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Call Tracker (Currency)" sheetId="14" state="hidden" r:id="rId7"/>
    <sheet name="Sheet2" sheetId="15" state="hidden" r:id="rId8"/>
    <sheet name="Sheet1" sheetId="16" state="hidden" r:id="rId9"/>
  </sheets>
  <definedNames>
    <definedName name="_xlnm._FilterDatabase" localSheetId="5" hidden="1">'Call Tracker (Equity &amp; F&amp;O)'!$Q$1:$S$359</definedName>
    <definedName name="_xlnm._FilterDatabase" localSheetId="1" hidden="1">'Future Intra'!$A$9:$O$179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K53" i="7"/>
  <c r="L53" s="1"/>
  <c r="K56"/>
  <c r="L56" s="1"/>
  <c r="K91"/>
  <c r="L91" s="1"/>
  <c r="K59"/>
  <c r="L59" s="1"/>
  <c r="K19"/>
  <c r="L19" s="1"/>
  <c r="K92"/>
  <c r="L92" s="1"/>
  <c r="O22"/>
  <c r="O21"/>
  <c r="K93"/>
  <c r="L93" s="1"/>
  <c r="K55"/>
  <c r="K58"/>
  <c r="K90" l="1"/>
  <c r="L90" s="1"/>
  <c r="L55"/>
  <c r="K63"/>
  <c r="L63" s="1"/>
  <c r="K96"/>
  <c r="L96" s="1"/>
  <c r="K94"/>
  <c r="M94" s="1"/>
  <c r="K12"/>
  <c r="L12" s="1"/>
  <c r="O20"/>
  <c r="O18"/>
  <c r="O13"/>
  <c r="K112" l="1"/>
  <c r="L112" s="1"/>
  <c r="L58"/>
  <c r="K17"/>
  <c r="L17" s="1"/>
  <c r="K54"/>
  <c r="L54" s="1"/>
  <c r="K57"/>
  <c r="L57" s="1"/>
  <c r="O62"/>
  <c r="K223"/>
  <c r="K216"/>
  <c r="K210"/>
  <c r="K205"/>
  <c r="K178"/>
  <c r="K226"/>
  <c r="K225"/>
  <c r="K222"/>
  <c r="K221"/>
  <c r="K220"/>
  <c r="K219"/>
  <c r="K218"/>
  <c r="K217"/>
  <c r="K212"/>
  <c r="K213"/>
  <c r="K214"/>
  <c r="K215"/>
  <c r="K211"/>
  <c r="K207"/>
  <c r="K208"/>
  <c r="K209"/>
  <c r="K206"/>
  <c r="K203"/>
  <c r="K202"/>
  <c r="K194"/>
  <c r="K195"/>
  <c r="K196"/>
  <c r="K197"/>
  <c r="K198"/>
  <c r="K199"/>
  <c r="K200"/>
  <c r="K193"/>
  <c r="K184"/>
  <c r="K185"/>
  <c r="K186"/>
  <c r="K187"/>
  <c r="K188"/>
  <c r="K189"/>
  <c r="K190"/>
  <c r="K191"/>
  <c r="K183"/>
  <c r="K182"/>
  <c r="K181"/>
  <c r="K175"/>
  <c r="K176"/>
  <c r="K177"/>
  <c r="K174"/>
  <c r="K168"/>
  <c r="K169"/>
  <c r="K170"/>
  <c r="K171"/>
  <c r="K172"/>
  <c r="K167"/>
  <c r="K161"/>
  <c r="K162"/>
  <c r="K163"/>
  <c r="K164"/>
  <c r="K165"/>
  <c r="K160"/>
  <c r="K151"/>
  <c r="K152"/>
  <c r="K153"/>
  <c r="K154"/>
  <c r="K155"/>
  <c r="K156"/>
  <c r="K157"/>
  <c r="K158"/>
  <c r="K150"/>
  <c r="K145"/>
  <c r="K146"/>
  <c r="K147"/>
  <c r="K148"/>
  <c r="K142"/>
  <c r="K140"/>
  <c r="K118"/>
  <c r="K119"/>
  <c r="K120"/>
  <c r="K121"/>
  <c r="K122"/>
  <c r="K123"/>
  <c r="K124"/>
  <c r="K125"/>
  <c r="K126"/>
  <c r="K127"/>
  <c r="K128"/>
  <c r="K129"/>
  <c r="K130"/>
  <c r="K131"/>
  <c r="K132"/>
  <c r="K133"/>
  <c r="K134"/>
  <c r="K135"/>
  <c r="K136"/>
  <c r="K137"/>
  <c r="K138"/>
  <c r="K116"/>
  <c r="K117"/>
  <c r="K89"/>
  <c r="K88"/>
  <c r="L88" l="1"/>
  <c r="K10"/>
  <c r="L10" s="1"/>
  <c r="K15"/>
  <c r="L15" s="1"/>
  <c r="M89"/>
  <c r="K61"/>
  <c r="L61" s="1"/>
  <c r="K111"/>
  <c r="L111" s="1"/>
  <c r="K16"/>
  <c r="L16" s="1"/>
  <c r="K14"/>
  <c r="L14" s="1"/>
  <c r="K60"/>
  <c r="L60" s="1"/>
  <c r="L226" l="1"/>
  <c r="L225" l="1"/>
  <c r="O11"/>
  <c r="L163" l="1"/>
  <c r="L172"/>
  <c r="L220" l="1"/>
  <c r="L218"/>
  <c r="L217" l="1"/>
  <c r="L167" l="1"/>
  <c r="L151"/>
  <c r="L210" l="1"/>
  <c r="M7"/>
  <c r="L222"/>
  <c r="L223"/>
  <c r="L208"/>
  <c r="K55" i="14" l="1"/>
  <c r="L55" s="1"/>
  <c r="K57" l="1"/>
  <c r="L57" s="1"/>
  <c r="K58"/>
  <c r="L58" s="1"/>
  <c r="K56" l="1"/>
  <c r="L56" s="1"/>
  <c r="K54"/>
  <c r="L54" s="1"/>
  <c r="K53"/>
  <c r="L53" s="1"/>
  <c r="L215" i="7"/>
  <c r="K52" i="14"/>
  <c r="L52" s="1"/>
  <c r="K51" l="1"/>
  <c r="L51" s="1"/>
  <c r="K49"/>
  <c r="L49" s="1"/>
  <c r="K50"/>
  <c r="L50" s="1"/>
  <c r="L205" i="7"/>
  <c r="L221"/>
  <c r="K47" i="14"/>
  <c r="L47" s="1"/>
  <c r="K48"/>
  <c r="L48" s="1"/>
  <c r="K45"/>
  <c r="L45" s="1"/>
  <c r="K46"/>
  <c r="L46" s="1"/>
  <c r="L178" i="7"/>
  <c r="L216"/>
  <c r="K44" i="14"/>
  <c r="L44" s="1"/>
  <c r="L202" i="7" l="1"/>
  <c r="L211"/>
  <c r="L219"/>
  <c r="L207" l="1"/>
  <c r="L165"/>
  <c r="K43" i="14"/>
  <c r="L43" s="1"/>
  <c r="K41"/>
  <c r="L41" s="1"/>
  <c r="L130" i="7"/>
  <c r="K42" i="14"/>
  <c r="L42" s="1"/>
  <c r="L209" i="7" l="1"/>
  <c r="K40" i="14"/>
  <c r="L40" s="1"/>
  <c r="L214" i="7"/>
  <c r="L193"/>
  <c r="K39" i="14"/>
  <c r="L39" s="1"/>
  <c r="L147" i="7" l="1"/>
  <c r="K38" i="14"/>
  <c r="L38" s="1"/>
  <c r="L213" i="7" l="1"/>
  <c r="K37" i="14"/>
  <c r="L37" s="1"/>
  <c r="K36" l="1"/>
  <c r="L36" s="1"/>
  <c r="K35"/>
  <c r="L35" s="1"/>
  <c r="L212" i="7"/>
  <c r="K34" i="14"/>
  <c r="L34" s="1"/>
  <c r="K33"/>
  <c r="L33" s="1"/>
  <c r="K32"/>
  <c r="L32" s="1"/>
  <c r="K30"/>
  <c r="L30" s="1"/>
  <c r="K28"/>
  <c r="L28" s="1"/>
  <c r="L198" i="7"/>
  <c r="K27" i="14"/>
  <c r="L27" s="1"/>
  <c r="K25" l="1"/>
  <c r="L25" s="1"/>
  <c r="K26"/>
  <c r="L26" s="1"/>
  <c r="K24"/>
  <c r="L24" s="1"/>
  <c r="K23" l="1"/>
  <c r="L23" s="1"/>
  <c r="K22"/>
  <c r="L22" s="1"/>
  <c r="K21"/>
  <c r="L21" s="1"/>
  <c r="K20"/>
  <c r="L20" s="1"/>
  <c r="L175" i="7"/>
  <c r="L206"/>
  <c r="L200"/>
  <c r="K17" i="14"/>
  <c r="L17" s="1"/>
  <c r="K16"/>
  <c r="L16" s="1"/>
  <c r="K19"/>
  <c r="L19" s="1"/>
  <c r="K18"/>
  <c r="L18" s="1"/>
  <c r="K15"/>
  <c r="L15" s="1"/>
  <c r="K13"/>
  <c r="L13" s="1"/>
  <c r="K14"/>
  <c r="L14" s="1"/>
  <c r="L7"/>
  <c r="L203" i="7" l="1"/>
  <c r="L199"/>
  <c r="L197"/>
  <c r="L196"/>
  <c r="L195"/>
  <c r="L194"/>
  <c r="L191"/>
  <c r="L190"/>
  <c r="L189"/>
  <c r="L187"/>
  <c r="L186"/>
  <c r="L185"/>
  <c r="L184"/>
  <c r="L183"/>
  <c r="L182"/>
  <c r="L181"/>
  <c r="L177"/>
  <c r="L176"/>
  <c r="L174"/>
  <c r="L171"/>
  <c r="L170"/>
  <c r="L169"/>
  <c r="L168"/>
  <c r="L164"/>
  <c r="L162"/>
  <c r="L161"/>
  <c r="L160"/>
  <c r="L158"/>
  <c r="L157"/>
  <c r="L156"/>
  <c r="L155"/>
  <c r="L154"/>
  <c r="L153"/>
  <c r="L152"/>
  <c r="L150"/>
  <c r="L148"/>
  <c r="L146"/>
  <c r="L145"/>
  <c r="H144"/>
  <c r="F143"/>
  <c r="L142"/>
  <c r="L140"/>
  <c r="L138"/>
  <c r="L137"/>
  <c r="L136"/>
  <c r="L135"/>
  <c r="L134"/>
  <c r="L133"/>
  <c r="L132"/>
  <c r="L131"/>
  <c r="L129"/>
  <c r="L128"/>
  <c r="L127"/>
  <c r="L126"/>
  <c r="L125"/>
  <c r="L124"/>
  <c r="L123"/>
  <c r="L122"/>
  <c r="L121"/>
  <c r="L120"/>
  <c r="L119"/>
  <c r="L118"/>
  <c r="A118"/>
  <c r="A119" s="1"/>
  <c r="A120" s="1"/>
  <c r="A121" s="1"/>
  <c r="A122" s="1"/>
  <c r="A123" s="1"/>
  <c r="A124" s="1"/>
  <c r="L117"/>
  <c r="L116"/>
  <c r="K144" l="1"/>
  <c r="L144" s="1"/>
  <c r="K143"/>
  <c r="L143" s="1"/>
  <c r="A127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25"/>
  <c r="A126" s="1"/>
  <c r="L6" i="2" l="1"/>
  <c r="D7" i="6"/>
  <c r="K6" i="4"/>
  <c r="K6" i="3"/>
</calcChain>
</file>

<file path=xl/sharedStrings.xml><?xml version="1.0" encoding="utf-8"?>
<sst xmlns="http://schemas.openxmlformats.org/spreadsheetml/2006/main" count="7407" uniqueCount="3541">
  <si>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</si>
  <si>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</si>
  <si>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</si>
  <si>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</si>
  <si>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</si>
  <si>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</si>
  <si>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</si>
  <si>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</si>
  <si>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</si>
  <si>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</si>
  <si>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</si>
  <si>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</si>
  <si>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</si>
  <si>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</si>
  <si>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</si>
  <si>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</si>
  <si>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</si>
  <si>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</si>
  <si>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</si>
  <si>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</si>
  <si>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</si>
  <si>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</si>
  <si>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</si>
  <si>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</si>
  <si>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</si>
  <si>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</si>
  <si>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</si>
  <si>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</si>
  <si>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</si>
  <si>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</si>
  <si>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</si>
  <si>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</si>
  <si>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</si>
  <si>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</si>
  <si>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</si>
  <si>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</si>
  <si>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</si>
  <si>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</si>
  <si>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</si>
  <si>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</si>
  <si>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</si>
  <si>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</si>
  <si>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</si>
  <si>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</si>
  <si>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</si>
  <si>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</si>
  <si>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</si>
  <si>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</si>
  <si>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</si>
  <si>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</si>
  <si>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</si>
  <si>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</si>
  <si>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</si>
  <si>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</si>
  <si>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</si>
  <si>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</si>
  <si>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</si>
  <si>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</si>
  <si>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</si>
  <si>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</si>
  <si>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</si>
  <si>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</si>
  <si>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</si>
  <si>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</si>
  <si>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</si>
  <si>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</si>
  <si>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</si>
  <si>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</si>
  <si>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</si>
  <si>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</si>
  <si>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</si>
  <si>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</si>
  <si>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</si>
  <si>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</si>
  <si>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</si>
  <si>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</si>
  <si>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</si>
  <si>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</si>
  <si>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</si>
  <si>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</si>
  <si>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</si>
  <si>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</si>
  <si>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</si>
  <si>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</si>
  <si>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</si>
  <si>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</si>
  <si>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</si>
  <si>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</si>
  <si>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</si>
  <si>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</si>
  <si>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</si>
  <si>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</si>
  <si>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</si>
  <si>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</si>
  <si>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</si>
  <si>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</si>
  <si>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</si>
  <si>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</si>
  <si>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</si>
  <si>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</si>
  <si>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</si>
  <si>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</si>
  <si>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</si>
  <si>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</si>
  <si>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</si>
  <si>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</si>
  <si>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</si>
  <si>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</si>
  <si>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</si>
  <si>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</si>
  <si>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</si>
  <si>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</si>
  <si>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</si>
  <si>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</si>
  <si>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</si>
  <si>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</si>
  <si>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</si>
  <si>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</si>
  <si>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</si>
  <si>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</si>
  <si>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</si>
  <si>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</si>
  <si>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</si>
  <si>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</si>
  <si>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</si>
  <si>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</si>
  <si>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</si>
  <si>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</si>
  <si>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</si>
  <si>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</si>
  <si>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</si>
  <si>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</si>
  <si>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</si>
  <si>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</si>
  <si>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</si>
  <si>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</si>
  <si>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</si>
  <si>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</si>
  <si>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</si>
  <si>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</si>
  <si>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</si>
  <si>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</si>
  <si>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</si>
  <si>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</si>
  <si>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</si>
  <si>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</si>
  <si>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</si>
  <si>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</si>
  <si>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</si>
  <si>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</si>
  <si>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</si>
  <si>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</si>
  <si>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</si>
  <si>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</si>
  <si>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</si>
  <si>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</si>
  <si>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</si>
  <si>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</si>
  <si>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</si>
  <si>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</si>
  <si>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</si>
  <si>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</si>
  <si>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</si>
  <si>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</si>
  <si>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</si>
  <si>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</si>
  <si>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</si>
  <si>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</si>
  <si>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</si>
  <si>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</si>
  <si>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</si>
  <si>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</si>
  <si>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</si>
  <si>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</si>
  <si>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</si>
  <si>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</si>
  <si>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</si>
  <si>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</si>
  <si>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</si>
  <si>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</si>
  <si>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</si>
  <si>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</si>
  <si>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</si>
  <si>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</si>
  <si>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</si>
  <si>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</si>
  <si>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</si>
  <si>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</si>
  <si>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</si>
  <si>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</si>
  <si>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</si>
  <si>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</si>
  <si>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</si>
  <si>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</si>
  <si>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</si>
  <si>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</si>
  <si>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</si>
  <si>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</si>
  <si>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</si>
  <si>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</si>
  <si>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</si>
  <si>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</si>
  <si>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</si>
  <si>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</si>
  <si>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</si>
  <si>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</si>
  <si>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</si>
  <si>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</si>
  <si>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</si>
  <si>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</si>
  <si>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</si>
  <si>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</si>
  <si>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</si>
  <si>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</si>
  <si>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</si>
  <si>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</si>
  <si>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</si>
  <si>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</si>
  <si>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</si>
  <si>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</si>
  <si>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</si>
  <si>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</si>
  <si>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</si>
  <si>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</si>
  <si>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</si>
  <si>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</si>
  <si>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</si>
  <si>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</si>
  <si>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</si>
  <si>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</si>
  <si>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</si>
  <si>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</si>
  <si>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</si>
  <si>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</si>
  <si>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</si>
  <si>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</si>
  <si>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</si>
  <si>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</si>
  <si>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</si>
  <si>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</si>
  <si>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</si>
  <si>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</si>
  <si>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</si>
  <si>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</si>
  <si>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</si>
  <si>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</si>
  <si>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</si>
  <si>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</si>
  <si>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</si>
  <si>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</si>
  <si>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</si>
  <si>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</si>
  <si>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</si>
  <si>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</si>
  <si>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</si>
  <si>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</si>
  <si>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</si>
  <si>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</si>
  <si>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</si>
  <si>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</si>
  <si>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</si>
  <si>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</si>
  <si>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</si>
  <si>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</si>
  <si>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</si>
  <si>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</si>
  <si>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</si>
  <si>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</si>
  <si>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</si>
  <si>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</si>
  <si>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</si>
  <si>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</si>
  <si>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</si>
  <si>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</si>
  <si>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</si>
  <si>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</si>
  <si>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</si>
  <si>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 xml:space="preserve">Profit/Loss per lot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</si>
  <si>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</si>
  <si>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</si>
  <si>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</si>
  <si>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</si>
  <si>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</si>
  <si>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</si>
  <si>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</si>
  <si>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</si>
  <si>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</si>
  <si>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</si>
  <si>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</si>
  <si>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</si>
  <si>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</si>
  <si>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</si>
  <si>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</si>
  <si>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</si>
  <si>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</si>
  <si>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</si>
  <si>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</si>
  <si>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</si>
  <si>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</si>
  <si>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</si>
  <si>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</si>
  <si>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</si>
  <si>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</si>
  <si>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</si>
  <si>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</si>
  <si>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</si>
  <si>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</si>
  <si>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</si>
  <si>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</si>
  <si>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</si>
  <si>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</si>
  <si>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</si>
  <si>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</si>
  <si>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</si>
  <si>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</si>
  <si>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</si>
  <si>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</si>
  <si>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</si>
  <si>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</si>
  <si>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</si>
  <si>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</si>
  <si>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</si>
  <si>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</si>
  <si>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</si>
  <si>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</si>
  <si>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</si>
  <si>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</si>
  <si>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</si>
  <si>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</si>
  <si>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</si>
  <si>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</si>
  <si>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</si>
  <si>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</si>
  <si>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</si>
  <si>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</si>
  <si>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118-127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</si>
  <si>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</si>
  <si>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</si>
  <si>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</si>
  <si>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</si>
  <si>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</si>
  <si>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</si>
  <si>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</si>
  <si>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1020-1035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</si>
  <si>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</si>
  <si>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</si>
  <si>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</si>
  <si>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</si>
  <si>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</si>
  <si>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</si>
  <si>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</si>
  <si>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</si>
  <si>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</si>
  <si>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</si>
  <si>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</si>
  <si>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</si>
  <si>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</si>
  <si>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</si>
  <si>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</si>
  <si>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</si>
  <si>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</si>
  <si>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</si>
  <si>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% Change in OI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</si>
  <si>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</si>
  <si>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</si>
  <si>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</si>
  <si>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</si>
  <si>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</si>
  <si>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</si>
  <si>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</si>
  <si>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</si>
  <si>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</si>
  <si>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</si>
  <si>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</si>
  <si>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</si>
  <si>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</si>
  <si>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</si>
  <si>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</si>
  <si>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</si>
  <si>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</si>
  <si>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</si>
  <si>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</si>
  <si>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</si>
  <si>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</si>
  <si>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</si>
  <si>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</si>
  <si>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</si>
  <si>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</si>
  <si>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</si>
  <si>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</si>
  <si>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</si>
  <si>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PATINTLOG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</si>
  <si>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</si>
  <si>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</si>
  <si>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</si>
  <si>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</si>
  <si>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</si>
  <si>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</si>
  <si>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</si>
  <si>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</si>
  <si>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</si>
  <si>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</si>
  <si>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A2ZINFRA</t>
  </si>
  <si>
    <t>INE619I01012</t>
  </si>
  <si>
    <t>AARTIDRUGS</t>
  </si>
  <si>
    <t>INE767A01016</t>
  </si>
  <si>
    <t>AARTIIND</t>
  </si>
  <si>
    <t>INE769A01020</t>
  </si>
  <si>
    <t>ABAN</t>
  </si>
  <si>
    <t>INE421A01028</t>
  </si>
  <si>
    <t>INE117A01022</t>
  </si>
  <si>
    <t>ABBOTINDIA</t>
  </si>
  <si>
    <t>INE358A01014</t>
  </si>
  <si>
    <t>ABFRL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</si>
  <si>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</si>
  <si>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</si>
  <si>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</si>
  <si>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</si>
  <si>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</si>
  <si>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</si>
  <si>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</si>
  <si>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INE742F01042</t>
  </si>
  <si>
    <t>INE814H01011</t>
  </si>
  <si>
    <t>ADANITRANS</t>
  </si>
  <si>
    <t>INE931S01010</t>
  </si>
  <si>
    <t>ADFFOODS</t>
  </si>
  <si>
    <t>INE982B01019</t>
  </si>
  <si>
    <t>INE959A01019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</si>
  <si>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</si>
  <si>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</si>
  <si>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</si>
  <si>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</si>
  <si>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</si>
  <si>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</si>
  <si>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</si>
  <si>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</si>
  <si>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</si>
  <si>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</si>
  <si>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</si>
  <si>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</si>
  <si>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</si>
  <si>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INE031B01049</t>
  </si>
  <si>
    <t>AJMERA</t>
  </si>
  <si>
    <t>INE298G01027</t>
  </si>
  <si>
    <t>AKZOINDIA</t>
  </si>
  <si>
    <t>INE133A01011</t>
  </si>
  <si>
    <t>INE428A01015</t>
  </si>
  <si>
    <t>ALEMBICLTD</t>
  </si>
  <si>
    <t>INE426A01027</t>
  </si>
  <si>
    <t>ALICON</t>
  </si>
  <si>
    <t>INE062D01024</t>
  </si>
  <si>
    <t>ALKEM</t>
  </si>
  <si>
    <t>INE540L01014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</si>
  <si>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</si>
  <si>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</si>
  <si>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</si>
  <si>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</si>
  <si>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</si>
  <si>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</si>
  <si>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</si>
  <si>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</si>
  <si>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</si>
  <si>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</si>
  <si>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</si>
  <si>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</si>
  <si>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</si>
  <si>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</si>
  <si>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</si>
  <si>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</si>
  <si>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</si>
  <si>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</si>
  <si>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</si>
  <si>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</si>
  <si>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</si>
  <si>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</si>
  <si>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APARINDS</t>
  </si>
  <si>
    <t>INE372A01015</t>
  </si>
  <si>
    <t>APCOTEXIND</t>
  </si>
  <si>
    <t>INE116A01024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</si>
  <si>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</si>
  <si>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</si>
  <si>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</si>
  <si>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</si>
  <si>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</si>
  <si>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</si>
  <si>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</si>
  <si>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</si>
  <si>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</si>
  <si>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</si>
  <si>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</si>
  <si>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</si>
  <si>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</si>
  <si>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</si>
  <si>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</si>
  <si>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</si>
  <si>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</si>
  <si>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</si>
  <si>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</si>
  <si>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</si>
  <si>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</si>
  <si>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</si>
  <si>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</si>
  <si>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</si>
  <si>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</si>
  <si>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</si>
  <si>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</si>
  <si>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</si>
  <si>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</si>
  <si>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</si>
  <si>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</si>
  <si>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</si>
  <si>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</si>
  <si>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</si>
  <si>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</si>
  <si>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</si>
  <si>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</si>
  <si>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</si>
  <si>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</si>
  <si>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</si>
  <si>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</si>
  <si>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</si>
  <si>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</si>
  <si>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</si>
  <si>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</si>
  <si>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</si>
  <si>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</si>
  <si>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</si>
  <si>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</si>
  <si>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</si>
  <si>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</si>
  <si>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</si>
  <si>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</si>
  <si>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</si>
  <si>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</si>
  <si>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</si>
  <si>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</si>
  <si>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INE871C01020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</si>
  <si>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</si>
  <si>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</si>
  <si>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</si>
  <si>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</si>
  <si>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</si>
  <si>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</si>
  <si>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</si>
  <si>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</si>
  <si>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</si>
  <si>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</si>
  <si>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</si>
  <si>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</si>
  <si>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</si>
  <si>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</si>
  <si>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INE306A01021</t>
  </si>
  <si>
    <t>BAJAJHLDNG</t>
  </si>
  <si>
    <t>INE118A01012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</si>
  <si>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</si>
  <si>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</si>
  <si>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</si>
  <si>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</si>
  <si>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</si>
  <si>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</si>
  <si>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</si>
  <si>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</si>
  <si>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</si>
  <si>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</si>
  <si>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</si>
  <si>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</si>
  <si>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</si>
  <si>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</si>
  <si>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</si>
  <si>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</si>
  <si>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</si>
  <si>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</si>
  <si>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</si>
  <si>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</si>
  <si>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</si>
  <si>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</si>
  <si>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</si>
  <si>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</si>
  <si>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</si>
  <si>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</si>
  <si>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</si>
  <si>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</si>
  <si>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</si>
  <si>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</si>
  <si>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</si>
  <si>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</si>
  <si>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</si>
  <si>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</si>
  <si>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</si>
  <si>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</si>
  <si>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</si>
  <si>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</si>
  <si>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</si>
  <si>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</si>
  <si>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</si>
  <si>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</si>
  <si>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</si>
  <si>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</si>
  <si>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</si>
  <si>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</si>
  <si>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</si>
  <si>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</si>
  <si>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</si>
  <si>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</si>
  <si>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</si>
  <si>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</si>
  <si>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</si>
  <si>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</si>
  <si>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</si>
  <si>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</si>
  <si>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</si>
  <si>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</si>
  <si>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</si>
  <si>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</si>
  <si>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</si>
  <si>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INE416D01022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</si>
  <si>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</si>
  <si>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</si>
  <si>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</si>
  <si>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</si>
  <si>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</si>
  <si>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</si>
  <si>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</si>
  <si>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</si>
  <si>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</si>
  <si>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</si>
  <si>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</si>
  <si>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</si>
  <si>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</si>
  <si>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</si>
  <si>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</si>
  <si>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</si>
  <si>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</si>
  <si>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</si>
  <si>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</si>
  <si>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</si>
  <si>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</si>
  <si>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</si>
  <si>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</si>
  <si>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BYKE</t>
  </si>
  <si>
    <t>INE319B01014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</si>
  <si>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</si>
  <si>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</si>
  <si>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</si>
  <si>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</si>
  <si>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</si>
  <si>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</si>
  <si>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</si>
  <si>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</si>
  <si>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</si>
  <si>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</si>
  <si>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</si>
  <si>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</si>
  <si>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</si>
  <si>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</si>
  <si>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INE172A01027</t>
  </si>
  <si>
    <t>CCL</t>
  </si>
  <si>
    <t>INE421D01022</t>
  </si>
  <si>
    <t>INE482A01020</t>
  </si>
  <si>
    <t>CELESTIAL</t>
  </si>
  <si>
    <t>INE221I01017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</si>
  <si>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</si>
  <si>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</si>
  <si>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</si>
  <si>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</si>
  <si>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</si>
  <si>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</si>
  <si>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</si>
  <si>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</si>
  <si>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</si>
  <si>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</si>
  <si>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</si>
  <si>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</si>
  <si>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</si>
  <si>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</si>
  <si>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</si>
  <si>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</si>
  <si>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</si>
  <si>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</si>
  <si>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</si>
  <si>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</si>
  <si>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</si>
  <si>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</si>
  <si>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</si>
  <si>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</si>
  <si>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</si>
  <si>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</si>
  <si>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</si>
  <si>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</si>
  <si>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INE111A01017</t>
  </si>
  <si>
    <t>CONSOFINVT</t>
  </si>
  <si>
    <t>INE025A01027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</si>
  <si>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</si>
  <si>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</si>
  <si>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</si>
  <si>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</si>
  <si>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</si>
  <si>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</si>
  <si>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</si>
  <si>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</si>
  <si>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</si>
  <si>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</si>
  <si>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</si>
  <si>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</si>
  <si>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</si>
  <si>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</si>
  <si>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</si>
  <si>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</si>
  <si>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</si>
  <si>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INE491A01021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</si>
  <si>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</si>
  <si>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</si>
  <si>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</si>
  <si>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</si>
  <si>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</si>
  <si>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</si>
  <si>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</si>
  <si>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</si>
  <si>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</si>
  <si>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</si>
  <si>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</si>
  <si>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</si>
  <si>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</si>
  <si>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</si>
  <si>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</si>
  <si>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</si>
  <si>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</si>
  <si>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</si>
  <si>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</t>
  </si>
  <si>
    <t>INE498A01018</t>
  </si>
  <si>
    <t>DCMSHRIRAM</t>
  </si>
  <si>
    <t>INE499A01024</t>
  </si>
  <si>
    <t>DECCANCE</t>
  </si>
  <si>
    <t>DEEPAKFERT</t>
  </si>
  <si>
    <t>INE501A01019</t>
  </si>
  <si>
    <t>DEEPAKNTR</t>
  </si>
  <si>
    <t>INE288B01029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</si>
  <si>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</si>
  <si>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</si>
  <si>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</si>
  <si>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</si>
  <si>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</si>
  <si>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</si>
  <si>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</si>
  <si>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</si>
  <si>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</si>
  <si>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</si>
  <si>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</si>
  <si>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</si>
  <si>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</si>
  <si>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</si>
  <si>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</si>
  <si>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</si>
  <si>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</si>
  <si>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</si>
  <si>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</si>
  <si>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</si>
  <si>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</si>
  <si>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</si>
  <si>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</si>
  <si>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</si>
  <si>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</si>
  <si>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</si>
  <si>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</si>
  <si>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</si>
  <si>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</si>
  <si>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</si>
  <si>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</si>
  <si>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</si>
  <si>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INE738I01010</t>
  </si>
  <si>
    <t>EDELWEISS</t>
  </si>
  <si>
    <t>INE532F01054</t>
  </si>
  <si>
    <t>INE066A01013</t>
  </si>
  <si>
    <t>EIDPARRY</t>
  </si>
  <si>
    <t>INE126A01031</t>
  </si>
  <si>
    <t>EIHOTEL</t>
  </si>
  <si>
    <t>INE230A01023</t>
  </si>
  <si>
    <t>EKC</t>
  </si>
  <si>
    <t>INE184H01027</t>
  </si>
  <si>
    <t>ELECON</t>
  </si>
  <si>
    <t>INE205B01023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</si>
  <si>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</si>
  <si>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</si>
  <si>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</si>
  <si>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</si>
  <si>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</si>
  <si>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</si>
  <si>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</si>
  <si>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</si>
  <si>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</si>
  <si>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</si>
  <si>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</si>
  <si>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</si>
  <si>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</si>
  <si>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</si>
  <si>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</si>
  <si>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</si>
  <si>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</si>
  <si>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</si>
  <si>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</si>
  <si>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</si>
  <si>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</si>
  <si>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</si>
  <si>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</si>
  <si>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</si>
  <si>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</si>
  <si>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INE128A01029</t>
  </si>
  <si>
    <t>EVERESTIND</t>
  </si>
  <si>
    <t>INE295A01018</t>
  </si>
  <si>
    <t>EXCELCROP</t>
  </si>
  <si>
    <t>INE223G01017</t>
  </si>
  <si>
    <t>EXCELINDUS</t>
  </si>
  <si>
    <t>INE369A01029</t>
  </si>
  <si>
    <t>INE302A01020</t>
  </si>
  <si>
    <t>INE513A01014</t>
  </si>
  <si>
    <t>INE220J01025</t>
  </si>
  <si>
    <t>FCL</t>
  </si>
  <si>
    <t>INE045J01026</t>
  </si>
  <si>
    <t>FDC</t>
  </si>
  <si>
    <t>INE258B01022</t>
  </si>
  <si>
    <t>INE249C01011</t>
  </si>
  <si>
    <t>INE171A01029</t>
  </si>
  <si>
    <t>FEL</t>
  </si>
  <si>
    <t>INE623B01027</t>
  </si>
  <si>
    <t>FELDVR</t>
  </si>
  <si>
    <t>IN9623B01058</t>
  </si>
  <si>
    <t>FIEMIND</t>
  </si>
  <si>
    <t>INE737H01014</t>
  </si>
  <si>
    <t>FILATEX</t>
  </si>
  <si>
    <t>INE816B01019</t>
  </si>
  <si>
    <t>INE111B01023</t>
  </si>
  <si>
    <t>FINCABLES</t>
  </si>
  <si>
    <t>INE235A01022</t>
  </si>
  <si>
    <t>FINPIPE</t>
  </si>
  <si>
    <t>INE183A01016</t>
  </si>
  <si>
    <t>FLFL</t>
  </si>
  <si>
    <t>INE452O01016</t>
  </si>
  <si>
    <t>FMGOETZE</t>
  </si>
  <si>
    <t>INE529A01010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</si>
  <si>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</si>
  <si>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</si>
  <si>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</si>
  <si>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</si>
  <si>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</si>
  <si>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</si>
  <si>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</si>
  <si>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</si>
  <si>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</si>
  <si>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</si>
  <si>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</si>
  <si>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</si>
  <si>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</si>
  <si>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</si>
  <si>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</si>
  <si>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</si>
  <si>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</si>
  <si>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</si>
  <si>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INE845D01014</t>
  </si>
  <si>
    <t>GANESHHOUC</t>
  </si>
  <si>
    <t>INE460C01014</t>
  </si>
  <si>
    <t>GARDENSILK</t>
  </si>
  <si>
    <t>INE526A01016</t>
  </si>
  <si>
    <t>GARWALLROP</t>
  </si>
  <si>
    <t>INE276A01018</t>
  </si>
  <si>
    <t>GATI</t>
  </si>
  <si>
    <t>INE152B01027</t>
  </si>
  <si>
    <t>INE852F01015</t>
  </si>
  <si>
    <t>GEECEE</t>
  </si>
  <si>
    <t>INE916G01016</t>
  </si>
  <si>
    <t>GENESYS</t>
  </si>
  <si>
    <t>INE727B01026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</si>
  <si>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</si>
  <si>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</si>
  <si>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</si>
  <si>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</si>
  <si>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</si>
  <si>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</si>
  <si>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</si>
  <si>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</si>
  <si>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</si>
  <si>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</si>
  <si>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</si>
  <si>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</si>
  <si>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</si>
  <si>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</si>
  <si>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</si>
  <si>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</si>
  <si>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</si>
  <si>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</si>
  <si>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</si>
  <si>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</si>
  <si>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</si>
  <si>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</si>
  <si>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</si>
  <si>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</si>
  <si>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</si>
  <si>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</si>
  <si>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</si>
  <si>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</si>
  <si>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</si>
  <si>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</si>
  <si>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</si>
  <si>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</si>
  <si>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</si>
  <si>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INE484J01027</t>
  </si>
  <si>
    <t>GOLDIAM</t>
  </si>
  <si>
    <t>INE025B01017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</si>
  <si>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</si>
  <si>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</si>
  <si>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</si>
  <si>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</si>
  <si>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</si>
  <si>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</si>
  <si>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</si>
  <si>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</si>
  <si>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</si>
  <si>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</si>
  <si>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</si>
  <si>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</si>
  <si>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</si>
  <si>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</si>
  <si>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</si>
  <si>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</si>
  <si>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INE580B01029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</si>
  <si>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</si>
  <si>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</si>
  <si>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</si>
  <si>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</si>
  <si>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</si>
  <si>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</si>
  <si>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</si>
  <si>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</si>
  <si>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</si>
  <si>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</si>
  <si>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</si>
  <si>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</si>
  <si>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</si>
  <si>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</si>
  <si>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</si>
  <si>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</si>
  <si>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</si>
  <si>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</si>
  <si>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HARITASEAT</t>
  </si>
  <si>
    <t>INE939D01015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</si>
  <si>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</si>
  <si>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</si>
  <si>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</si>
  <si>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</si>
  <si>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</si>
  <si>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</si>
  <si>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</si>
  <si>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</si>
  <si>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</si>
  <si>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</si>
  <si>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</si>
  <si>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</si>
  <si>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</si>
  <si>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</si>
  <si>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</si>
  <si>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</si>
  <si>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</si>
  <si>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</si>
  <si>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</si>
  <si>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</si>
  <si>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</si>
  <si>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INE545A01016</t>
  </si>
  <si>
    <t>HEIDELBERG</t>
  </si>
  <si>
    <t>INE578A01017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</si>
  <si>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</si>
  <si>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</si>
  <si>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</si>
  <si>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</si>
  <si>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</si>
  <si>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</si>
  <si>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</si>
  <si>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</si>
  <si>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INE548A01028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</si>
  <si>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</si>
  <si>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</si>
  <si>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</si>
  <si>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</si>
  <si>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</si>
  <si>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</si>
  <si>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</si>
  <si>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</si>
  <si>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</si>
  <si>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</si>
  <si>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</si>
  <si>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</si>
  <si>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</si>
  <si>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</si>
  <si>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</si>
  <si>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</si>
  <si>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</si>
  <si>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</si>
  <si>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</si>
  <si>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</si>
  <si>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</si>
  <si>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</si>
  <si>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</si>
  <si>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</si>
  <si>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</si>
  <si>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</si>
  <si>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</si>
  <si>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</si>
  <si>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</si>
  <si>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</si>
  <si>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</si>
  <si>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</si>
  <si>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</si>
  <si>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</si>
  <si>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</si>
  <si>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</si>
  <si>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</si>
  <si>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</si>
  <si>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</si>
  <si>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</si>
  <si>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</si>
  <si>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</si>
  <si>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</si>
  <si>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</si>
  <si>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INE008A01015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</si>
  <si>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</si>
  <si>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</si>
  <si>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</si>
  <si>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</si>
  <si>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</si>
  <si>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</si>
  <si>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</si>
  <si>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</si>
  <si>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</si>
  <si>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</si>
  <si>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</si>
  <si>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</si>
  <si>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</si>
  <si>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IMFA</t>
  </si>
  <si>
    <t>INE919H01018</t>
  </si>
  <si>
    <t>INE053A01029</t>
  </si>
  <si>
    <t>INE383A01012</t>
  </si>
  <si>
    <t>INDIAGLYCO</t>
  </si>
  <si>
    <t>INE560A01015</t>
  </si>
  <si>
    <t>INDIANB</t>
  </si>
  <si>
    <t>INE562A01011</t>
  </si>
  <si>
    <t>INDIANCARD</t>
  </si>
  <si>
    <t>INE061A01014</t>
  </si>
  <si>
    <t>INDIANHUME</t>
  </si>
  <si>
    <t>INE323C01030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</si>
  <si>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</si>
  <si>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</si>
  <si>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</si>
  <si>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</si>
  <si>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</si>
  <si>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</si>
  <si>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</si>
  <si>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</si>
  <si>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</si>
  <si>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</si>
  <si>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</si>
  <si>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INDTERRAIN</t>
  </si>
  <si>
    <t>INE611L01021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</si>
  <si>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</si>
  <si>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</si>
  <si>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</si>
  <si>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</si>
  <si>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</si>
  <si>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</si>
  <si>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</si>
  <si>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</si>
  <si>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</si>
  <si>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</si>
  <si>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</si>
  <si>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</si>
  <si>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</si>
  <si>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</si>
  <si>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</si>
  <si>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</si>
  <si>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</si>
  <si>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</si>
  <si>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</si>
  <si>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INE565A01014</t>
  </si>
  <si>
    <t>INE242A01010</t>
  </si>
  <si>
    <t>IPAPPM</t>
  </si>
  <si>
    <t>INE435A01028</t>
  </si>
  <si>
    <t>INE571A01020</t>
  </si>
  <si>
    <t>INE821I01014</t>
  </si>
  <si>
    <t>ISFT</t>
  </si>
  <si>
    <t>INE566K01011</t>
  </si>
  <si>
    <t>INE154A01025</t>
  </si>
  <si>
    <t>ITDCEM</t>
  </si>
  <si>
    <t>INE686A01026</t>
  </si>
  <si>
    <t>ITI</t>
  </si>
  <si>
    <t>INE248A01017</t>
  </si>
  <si>
    <t>IVC</t>
  </si>
  <si>
    <t>INE050B01023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</si>
  <si>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</si>
  <si>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</si>
  <si>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</si>
  <si>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</si>
  <si>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</si>
  <si>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</si>
  <si>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</si>
  <si>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</si>
  <si>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</si>
  <si>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</si>
  <si>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</si>
  <si>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</si>
  <si>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</si>
  <si>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</si>
  <si>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</si>
  <si>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</si>
  <si>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</si>
  <si>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</si>
  <si>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</si>
  <si>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</si>
  <si>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INE197D01010</t>
  </si>
  <si>
    <t>INE749A01030</t>
  </si>
  <si>
    <t>JINDRILL</t>
  </si>
  <si>
    <t>INE742C01031</t>
  </si>
  <si>
    <t>JISLDVREQS</t>
  </si>
  <si>
    <t>IN9175A01010</t>
  </si>
  <si>
    <t>INE175A01038</t>
  </si>
  <si>
    <t>JKCEMENT</t>
  </si>
  <si>
    <t>INE823G01014</t>
  </si>
  <si>
    <t>JKLAKSHMI</t>
  </si>
  <si>
    <t>INE786A01032</t>
  </si>
  <si>
    <t>JKPAPER</t>
  </si>
  <si>
    <t>INE789E01012</t>
  </si>
  <si>
    <t>JKTYRE</t>
  </si>
  <si>
    <t>INE573A01042</t>
  </si>
  <si>
    <t>JMCPROJECT</t>
  </si>
  <si>
    <t>INE890A01016</t>
  </si>
  <si>
    <t>JMFINANCIL</t>
  </si>
  <si>
    <t>INE780C01023</t>
  </si>
  <si>
    <t>JOCIL</t>
  </si>
  <si>
    <t>INE839G01010</t>
  </si>
  <si>
    <t>INE455F01025</t>
  </si>
  <si>
    <t>JPOLYINVST</t>
  </si>
  <si>
    <t>INE147P01019</t>
  </si>
  <si>
    <t>INE351F01018</t>
  </si>
  <si>
    <t>JSL</t>
  </si>
  <si>
    <t>INE220G01021</t>
  </si>
  <si>
    <t>JSLHISAR</t>
  </si>
  <si>
    <t>INE455T01018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</si>
  <si>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</si>
  <si>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</si>
  <si>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</si>
  <si>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</si>
  <si>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</si>
  <si>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</si>
  <si>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</si>
  <si>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</si>
  <si>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</si>
  <si>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</si>
  <si>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</si>
  <si>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</si>
  <si>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</si>
  <si>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</si>
  <si>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</si>
  <si>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</si>
  <si>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</si>
  <si>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</si>
  <si>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</si>
  <si>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INE220B01022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</si>
  <si>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</si>
  <si>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</si>
  <si>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</si>
  <si>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</si>
  <si>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</si>
  <si>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</si>
  <si>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</si>
  <si>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</si>
  <si>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</si>
  <si>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</si>
  <si>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</si>
  <si>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</si>
  <si>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</si>
  <si>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</si>
  <si>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</si>
  <si>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KEI</t>
  </si>
  <si>
    <t>INE878B01027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</si>
  <si>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</si>
  <si>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</si>
  <si>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</si>
  <si>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</si>
  <si>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</si>
  <si>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</si>
  <si>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</si>
  <si>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</si>
  <si>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</si>
  <si>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</si>
  <si>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</si>
  <si>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</si>
  <si>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KIRLOSIND</t>
  </si>
  <si>
    <t>INE250A01039</t>
  </si>
  <si>
    <t>KITEX</t>
  </si>
  <si>
    <t>INE602G01020</t>
  </si>
  <si>
    <t>KMSUGAR</t>
  </si>
  <si>
    <t>INE157H01023</t>
  </si>
  <si>
    <t>KNRCON</t>
  </si>
  <si>
    <t>KOHINOOR</t>
  </si>
  <si>
    <t>INE080B01012</t>
  </si>
  <si>
    <t>KOKUYOCMLN</t>
  </si>
  <si>
    <t>INE760A01029</t>
  </si>
  <si>
    <t>KOLTEPATIL</t>
  </si>
  <si>
    <t>INE094I01018</t>
  </si>
  <si>
    <t>KOPRAN</t>
  </si>
  <si>
    <t>INE082A01010</t>
  </si>
  <si>
    <t>INE237A01028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</si>
  <si>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</si>
  <si>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</si>
  <si>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</si>
  <si>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</si>
  <si>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</si>
  <si>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</si>
  <si>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</si>
  <si>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</si>
  <si>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</si>
  <si>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</si>
  <si>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</si>
  <si>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</si>
  <si>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</si>
  <si>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</si>
  <si>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</si>
  <si>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</si>
  <si>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</si>
  <si>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</si>
  <si>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</si>
  <si>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</si>
  <si>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</si>
  <si>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</si>
  <si>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</si>
  <si>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</si>
  <si>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</si>
  <si>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</si>
  <si>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</si>
  <si>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</si>
  <si>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</si>
  <si>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</si>
  <si>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</si>
  <si>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</si>
  <si>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</si>
  <si>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</si>
  <si>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</si>
  <si>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</si>
  <si>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</si>
  <si>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</si>
  <si>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</si>
  <si>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</si>
  <si>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LINCPEN</t>
  </si>
  <si>
    <t>INE802B01019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</si>
  <si>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</si>
  <si>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</si>
  <si>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</si>
  <si>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</si>
  <si>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</si>
  <si>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</si>
  <si>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</si>
  <si>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</si>
  <si>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</si>
  <si>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</si>
  <si>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</si>
  <si>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</si>
  <si>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</si>
  <si>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INE872H01019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</si>
  <si>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</si>
  <si>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</si>
  <si>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</si>
  <si>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</si>
  <si>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</si>
  <si>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</si>
  <si>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</si>
  <si>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</si>
  <si>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</si>
  <si>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</si>
  <si>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</si>
  <si>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</si>
  <si>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</si>
  <si>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</si>
  <si>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</si>
  <si>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</si>
  <si>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</si>
  <si>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</si>
  <si>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</si>
  <si>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</si>
  <si>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</si>
  <si>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</si>
  <si>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</si>
  <si>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</si>
  <si>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</si>
  <si>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</si>
  <si>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</si>
  <si>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</si>
  <si>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</si>
  <si>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</si>
  <si>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</si>
  <si>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</si>
  <si>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</si>
  <si>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</si>
  <si>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</si>
  <si>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</si>
  <si>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</si>
  <si>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</si>
  <si>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</si>
  <si>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</si>
  <si>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</si>
  <si>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</si>
  <si>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</si>
  <si>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</si>
  <si>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</si>
  <si>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</si>
  <si>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</si>
  <si>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</si>
  <si>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</si>
  <si>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</si>
  <si>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</si>
  <si>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</si>
  <si>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</si>
  <si>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</si>
  <si>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</si>
  <si>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</si>
  <si>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</si>
  <si>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</si>
  <si>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</si>
  <si>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</si>
  <si>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</si>
  <si>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</si>
  <si>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</si>
  <si>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</si>
  <si>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</si>
  <si>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</si>
  <si>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</si>
  <si>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</si>
  <si>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</si>
  <si>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</si>
  <si>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INE854D01016</t>
  </si>
  <si>
    <t>INE942G01012</t>
  </si>
  <si>
    <t>MCX</t>
  </si>
  <si>
    <t>INE745G01035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</si>
  <si>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</si>
  <si>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</si>
  <si>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</si>
  <si>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</si>
  <si>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</si>
  <si>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</si>
  <si>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</si>
  <si>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</si>
  <si>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</si>
  <si>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</si>
  <si>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</si>
  <si>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</si>
  <si>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</si>
  <si>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</si>
  <si>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</si>
  <si>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</si>
  <si>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</si>
  <si>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</si>
  <si>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</si>
  <si>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</si>
  <si>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</si>
  <si>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</si>
  <si>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</si>
  <si>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</si>
  <si>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INE123F01029</t>
  </si>
  <si>
    <t>MOHITIND</t>
  </si>
  <si>
    <t>INE954E01012</t>
  </si>
  <si>
    <t>MOIL</t>
  </si>
  <si>
    <t>INE490G01020</t>
  </si>
  <si>
    <t>MOLDTKPAC</t>
  </si>
  <si>
    <t>INE893J01029</t>
  </si>
  <si>
    <t>MONNETISPA</t>
  </si>
  <si>
    <t>INE743C01013</t>
  </si>
  <si>
    <t>MONSANTO</t>
  </si>
  <si>
    <t>INE274B01011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</si>
  <si>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</si>
  <si>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</si>
  <si>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</si>
  <si>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</si>
  <si>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</si>
  <si>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</si>
  <si>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</si>
  <si>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MOTILALOFS</t>
  </si>
  <si>
    <t>INE338I01027</t>
  </si>
  <si>
    <t>INE356A01018</t>
  </si>
  <si>
    <t>MPSLTD</t>
  </si>
  <si>
    <t>INE943D01017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</si>
  <si>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</si>
  <si>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</si>
  <si>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</si>
  <si>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</si>
  <si>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</si>
  <si>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</si>
  <si>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</si>
  <si>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</si>
  <si>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</si>
  <si>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</si>
  <si>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</si>
  <si>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</si>
  <si>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</si>
  <si>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</si>
  <si>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</si>
  <si>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</si>
  <si>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</si>
  <si>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</si>
  <si>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</si>
  <si>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N100</t>
  </si>
  <si>
    <t>INF247L01031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</si>
  <si>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</si>
  <si>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</si>
  <si>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</si>
  <si>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</si>
  <si>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</si>
  <si>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</si>
  <si>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</si>
  <si>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</si>
  <si>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</si>
  <si>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</si>
  <si>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</si>
  <si>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</si>
  <si>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</si>
  <si>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</si>
  <si>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</si>
  <si>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</si>
  <si>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</si>
  <si>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</si>
  <si>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</si>
  <si>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</si>
  <si>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</si>
  <si>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</si>
  <si>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</si>
  <si>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</si>
  <si>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</si>
  <si>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</si>
  <si>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</si>
  <si>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</si>
  <si>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</si>
  <si>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</si>
  <si>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NELCAST</t>
  </si>
  <si>
    <t>INE189I01024</t>
  </si>
  <si>
    <t>NESCO</t>
  </si>
  <si>
    <t>NESTLEIND</t>
  </si>
  <si>
    <t>INE239A01016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</si>
  <si>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</si>
  <si>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</si>
  <si>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</si>
  <si>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</si>
  <si>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</si>
  <si>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</si>
  <si>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</si>
  <si>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</si>
  <si>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</si>
  <si>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</si>
  <si>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</si>
  <si>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</si>
  <si>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NIFTYBEES</t>
  </si>
  <si>
    <t>INF732E01011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</si>
  <si>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</si>
  <si>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</si>
  <si>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</si>
  <si>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</si>
  <si>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</si>
  <si>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</si>
  <si>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</si>
  <si>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</si>
  <si>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</si>
  <si>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</si>
  <si>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</si>
  <si>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</si>
  <si>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</si>
  <si>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</si>
  <si>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</si>
  <si>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</si>
  <si>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</si>
  <si>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</si>
  <si>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</si>
  <si>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</si>
  <si>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</si>
  <si>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</si>
  <si>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</si>
  <si>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</si>
  <si>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</si>
  <si>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</si>
  <si>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</si>
  <si>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</si>
  <si>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</si>
  <si>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</si>
  <si>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</si>
  <si>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</si>
  <si>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</si>
  <si>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</si>
  <si>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</si>
  <si>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</si>
  <si>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</si>
  <si>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</si>
  <si>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</si>
  <si>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</si>
  <si>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</si>
  <si>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ORIENTABRA</t>
  </si>
  <si>
    <t>INE569C01020</t>
  </si>
  <si>
    <t>INE141A01014</t>
  </si>
  <si>
    <t>ORIENTBELL</t>
  </si>
  <si>
    <t>INE607D01018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</si>
  <si>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</si>
  <si>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</si>
  <si>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</si>
  <si>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</si>
  <si>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</si>
  <si>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</si>
  <si>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</si>
  <si>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</si>
  <si>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</si>
  <si>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</si>
  <si>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</si>
  <si>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</si>
  <si>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PANORAMUNI</t>
  </si>
  <si>
    <t>INE194B01029</t>
  </si>
  <si>
    <t>PAPERPROD</t>
  </si>
  <si>
    <t>INE275B01026</t>
  </si>
  <si>
    <t>PARAGMILK</t>
  </si>
  <si>
    <t>INE883N01014</t>
  </si>
  <si>
    <t>PATELENG</t>
  </si>
  <si>
    <t>INE244B01030</t>
  </si>
  <si>
    <t>INE529D01014</t>
  </si>
  <si>
    <t>INE785M01013</t>
  </si>
  <si>
    <t>PDSMFL</t>
  </si>
  <si>
    <t>INE111Q01013</t>
  </si>
  <si>
    <t>INE606A01024</t>
  </si>
  <si>
    <t>INE140A01024</t>
  </si>
  <si>
    <t>PENIND</t>
  </si>
  <si>
    <t>INE932A01024</t>
  </si>
  <si>
    <t>PENINLAND</t>
  </si>
  <si>
    <t>INE138A01028</t>
  </si>
  <si>
    <t>PENPEBS</t>
  </si>
  <si>
    <t>INE455O01019</t>
  </si>
  <si>
    <t>PERSISTENT</t>
  </si>
  <si>
    <t>INE262H01013</t>
  </si>
  <si>
    <t>INE347G01014</t>
  </si>
  <si>
    <t>INE134E01011</t>
  </si>
  <si>
    <t>PFIZER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</si>
  <si>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</si>
  <si>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</si>
  <si>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</si>
  <si>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</si>
  <si>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</si>
  <si>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</si>
  <si>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</si>
  <si>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</si>
  <si>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</si>
  <si>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</si>
  <si>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</si>
  <si>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</si>
  <si>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</si>
  <si>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</si>
  <si>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</si>
  <si>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</si>
  <si>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</si>
  <si>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PITTILAM</t>
  </si>
  <si>
    <t>INE450D01021</t>
  </si>
  <si>
    <t>PLASTIBLEN</t>
  </si>
  <si>
    <t>INE083C01022</t>
  </si>
  <si>
    <t>INE160A01022</t>
  </si>
  <si>
    <t>PNBGILTS</t>
  </si>
  <si>
    <t>INE859A01011</t>
  </si>
  <si>
    <t>PNCINFRA</t>
  </si>
  <si>
    <t>POLARIS</t>
  </si>
  <si>
    <t>INE763A01023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</si>
  <si>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</si>
  <si>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</si>
  <si>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</si>
  <si>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</si>
  <si>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</si>
  <si>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</si>
  <si>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</si>
  <si>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</si>
  <si>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</si>
  <si>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</si>
  <si>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</si>
  <si>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</si>
  <si>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</si>
  <si>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</si>
  <si>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</si>
  <si>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</si>
  <si>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</si>
  <si>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</si>
  <si>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</si>
  <si>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</si>
  <si>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</si>
  <si>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</si>
  <si>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</si>
  <si>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</si>
  <si>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</si>
  <si>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</si>
  <si>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</si>
  <si>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</si>
  <si>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</si>
  <si>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</si>
  <si>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</si>
  <si>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</si>
  <si>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PSUBNKBEES</t>
  </si>
  <si>
    <t>INF732E01110</t>
  </si>
  <si>
    <t>INE877F01012</t>
  </si>
  <si>
    <t>PUNJABCHEM</t>
  </si>
  <si>
    <t>INE277B01014</t>
  </si>
  <si>
    <t>PUNJLLOYD</t>
  </si>
  <si>
    <t>INE701B01021</t>
  </si>
  <si>
    <t>PURVA</t>
  </si>
  <si>
    <t>INE323I01011</t>
  </si>
  <si>
    <t>PVR</t>
  </si>
  <si>
    <t>INE191H01014</t>
  </si>
  <si>
    <t>QUICKHEAL</t>
  </si>
  <si>
    <t>INE306L01010</t>
  </si>
  <si>
    <t>RADICO</t>
  </si>
  <si>
    <t>INE944F01028</t>
  </si>
  <si>
    <t>RAIN</t>
  </si>
  <si>
    <t>INE855B01025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</si>
  <si>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</si>
  <si>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</si>
  <si>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</si>
  <si>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</si>
  <si>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</si>
  <si>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</si>
  <si>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</si>
  <si>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</si>
  <si>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</si>
  <si>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</si>
  <si>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</si>
  <si>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</si>
  <si>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</si>
  <si>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</si>
  <si>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</si>
  <si>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</si>
  <si>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</si>
  <si>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</si>
  <si>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</si>
  <si>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</si>
  <si>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</si>
  <si>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</si>
  <si>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</si>
  <si>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</si>
  <si>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</si>
  <si>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</si>
  <si>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</si>
  <si>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</si>
  <si>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</si>
  <si>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</si>
  <si>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INE027A01015</t>
  </si>
  <si>
    <t>INE330H01018</t>
  </si>
  <si>
    <t>INE542F01012</t>
  </si>
  <si>
    <t>INE020B01018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</si>
  <si>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</si>
  <si>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</si>
  <si>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</si>
  <si>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</si>
  <si>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</si>
  <si>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</si>
  <si>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</si>
  <si>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</si>
  <si>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</si>
  <si>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</si>
  <si>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</si>
  <si>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</si>
  <si>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</si>
  <si>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</si>
  <si>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INE612J01015</t>
  </si>
  <si>
    <t>REPRO</t>
  </si>
  <si>
    <t>INE461B01014</t>
  </si>
  <si>
    <t>RICOAUTO</t>
  </si>
  <si>
    <t>INE209B01025</t>
  </si>
  <si>
    <t>RIIL</t>
  </si>
  <si>
    <t>INE046A01015</t>
  </si>
  <si>
    <t>RJL</t>
  </si>
  <si>
    <t>INE722H01016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</si>
  <si>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</si>
  <si>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</si>
  <si>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</si>
  <si>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</si>
  <si>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</si>
  <si>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</si>
  <si>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</si>
  <si>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</si>
  <si>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</si>
  <si>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</si>
  <si>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</si>
  <si>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</si>
  <si>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</si>
  <si>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RSSOFTWARE</t>
  </si>
  <si>
    <t>INE165B01029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</si>
  <si>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</si>
  <si>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</si>
  <si>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</si>
  <si>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</si>
  <si>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</si>
  <si>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</si>
  <si>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</si>
  <si>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</si>
  <si>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</si>
  <si>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</si>
  <si>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</si>
  <si>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</si>
  <si>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</si>
  <si>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</si>
  <si>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</si>
  <si>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</si>
  <si>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</si>
  <si>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</si>
  <si>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</si>
  <si>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</si>
  <si>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</si>
  <si>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</si>
  <si>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</si>
  <si>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</si>
  <si>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</si>
  <si>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</si>
  <si>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</si>
  <si>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</si>
  <si>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</si>
  <si>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</si>
  <si>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</si>
  <si>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SANGAMIND</t>
  </si>
  <si>
    <t>INE495C01010</t>
  </si>
  <si>
    <t>SANGHIIND</t>
  </si>
  <si>
    <t>INE999B01013</t>
  </si>
  <si>
    <t>SANGHVIFOR</t>
  </si>
  <si>
    <t>INE263L01013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</si>
  <si>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</si>
  <si>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</si>
  <si>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</si>
  <si>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</si>
  <si>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</si>
  <si>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</si>
  <si>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</si>
  <si>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</si>
  <si>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</si>
  <si>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</si>
  <si>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</si>
  <si>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</si>
  <si>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</si>
  <si>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</si>
  <si>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</si>
  <si>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</si>
  <si>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</si>
  <si>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</si>
  <si>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</si>
  <si>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</si>
  <si>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</si>
  <si>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</si>
  <si>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</si>
  <si>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</si>
  <si>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</si>
  <si>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</si>
  <si>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</si>
  <si>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</si>
  <si>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</si>
  <si>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</si>
  <si>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</si>
  <si>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INE353H01010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</si>
  <si>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</si>
  <si>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</si>
  <si>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</si>
  <si>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</si>
  <si>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</si>
  <si>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</si>
  <si>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</si>
  <si>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</si>
  <si>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</si>
  <si>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</si>
  <si>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</si>
  <si>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</si>
  <si>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</si>
  <si>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</si>
  <si>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</si>
  <si>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</si>
  <si>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</si>
  <si>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</si>
  <si>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</si>
  <si>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</si>
  <si>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</si>
  <si>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</si>
  <si>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</si>
  <si>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</si>
  <si>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</si>
  <si>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</si>
  <si>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</si>
  <si>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</si>
  <si>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</si>
  <si>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</si>
  <si>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</si>
  <si>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</si>
  <si>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</si>
  <si>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</si>
  <si>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</si>
  <si>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</si>
  <si>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</si>
  <si>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</si>
  <si>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</si>
  <si>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</si>
  <si>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</si>
  <si>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</si>
  <si>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</si>
  <si>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</si>
  <si>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</si>
  <si>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</si>
  <si>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</si>
  <si>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</si>
  <si>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INE180K01011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</si>
  <si>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</si>
  <si>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</si>
  <si>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</si>
  <si>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</si>
  <si>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</si>
  <si>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</si>
  <si>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</si>
  <si>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</si>
  <si>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</si>
  <si>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</si>
  <si>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</si>
  <si>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</si>
  <si>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</si>
  <si>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</si>
  <si>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</si>
  <si>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</si>
  <si>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</si>
  <si>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</si>
  <si>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</si>
  <si>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INE737B01033</t>
  </si>
  <si>
    <t>SPIC</t>
  </si>
  <si>
    <t>INE147A01011</t>
  </si>
  <si>
    <t>SPICEMOBI</t>
  </si>
  <si>
    <t>INE927C01020</t>
  </si>
  <si>
    <t>SPLIL</t>
  </si>
  <si>
    <t>INE978G01016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</si>
  <si>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</si>
  <si>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</si>
  <si>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</si>
  <si>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</si>
  <si>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</si>
  <si>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</si>
  <si>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</si>
  <si>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</si>
  <si>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</si>
  <si>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</si>
  <si>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STARPAPER</t>
  </si>
  <si>
    <t>INE733A01018</t>
  </si>
  <si>
    <t>SUBEX</t>
  </si>
  <si>
    <t>INE754A01014</t>
  </si>
  <si>
    <t>SUBROS</t>
  </si>
  <si>
    <t>INE287B01021</t>
  </si>
  <si>
    <t>SUDARSCHEM</t>
  </si>
  <si>
    <t>INE659A01023</t>
  </si>
  <si>
    <t>SUMEETINDS</t>
  </si>
  <si>
    <t>INE235C01010</t>
  </si>
  <si>
    <t>SUMMITSEC</t>
  </si>
  <si>
    <t>INE519C01017</t>
  </si>
  <si>
    <t>SUNCLAYLTD</t>
  </si>
  <si>
    <t>INE105A01035</t>
  </si>
  <si>
    <t>SUNDARAM</t>
  </si>
  <si>
    <t>INE108E01023</t>
  </si>
  <si>
    <t>SUNDRMFAST</t>
  </si>
  <si>
    <t>INE387A01021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</si>
  <si>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</si>
  <si>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</si>
  <si>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</si>
  <si>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</si>
  <si>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</si>
  <si>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</si>
  <si>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</si>
  <si>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</si>
  <si>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</si>
  <si>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</si>
  <si>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</si>
  <si>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</si>
  <si>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</si>
  <si>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</si>
  <si>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</si>
  <si>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</si>
  <si>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</si>
  <si>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</si>
  <si>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</si>
  <si>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</si>
  <si>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</si>
  <si>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</si>
  <si>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</si>
  <si>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</si>
  <si>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</si>
  <si>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</si>
  <si>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</si>
  <si>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</si>
  <si>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</si>
  <si>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</si>
  <si>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</si>
  <si>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</si>
  <si>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</si>
  <si>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</si>
  <si>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</si>
  <si>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</si>
  <si>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</si>
  <si>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</si>
  <si>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</si>
  <si>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</si>
  <si>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</si>
  <si>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</si>
  <si>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</si>
  <si>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</si>
  <si>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</si>
  <si>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</si>
  <si>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</si>
  <si>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</si>
  <si>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</si>
  <si>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</si>
  <si>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</si>
  <si>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</si>
  <si>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</si>
  <si>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</si>
  <si>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</si>
  <si>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</si>
  <si>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</si>
  <si>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</si>
  <si>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</si>
  <si>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</si>
  <si>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</si>
  <si>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</si>
  <si>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</si>
  <si>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</si>
  <si>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</si>
  <si>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</si>
  <si>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</si>
  <si>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</si>
  <si>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</si>
  <si>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TECHNO</t>
  </si>
  <si>
    <t>INE286K01024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</si>
  <si>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</si>
  <si>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</si>
  <si>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</si>
  <si>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</si>
  <si>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</si>
  <si>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</si>
  <si>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</si>
  <si>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</si>
  <si>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</si>
  <si>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</si>
  <si>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</si>
  <si>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</si>
  <si>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</si>
  <si>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</si>
  <si>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</si>
  <si>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</si>
  <si>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</si>
  <si>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</si>
  <si>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</si>
  <si>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</si>
  <si>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</si>
  <si>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</si>
  <si>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</si>
  <si>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</si>
  <si>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</si>
  <si>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</si>
  <si>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</si>
  <si>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</si>
  <si>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INE338A01016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</si>
  <si>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</si>
  <si>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</si>
  <si>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</si>
  <si>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</si>
  <si>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</si>
  <si>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</si>
  <si>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</si>
  <si>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</si>
  <si>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</si>
  <si>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</si>
  <si>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</si>
  <si>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</si>
  <si>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</si>
  <si>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</si>
  <si>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</si>
  <si>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</si>
  <si>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</si>
  <si>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</si>
  <si>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</si>
  <si>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</si>
  <si>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</si>
  <si>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</si>
  <si>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</si>
  <si>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</si>
  <si>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</si>
  <si>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</si>
  <si>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</si>
  <si>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</si>
  <si>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</si>
  <si>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</si>
  <si>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</si>
  <si>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</si>
  <si>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</si>
  <si>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</si>
  <si>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</si>
  <si>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</si>
  <si>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</si>
  <si>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</si>
  <si>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</si>
  <si>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</si>
  <si>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</si>
  <si>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</si>
  <si>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</si>
  <si>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</si>
  <si>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</si>
  <si>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</si>
  <si>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</si>
  <si>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</si>
  <si>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</si>
  <si>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</si>
  <si>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</si>
  <si>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</si>
  <si>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</si>
  <si>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</si>
  <si>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</si>
  <si>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</si>
  <si>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</si>
  <si>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</si>
  <si>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</si>
  <si>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</si>
  <si>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</si>
  <si>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</si>
  <si>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</si>
  <si>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</si>
  <si>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</si>
  <si>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</si>
  <si>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</si>
  <si>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</si>
  <si>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</si>
  <si>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</si>
  <si>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</si>
  <si>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</si>
  <si>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</si>
  <si>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</si>
  <si>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</si>
  <si>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</si>
  <si>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</si>
  <si>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</si>
  <si>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</si>
  <si>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</si>
  <si>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</si>
  <si>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</si>
  <si>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</si>
  <si>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VIDEOIND</t>
  </si>
  <si>
    <t>INE703A01011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</si>
  <si>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</si>
  <si>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</si>
  <si>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</si>
  <si>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</si>
  <si>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</si>
  <si>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</si>
  <si>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</si>
  <si>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</si>
  <si>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</si>
  <si>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</si>
  <si>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</si>
  <si>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</si>
  <si>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</si>
  <si>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</si>
  <si>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</si>
  <si>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</si>
  <si>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</si>
  <si>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</si>
  <si>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</si>
  <si>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</si>
  <si>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</si>
  <si>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</si>
  <si>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</si>
  <si>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</si>
  <si>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</si>
  <si>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</si>
  <si>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</si>
  <si>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</si>
  <si>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</si>
  <si>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</si>
  <si>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</si>
  <si>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</si>
  <si>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</si>
  <si>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</si>
  <si>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</si>
  <si>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</si>
  <si>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</si>
  <si>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</si>
  <si>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</si>
  <si>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</si>
  <si>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</si>
  <si>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</si>
  <si>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</si>
  <si>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</si>
  <si>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</si>
  <si>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</si>
  <si>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</si>
  <si>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</si>
  <si>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</si>
  <si>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</si>
  <si>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</si>
  <si>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</si>
  <si>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</si>
  <si>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</si>
  <si>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</si>
  <si>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</si>
  <si>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</si>
  <si>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</si>
  <si>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</si>
  <si>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</si>
  <si>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</si>
  <si>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</si>
  <si>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</si>
  <si>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</si>
  <si>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</si>
  <si>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</si>
  <si>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</si>
  <si>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</si>
  <si>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</si>
  <si>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</si>
  <si>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</si>
  <si>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</si>
  <si>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</si>
  <si>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</si>
  <si>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</si>
  <si>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INE520A01019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</si>
  <si>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</si>
  <si>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</si>
  <si>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</si>
  <si>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</si>
  <si>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</si>
  <si>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</si>
  <si>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</si>
  <si>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</si>
  <si>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</si>
  <si>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</si>
  <si>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</si>
  <si>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</si>
  <si>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</si>
  <si>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</si>
  <si>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</si>
  <si>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STERTOOLS</t>
  </si>
  <si>
    <t>CONTROLPR</t>
  </si>
  <si>
    <t>INE663B01015</t>
  </si>
  <si>
    <t>EVEREADY INDS. IND.  LTD.</t>
  </si>
  <si>
    <t>FIEM INDUSTRIES LIMITED</t>
  </si>
  <si>
    <t>INE089C01029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</si>
  <si>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</si>
  <si>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</si>
  <si>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</si>
  <si>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</si>
  <si>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</si>
  <si>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</si>
  <si>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</si>
  <si>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</si>
  <si>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</si>
  <si>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</si>
  <si>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</si>
  <si>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</si>
  <si>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</si>
  <si>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</si>
  <si>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</si>
  <si>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</si>
  <si>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</si>
  <si>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</si>
  <si>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</si>
  <si>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INE615P01015</t>
  </si>
  <si>
    <t>INE343H01029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</si>
  <si>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</si>
  <si>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</si>
  <si>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</si>
  <si>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</si>
  <si>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</si>
  <si>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</si>
  <si>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</si>
  <si>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</si>
  <si>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</si>
  <si>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</si>
  <si>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</si>
  <si>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</si>
  <si>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</si>
  <si>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</si>
  <si>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</si>
  <si>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</si>
  <si>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</si>
  <si>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</si>
  <si>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</si>
  <si>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</si>
  <si>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SETFNN50</t>
  </si>
  <si>
    <t>INF200KA1598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</si>
  <si>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</si>
  <si>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</si>
  <si>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</si>
  <si>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</si>
  <si>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</si>
  <si>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</si>
  <si>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</si>
  <si>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</si>
  <si>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</si>
  <si>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</si>
  <si>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</si>
  <si>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</si>
  <si>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INE976G01028</t>
  </si>
  <si>
    <t>INE951I01027</t>
  </si>
  <si>
    <t>SKIPPER LIMITED</t>
  </si>
  <si>
    <t>Exit</t>
  </si>
  <si>
    <t>INE296A01024</t>
  </si>
  <si>
    <t>JINDALSAW</t>
  </si>
  <si>
    <t>INE324A01024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</si>
  <si>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</si>
  <si>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</si>
  <si>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</si>
  <si>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</si>
  <si>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</si>
  <si>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</si>
  <si>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</si>
  <si>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</si>
  <si>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</si>
  <si>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</si>
  <si>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</si>
  <si>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</si>
  <si>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BIGBLOC</t>
  </si>
  <si>
    <t>INE412U01017</t>
  </si>
  <si>
    <t>MAGNUM</t>
  </si>
  <si>
    <t>INE387I01016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</si>
  <si>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</si>
  <si>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</si>
  <si>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</si>
  <si>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</si>
  <si>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</si>
  <si>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</si>
  <si>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</si>
  <si>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</si>
  <si>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</si>
  <si>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</si>
  <si>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</si>
  <si>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</si>
  <si>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</si>
  <si>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</si>
  <si>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</si>
  <si>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INE475E01026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</si>
  <si>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</si>
  <si>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</si>
  <si>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</si>
  <si>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</si>
  <si>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</si>
  <si>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</si>
  <si>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</si>
  <si>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</si>
  <si>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</si>
  <si>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</si>
  <si>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</si>
  <si>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GTNIND</t>
  </si>
  <si>
    <t>INE537A01013</t>
  </si>
  <si>
    <t>INE036D01028</t>
  </si>
  <si>
    <t>KAVVERITEL</t>
  </si>
  <si>
    <t>INE641C01019</t>
  </si>
  <si>
    <t>BLS</t>
  </si>
  <si>
    <t>PODDARMENT</t>
  </si>
  <si>
    <t>INE371C01013</t>
  </si>
  <si>
    <t>GKWLIMITED</t>
  </si>
  <si>
    <t>INE528A01020</t>
  </si>
  <si>
    <t>INE180C01026</t>
  </si>
  <si>
    <t>HIGHGROUND</t>
  </si>
  <si>
    <t>INE361M01021</t>
  </si>
  <si>
    <t>SOMICONVEY</t>
  </si>
  <si>
    <t>INE323J01019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</si>
  <si>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</si>
  <si>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</si>
  <si>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</si>
  <si>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</si>
  <si>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</si>
  <si>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</si>
  <si>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</si>
  <si>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</si>
  <si>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</si>
  <si>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</si>
  <si>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</si>
  <si>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</si>
  <si>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</si>
  <si>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</si>
  <si>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</si>
  <si>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</si>
  <si>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</si>
  <si>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</si>
  <si>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</si>
  <si>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</si>
  <si>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</si>
  <si>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</si>
  <si>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</si>
  <si>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</si>
  <si>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</si>
  <si>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</si>
  <si>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</si>
  <si>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</si>
  <si>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</si>
  <si>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</si>
  <si>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</si>
  <si>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148-153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</si>
  <si>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</si>
  <si>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</si>
  <si>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</si>
  <si>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</si>
  <si>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</si>
  <si>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</si>
  <si>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</si>
  <si>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</si>
  <si>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</si>
  <si>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</si>
  <si>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</si>
  <si>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</si>
  <si>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INE634I01029</t>
  </si>
  <si>
    <t>ORTEL</t>
  </si>
  <si>
    <t>INE849L01019</t>
  </si>
  <si>
    <t>LAURUSLABS</t>
  </si>
  <si>
    <t>INE947Q01010</t>
  </si>
  <si>
    <t>IMPAL</t>
  </si>
  <si>
    <t>INE547E01014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</si>
  <si>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</si>
  <si>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</si>
  <si>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</si>
  <si>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</si>
  <si>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</si>
  <si>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</si>
  <si>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</si>
  <si>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</si>
  <si>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</si>
  <si>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</si>
  <si>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ITDC</t>
  </si>
  <si>
    <t>INE353K01014</t>
  </si>
  <si>
    <t>INE019A01038</t>
  </si>
  <si>
    <t>INE334A01023</t>
  </si>
  <si>
    <t>CAPTRUST</t>
  </si>
  <si>
    <t>INE707C01018</t>
  </si>
  <si>
    <t>NIFTYCPSE</t>
  </si>
  <si>
    <t>MAZDA</t>
  </si>
  <si>
    <t>INE885E01034</t>
  </si>
  <si>
    <t>Nifty CPSE</t>
  </si>
  <si>
    <t>63MOONS</t>
  </si>
  <si>
    <t>FAIRCHEM</t>
  </si>
  <si>
    <t>JINDWORLD</t>
  </si>
  <si>
    <t>NAGREEKCAP</t>
  </si>
  <si>
    <t>INE245I01016</t>
  </si>
  <si>
    <t>JMA</t>
  </si>
  <si>
    <t>INE412C01015</t>
  </si>
  <si>
    <t>CNOVAPETRO</t>
  </si>
  <si>
    <t>INE672K01025</t>
  </si>
  <si>
    <t>THEMISMED</t>
  </si>
  <si>
    <t>INE083B01016</t>
  </si>
  <si>
    <t>Profit of Rs.80.5/-</t>
  </si>
  <si>
    <t>INE118H01025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</si>
  <si>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</si>
  <si>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</si>
  <si>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</si>
  <si>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</si>
  <si>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</si>
  <si>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</si>
  <si>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</si>
  <si>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</si>
  <si>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</si>
  <si>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</si>
  <si>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</si>
  <si>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</si>
  <si>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</si>
  <si>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</si>
  <si>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ENERGYDEV</t>
  </si>
  <si>
    <t>INE306C01019</t>
  </si>
  <si>
    <t>ESTER</t>
  </si>
  <si>
    <t>INE778B01029</t>
  </si>
  <si>
    <t>NECCLTD</t>
  </si>
  <si>
    <t>INE553C01016</t>
  </si>
  <si>
    <t>OILCOUNTUB</t>
  </si>
  <si>
    <t>INE591A01010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</si>
  <si>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</si>
  <si>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</si>
  <si>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</si>
  <si>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</si>
  <si>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</si>
  <si>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</si>
  <si>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</si>
  <si>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</si>
  <si>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</si>
  <si>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</si>
  <si>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</si>
  <si>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</si>
  <si>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</si>
  <si>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</si>
  <si>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</si>
  <si>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</si>
  <si>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</si>
  <si>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</si>
  <si>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</si>
  <si>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</si>
  <si>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</si>
  <si>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</si>
  <si>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</si>
  <si>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</si>
  <si>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</si>
  <si>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</si>
  <si>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</si>
  <si>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</si>
  <si>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APCL</t>
  </si>
  <si>
    <t>INE071F01012</t>
  </si>
  <si>
    <t>H</t>
  </si>
  <si>
    <t>R</t>
  </si>
  <si>
    <t>A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</si>
  <si>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</si>
  <si>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</si>
  <si>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</si>
  <si>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</si>
  <si>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</si>
  <si>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</si>
  <si>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</si>
  <si>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</si>
  <si>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</si>
  <si>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</si>
  <si>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</si>
  <si>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P</t>
  </si>
  <si>
    <t>KIOCL</t>
  </si>
  <si>
    <t>INE880L01014</t>
  </si>
  <si>
    <t>HUDCO</t>
  </si>
  <si>
    <t>INE031A01017</t>
  </si>
  <si>
    <t>153-158</t>
  </si>
  <si>
    <t>EIMCOELECO</t>
  </si>
  <si>
    <t>INE158B01016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</si>
  <si>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</si>
  <si>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</si>
  <si>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</si>
  <si>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</si>
  <si>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</si>
  <si>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</si>
  <si>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</si>
  <si>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</si>
  <si>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</si>
  <si>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</si>
  <si>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</si>
  <si>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</si>
  <si>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</si>
  <si>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</si>
  <si>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</si>
  <si>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</si>
  <si>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EMAMIINFRA</t>
  </si>
  <si>
    <t>INE778K01012</t>
  </si>
  <si>
    <t>GOKEX</t>
  </si>
  <si>
    <t>INE887G01027</t>
  </si>
  <si>
    <t>JHS</t>
  </si>
  <si>
    <t>INE544H01014</t>
  </si>
  <si>
    <t>KRIDHANINF</t>
  </si>
  <si>
    <t>INE524L01026</t>
  </si>
  <si>
    <t>MADRASFERT</t>
  </si>
  <si>
    <t>INE414A01015</t>
  </si>
  <si>
    <t>NBIFIN</t>
  </si>
  <si>
    <t>ONWARDTEC</t>
  </si>
  <si>
    <t>INE229A01017</t>
  </si>
  <si>
    <t>PALREDTEC</t>
  </si>
  <si>
    <t>INE218G01033</t>
  </si>
  <si>
    <t>PVP</t>
  </si>
  <si>
    <t>INE362A01016</t>
  </si>
  <si>
    <t>SHAHALLOYS</t>
  </si>
  <si>
    <t>INE640C01011</t>
  </si>
  <si>
    <t>SPECIALITY</t>
  </si>
  <si>
    <t>INE247M01014</t>
  </si>
  <si>
    <t>SPMLINFRA</t>
  </si>
  <si>
    <t>INE937A01023</t>
  </si>
  <si>
    <t>TARMAT</t>
  </si>
  <si>
    <t>INE924H01018</t>
  </si>
  <si>
    <t>TIMESGTY</t>
  </si>
  <si>
    <t>INE289C01025</t>
  </si>
  <si>
    <t>UNIPLY</t>
  </si>
  <si>
    <t>INE950G01015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</si>
  <si>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</si>
  <si>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</si>
  <si>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</si>
  <si>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</si>
  <si>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</si>
  <si>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</si>
  <si>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</si>
  <si>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PSPPROJECT</t>
  </si>
  <si>
    <t>INE488V01015</t>
  </si>
  <si>
    <t>FEDDERELEC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</si>
  <si>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</si>
  <si>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</si>
  <si>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</si>
  <si>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</si>
  <si>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</si>
  <si>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</si>
  <si>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</si>
  <si>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</si>
  <si>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</si>
  <si>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</si>
  <si>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</si>
  <si>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</si>
  <si>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</si>
  <si>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</si>
  <si>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</si>
  <si>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</si>
  <si>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</si>
  <si>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</si>
  <si>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</si>
  <si>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</si>
  <si>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</si>
  <si>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</si>
  <si>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</si>
  <si>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</si>
  <si>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</si>
  <si>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</si>
  <si>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</si>
  <si>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</si>
  <si>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</si>
  <si>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</si>
  <si>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</si>
  <si>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</si>
  <si>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</si>
  <si>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</si>
  <si>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FORTUNEFIN</t>
  </si>
  <si>
    <t>INE924D01017</t>
  </si>
  <si>
    <t>PODDARHOUS</t>
  </si>
  <si>
    <t>INE888B01018</t>
  </si>
  <si>
    <t>AGLSL</t>
  </si>
  <si>
    <t>INE517U01013</t>
  </si>
  <si>
    <t>INE558D01021</t>
  </si>
  <si>
    <t>SALASAR</t>
  </si>
  <si>
    <t>INE170V01019</t>
  </si>
  <si>
    <t>UTINEXT50</t>
  </si>
  <si>
    <t>INF789FC1N82</t>
  </si>
  <si>
    <t>Neutral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</si>
  <si>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</si>
  <si>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</si>
  <si>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</si>
  <si>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</si>
  <si>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</si>
  <si>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</si>
  <si>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</si>
  <si>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</si>
  <si>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</si>
  <si>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PINCON</t>
  </si>
  <si>
    <t>INE675G01018</t>
  </si>
  <si>
    <t>SQSBFSI</t>
  </si>
  <si>
    <t>INE201K01015</t>
  </si>
  <si>
    <t>PREMIERPOL</t>
  </si>
  <si>
    <t>INE309M01012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</si>
  <si>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</si>
  <si>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</si>
  <si>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</si>
  <si>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</si>
  <si>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</si>
  <si>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</si>
  <si>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</si>
  <si>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</si>
  <si>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</si>
  <si>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</si>
  <si>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</si>
  <si>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</si>
  <si>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</si>
  <si>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</si>
  <si>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USDINR MAY FUT</t>
  </si>
  <si>
    <t>Profit of Rs.0.27/-</t>
  </si>
  <si>
    <t>USDINR JUN FUT</t>
  </si>
  <si>
    <t>Profit of Rs 0.31/-</t>
  </si>
  <si>
    <t>GBPINR MAY FUT</t>
  </si>
  <si>
    <t>Loss of Rs 0.40/-</t>
  </si>
  <si>
    <t>Profit of Rs 0.23/-</t>
  </si>
  <si>
    <t>Loss of Rs.0.17/-</t>
  </si>
  <si>
    <t>Profit of Rs 0.12/-</t>
  </si>
  <si>
    <t>Loss of Rs.0.01/-</t>
  </si>
  <si>
    <t>EUROINR MAY FUT</t>
  </si>
  <si>
    <t>Profit of Rs 0.58/-</t>
  </si>
  <si>
    <t>Loss of Rs.0.1055/-</t>
  </si>
  <si>
    <t>Loss of Rs.0.20/-</t>
  </si>
  <si>
    <t>Profit of Rs 0.19/-</t>
  </si>
  <si>
    <t>USDINR JUL FUT</t>
  </si>
  <si>
    <t>USDINR AUG FUT</t>
  </si>
  <si>
    <t>Loss of Rs.0.26/-</t>
  </si>
  <si>
    <t>Profit of Rs 0.21/-</t>
  </si>
  <si>
    <t>Loss of Rs.0.36/-</t>
  </si>
  <si>
    <t>Loss of Rs.0.27/-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</si>
  <si>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</si>
  <si>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</si>
  <si>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</si>
  <si>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</si>
  <si>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</si>
  <si>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</si>
  <si>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</si>
  <si>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</si>
  <si>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</si>
  <si>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</si>
  <si>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EUROCERA</t>
  </si>
  <si>
    <t>INE649H01011</t>
  </si>
  <si>
    <t>FACT</t>
  </si>
  <si>
    <t>INE188A01015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</si>
  <si>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</si>
  <si>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</si>
  <si>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</si>
  <si>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</si>
  <si>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</si>
  <si>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</si>
  <si>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</si>
  <si>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MOTOGENFIN</t>
  </si>
  <si>
    <t>INE861B01015</t>
  </si>
  <si>
    <t>NATNLSTEEL</t>
  </si>
  <si>
    <t>INE088B01015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</si>
  <si>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</si>
  <si>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</si>
  <si>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</si>
  <si>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</si>
  <si>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</si>
  <si>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</si>
  <si>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</si>
  <si>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</si>
  <si>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</si>
  <si>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</si>
  <si>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</si>
  <si>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</si>
  <si>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</si>
  <si>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</si>
  <si>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</si>
  <si>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</si>
  <si>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Loss of Rs.0.11/-</t>
  </si>
  <si>
    <t>INF109KB1WY5</t>
  </si>
  <si>
    <t>USDINR SEP FUT</t>
  </si>
  <si>
    <t>Profit of Rs 0.11/-</t>
  </si>
  <si>
    <t>INE325C01035</t>
  </si>
  <si>
    <t>INE483S01020</t>
  </si>
  <si>
    <t>Profit of Rs 0.10/-</t>
  </si>
  <si>
    <t>JPYINR SEP FUT</t>
  </si>
  <si>
    <t>Profit of Rs 0.38/-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</si>
  <si>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</si>
  <si>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</si>
  <si>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</si>
  <si>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</si>
  <si>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</si>
  <si>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</si>
  <si>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</si>
  <si>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</si>
  <si>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</si>
  <si>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</si>
  <si>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</si>
  <si>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</si>
  <si>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</si>
  <si>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</si>
  <si>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Profit of Rs 0.15/-</t>
  </si>
  <si>
    <t>CAPACITE</t>
  </si>
  <si>
    <t>INE264T01014</t>
  </si>
  <si>
    <t>Profit of Rs 0.02/-</t>
  </si>
  <si>
    <t>USDINR OCT FUT</t>
  </si>
  <si>
    <t>ICICIGI</t>
  </si>
  <si>
    <t>INE765G01017</t>
  </si>
  <si>
    <t>INE645H01027</t>
  </si>
  <si>
    <t>WSI</t>
  </si>
  <si>
    <t>INE100D01014</t>
  </si>
  <si>
    <t>Loss of Rs.0.19/-</t>
  </si>
  <si>
    <t>Profit of Rs 0.22/-</t>
  </si>
  <si>
    <t>NACLIND</t>
  </si>
  <si>
    <t>INE763I01026</t>
  </si>
  <si>
    <t>GBPINR OCT fut</t>
  </si>
  <si>
    <t>Profit of Rs 0.09/-</t>
  </si>
  <si>
    <t>Profit of Rs 0.34/-</t>
  </si>
  <si>
    <t>RELCONS</t>
  </si>
  <si>
    <t>INF204KA1LD7</t>
  </si>
  <si>
    <t>SBILIFE</t>
  </si>
  <si>
    <t>INE123W01016</t>
  </si>
  <si>
    <t>DIAMONDYD</t>
  </si>
  <si>
    <t>INE393P01035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</si>
  <si>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</si>
  <si>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</si>
  <si>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</si>
  <si>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</si>
  <si>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</si>
  <si>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</si>
  <si>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</si>
  <si>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</si>
  <si>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</si>
  <si>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</si>
  <si>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</si>
  <si>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</si>
  <si>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</si>
  <si>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</si>
  <si>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</si>
  <si>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</si>
  <si>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</si>
  <si>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Loss of Rs.0.25/-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</si>
  <si>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</si>
  <si>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</si>
  <si>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</si>
  <si>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</si>
  <si>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</si>
  <si>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</si>
  <si>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</si>
  <si>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INF109KB1WF4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</si>
  <si>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</si>
  <si>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</si>
  <si>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</si>
  <si>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</si>
  <si>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</si>
  <si>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</si>
  <si>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</si>
  <si>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</si>
  <si>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QGOLDHALF</t>
  </si>
  <si>
    <t>INF082J01010</t>
  </si>
  <si>
    <t>SETFGOLD</t>
  </si>
  <si>
    <t>INF200K01099</t>
  </si>
  <si>
    <t>JPYINR OCT FUT</t>
  </si>
  <si>
    <t>EIHAHOTELS</t>
  </si>
  <si>
    <t>INE276C01014</t>
  </si>
  <si>
    <t>IEX</t>
  </si>
  <si>
    <t>INE022Q01012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</si>
  <si>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</si>
  <si>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</si>
  <si>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</si>
  <si>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</si>
  <si>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</si>
  <si>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</si>
  <si>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</si>
  <si>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STEL</t>
  </si>
  <si>
    <t>INE577L01016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</si>
  <si>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</si>
  <si>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</si>
  <si>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</si>
  <si>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</si>
  <si>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</si>
  <si>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</si>
  <si>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</si>
  <si>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</si>
  <si>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</si>
  <si>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</si>
  <si>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USDINR NOV FUT</t>
  </si>
  <si>
    <t>JPYINR NOV FUT</t>
  </si>
  <si>
    <t>Profit of Rs.64.5/-</t>
  </si>
  <si>
    <t>IIFL</t>
  </si>
  <si>
    <t>INE530B01024</t>
  </si>
  <si>
    <t>Loss of Rs.0.24/-</t>
  </si>
  <si>
    <t>Part profit of Rs.73.50/-</t>
  </si>
  <si>
    <t>Part Profit of Rs.31/-</t>
  </si>
  <si>
    <t>RNAM</t>
  </si>
  <si>
    <t>INE298J01013</t>
  </si>
  <si>
    <t>Profit of Rs.32.5/-</t>
  </si>
  <si>
    <t>GBPINR NOV FUT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</si>
  <si>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</si>
  <si>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</si>
  <si>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</si>
  <si>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</si>
  <si>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</si>
  <si>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</si>
  <si>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</si>
  <si>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</si>
  <si>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ALKALI</t>
  </si>
  <si>
    <t>INE773I01017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</si>
  <si>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</si>
  <si>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</si>
  <si>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</si>
  <si>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</si>
  <si>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</si>
  <si>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</si>
  <si>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</si>
  <si>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</si>
  <si>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</si>
  <si>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</si>
  <si>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</si>
  <si>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</si>
  <si>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</si>
  <si>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</si>
  <si>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GOLDINFRA</t>
  </si>
  <si>
    <t>INE260D01016</t>
  </si>
  <si>
    <t>GPIL</t>
  </si>
  <si>
    <t>INE177H01013</t>
  </si>
  <si>
    <t>GSCLCEMENT</t>
  </si>
  <si>
    <t>INE542A01039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</si>
  <si>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</si>
  <si>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</si>
  <si>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</si>
  <si>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</si>
  <si>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</si>
  <si>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</si>
  <si>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</si>
  <si>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</si>
  <si>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</si>
  <si>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</si>
  <si>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</si>
  <si>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</si>
  <si>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MURUDCERA</t>
  </si>
  <si>
    <t>INE692B01014</t>
  </si>
  <si>
    <t>NDTV</t>
  </si>
  <si>
    <t>INE155G01029</t>
  </si>
  <si>
    <t>NOIDATOLL</t>
  </si>
  <si>
    <t>INE781B01015</t>
  </si>
  <si>
    <t>PARACABLES</t>
  </si>
  <si>
    <t>INE074B01023</t>
  </si>
  <si>
    <t>PARSVNATH</t>
  </si>
  <si>
    <t>INE561H01026</t>
  </si>
  <si>
    <t>RMCL</t>
  </si>
  <si>
    <t>INE172H01014</t>
  </si>
  <si>
    <t>SAMBHAAV</t>
  </si>
  <si>
    <t>INE699B01027</t>
  </si>
  <si>
    <t>EURINR NOV FUT</t>
  </si>
  <si>
    <t>TIINDIA</t>
  </si>
  <si>
    <t>INE974X01010</t>
  </si>
  <si>
    <t>Part profit of Rs.51/-</t>
  </si>
  <si>
    <t>EUROTEXIND</t>
  </si>
  <si>
    <t>INE022C01012</t>
  </si>
  <si>
    <t>HDFCLIFE</t>
  </si>
  <si>
    <t>INE795G01014</t>
  </si>
  <si>
    <t>Loss of Rs.0.50/-</t>
  </si>
  <si>
    <t>Profit of Rs 0.14/-</t>
  </si>
  <si>
    <t>Profit of Rs 0.16/-</t>
  </si>
  <si>
    <t>AVADHSUGAR</t>
  </si>
  <si>
    <t>INE349W01017</t>
  </si>
  <si>
    <t>MAGADSUGAR</t>
  </si>
  <si>
    <t>INE347W01011</t>
  </si>
  <si>
    <t>BKMINDST</t>
  </si>
  <si>
    <t>Loss of Rs.0.37/-</t>
  </si>
  <si>
    <t>GBPINR DEC FUT</t>
  </si>
  <si>
    <t>JPYINR DEC FUT</t>
  </si>
  <si>
    <t>USDINR DEC FUT</t>
  </si>
  <si>
    <t>EURINR DEC FUT</t>
  </si>
  <si>
    <t>Profit of Rs 0.29/-</t>
  </si>
  <si>
    <t>Loss of Rs.0.31/-</t>
  </si>
  <si>
    <t>INF109KB15Y7</t>
  </si>
  <si>
    <t>IFGLEXPOR</t>
  </si>
  <si>
    <t>INE133Y01011</t>
  </si>
  <si>
    <t>Profit of Rs.117/-</t>
  </si>
  <si>
    <t>Profit of Rs.25/-</t>
  </si>
  <si>
    <t>INE365I01020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</si>
  <si>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</si>
  <si>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</si>
  <si>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</si>
  <si>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</si>
  <si>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</si>
  <si>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</si>
  <si>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</si>
  <si>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</si>
  <si>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</si>
  <si>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KKCL</t>
  </si>
  <si>
    <t>INE401H01017</t>
  </si>
  <si>
    <t>710-720</t>
  </si>
  <si>
    <t>DNAMEDIA</t>
  </si>
  <si>
    <t>INE016M01021</t>
  </si>
  <si>
    <t>Part Profit of Rs.37.5/-</t>
  </si>
  <si>
    <t>INE247D01021</t>
  </si>
  <si>
    <t>Profit of Rs.43.50/-</t>
  </si>
  <si>
    <t>Part profit of Rs.52.5/-</t>
  </si>
  <si>
    <t>AFL</t>
  </si>
  <si>
    <t>INE020G01017</t>
  </si>
  <si>
    <t>GALLISPAT</t>
  </si>
  <si>
    <t>INE528K01011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</si>
  <si>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</si>
  <si>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</si>
  <si>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</si>
  <si>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</si>
  <si>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</si>
  <si>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</si>
  <si>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</si>
  <si>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</si>
  <si>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</si>
  <si>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ASTRON</t>
  </si>
  <si>
    <t>INE646X01014</t>
  </si>
  <si>
    <t>INE105C01023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</si>
  <si>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</si>
  <si>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</si>
  <si>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</si>
  <si>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</si>
  <si>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</si>
  <si>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</si>
  <si>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</si>
  <si>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</si>
  <si>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</si>
  <si>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</si>
  <si>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</si>
  <si>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</si>
  <si>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</si>
  <si>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</si>
  <si>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</si>
  <si>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</si>
  <si>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</si>
  <si>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</si>
  <si>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</si>
  <si>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</si>
  <si>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</si>
  <si>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</si>
  <si>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</si>
  <si>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</si>
  <si>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</si>
  <si>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</si>
  <si>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</si>
  <si>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</si>
  <si>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</si>
  <si>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</si>
  <si>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</si>
  <si>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</si>
  <si>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</si>
  <si>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</si>
  <si>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</si>
  <si>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</si>
  <si>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</si>
  <si>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</si>
  <si>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</si>
  <si>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</si>
  <si>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</si>
  <si>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BARTRONICS</t>
  </si>
  <si>
    <t>INE855F01034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</si>
  <si>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</si>
  <si>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</si>
  <si>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</si>
  <si>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</si>
  <si>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</si>
  <si>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</si>
  <si>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</si>
  <si>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</si>
  <si>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CALSOFT</t>
  </si>
  <si>
    <t>INE526B01014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</si>
  <si>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</si>
  <si>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</si>
  <si>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</si>
  <si>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</si>
  <si>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</si>
  <si>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</si>
  <si>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</si>
  <si>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</si>
  <si>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</si>
  <si>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</si>
  <si>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</si>
  <si>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</si>
  <si>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</si>
  <si>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</si>
  <si>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</si>
  <si>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</si>
  <si>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</si>
  <si>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</si>
  <si>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</si>
  <si>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</si>
  <si>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</si>
  <si>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</si>
  <si>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</si>
  <si>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</si>
  <si>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</si>
  <si>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</si>
  <si>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DTIL</t>
  </si>
  <si>
    <t>INE341R01014</t>
  </si>
  <si>
    <t>DYNPRO</t>
  </si>
  <si>
    <t>INE256H01015</t>
  </si>
  <si>
    <t>ELAND</t>
  </si>
  <si>
    <t>INE311H01018</t>
  </si>
  <si>
    <t>EON</t>
  </si>
  <si>
    <t>INE076H01025</t>
  </si>
  <si>
    <t>EXCEL</t>
  </si>
  <si>
    <t>INE688J01015</t>
  </si>
  <si>
    <t>FLEXITUFF</t>
  </si>
  <si>
    <t>INE060J01017</t>
  </si>
  <si>
    <t>GANGESSECU</t>
  </si>
  <si>
    <t>INE335W01016</t>
  </si>
  <si>
    <t>GENUSPAPER</t>
  </si>
  <si>
    <t>INE949P01018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</si>
  <si>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</si>
  <si>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</si>
  <si>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</si>
  <si>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</si>
  <si>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</si>
  <si>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</si>
  <si>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</si>
  <si>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</si>
  <si>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</si>
  <si>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</si>
  <si>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GOLDTECH</t>
  </si>
  <si>
    <t>INE805A01014</t>
  </si>
  <si>
    <t>GTNTEX</t>
  </si>
  <si>
    <t>INE302H01017</t>
  </si>
  <si>
    <t>GVKPIL</t>
  </si>
  <si>
    <t>INE251H01024</t>
  </si>
  <si>
    <t>HARRMALAYA</t>
  </si>
  <si>
    <t>INE544A01019</t>
  </si>
  <si>
    <t>HISARMETAL</t>
  </si>
  <si>
    <t>INE598C01011</t>
  </si>
  <si>
    <t>HOVS</t>
  </si>
  <si>
    <t>INE596H01014</t>
  </si>
  <si>
    <t>IL&amp;FSENGG</t>
  </si>
  <si>
    <t>INE369I01014</t>
  </si>
  <si>
    <t>INDLMETER</t>
  </si>
  <si>
    <t>INE065B01013</t>
  </si>
  <si>
    <t>INDSWFTLAB</t>
  </si>
  <si>
    <t>INE915B01019</t>
  </si>
  <si>
    <t>INTENTECH</t>
  </si>
  <si>
    <t>INE781A01025</t>
  </si>
  <si>
    <t>ISMTLTD</t>
  </si>
  <si>
    <t>INE732F01019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</si>
  <si>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</si>
  <si>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</si>
  <si>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</si>
  <si>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</si>
  <si>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</si>
  <si>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</si>
  <si>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</si>
  <si>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</si>
  <si>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JINDALPHOT</t>
  </si>
  <si>
    <t>INE796G01012</t>
  </si>
  <si>
    <t>JMTAUTOLTD</t>
  </si>
  <si>
    <t>INE988E01036</t>
  </si>
  <si>
    <t>KAMDHENU</t>
  </si>
  <si>
    <t>INE390H01012</t>
  </si>
  <si>
    <t>KELLTONTEC</t>
  </si>
  <si>
    <t>INE164B01022</t>
  </si>
  <si>
    <t>KHANDSE</t>
  </si>
  <si>
    <t>INE060B01014</t>
  </si>
  <si>
    <t>LAKSHMIEFL</t>
  </si>
  <si>
    <t>INE992B01026</t>
  </si>
  <si>
    <t>LML</t>
  </si>
  <si>
    <t>INE862A01015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</si>
  <si>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</si>
  <si>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</si>
  <si>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</si>
  <si>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</si>
  <si>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</si>
  <si>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</si>
  <si>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</si>
  <si>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</si>
  <si>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</si>
  <si>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</si>
  <si>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</si>
  <si>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</si>
  <si>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</si>
  <si>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</si>
  <si>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</si>
  <si>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</si>
  <si>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</si>
  <si>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</si>
  <si>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</si>
  <si>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</si>
  <si>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</si>
  <si>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</si>
  <si>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</si>
  <si>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</si>
  <si>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</si>
  <si>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</si>
  <si>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NTL</t>
  </si>
  <si>
    <t>INE333I01036</t>
  </si>
  <si>
    <t>OISL</t>
  </si>
  <si>
    <t>INE196J01019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</si>
  <si>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</si>
  <si>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</si>
  <si>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</si>
  <si>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</si>
  <si>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</si>
  <si>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</si>
  <si>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</si>
  <si>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</si>
  <si>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</si>
  <si>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</si>
  <si>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</si>
  <si>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</si>
  <si>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</si>
  <si>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</si>
  <si>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</si>
  <si>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</si>
  <si>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</si>
  <si>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</si>
  <si>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PRATIBHA</t>
  </si>
  <si>
    <t>INE308H01022</t>
  </si>
  <si>
    <t>PROVOGE</t>
  </si>
  <si>
    <t>INE968G01033</t>
  </si>
  <si>
    <t>PTL</t>
  </si>
  <si>
    <t>INE034D01031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</si>
  <si>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</si>
  <si>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</si>
  <si>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</si>
  <si>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</si>
  <si>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</si>
  <si>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</si>
  <si>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</si>
  <si>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</si>
  <si>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</si>
  <si>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INE190H01016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</si>
  <si>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</si>
  <si>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</si>
  <si>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</si>
  <si>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</si>
  <si>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</si>
  <si>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</si>
  <si>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</si>
  <si>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</si>
  <si>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</si>
  <si>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</si>
  <si>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</si>
  <si>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</si>
  <si>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SEPOWER</t>
  </si>
  <si>
    <t>INE735M01018</t>
  </si>
  <si>
    <t>SHREERAMA</t>
  </si>
  <si>
    <t>INE879A01019</t>
  </si>
  <si>
    <t>SIGNET</t>
  </si>
  <si>
    <t>INE529F01027</t>
  </si>
  <si>
    <t>SILINV</t>
  </si>
  <si>
    <t>INE923A01015</t>
  </si>
  <si>
    <t>SIMPLEX</t>
  </si>
  <si>
    <t>INE898F01018</t>
  </si>
  <si>
    <t>SMPL</t>
  </si>
  <si>
    <t>INE215G01021</t>
  </si>
  <si>
    <t>STCINDIA</t>
  </si>
  <si>
    <t>INE655A01013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</si>
  <si>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</si>
  <si>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</si>
  <si>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</si>
  <si>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</si>
  <si>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</si>
  <si>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</si>
  <si>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</si>
  <si>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</si>
  <si>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TFL</t>
  </si>
  <si>
    <t>INE804H01012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</si>
  <si>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</si>
  <si>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</si>
  <si>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</si>
  <si>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</si>
  <si>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</si>
  <si>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</si>
  <si>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</si>
  <si>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</si>
  <si>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</si>
  <si>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</si>
  <si>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TVVISION</t>
  </si>
  <si>
    <t>INE871L01013</t>
  </si>
  <si>
    <t>UNITY</t>
  </si>
  <si>
    <t>INE466H01028</t>
  </si>
  <si>
    <t>USHERAGRO</t>
  </si>
  <si>
    <t>INE235G01011</t>
  </si>
  <si>
    <t>VISASTEEL</t>
  </si>
  <si>
    <t>INE286H01012</t>
  </si>
  <si>
    <t>VISHNU</t>
  </si>
  <si>
    <t>INE270I01014</t>
  </si>
  <si>
    <t>WELINV</t>
  </si>
  <si>
    <t>INE389K01018</t>
  </si>
  <si>
    <t>XPROINDIA</t>
  </si>
  <si>
    <t>INE445C01015</t>
  </si>
  <si>
    <t>ZANDUREALT</t>
  </si>
  <si>
    <t>INE719A01017</t>
  </si>
  <si>
    <t>GALAXYSURF</t>
  </si>
  <si>
    <t>INE600K01018</t>
  </si>
  <si>
    <t>GAYAPROJ</t>
  </si>
  <si>
    <t>INE336H01023</t>
  </si>
  <si>
    <t>SUNDARMFIN</t>
  </si>
  <si>
    <t>INE660A01013</t>
  </si>
  <si>
    <t>Profit of Rs.46.5/-</t>
  </si>
  <si>
    <t>ECEIND</t>
  </si>
  <si>
    <t>INE588B01014</t>
  </si>
  <si>
    <t>IVZINGOLD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</si>
  <si>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</si>
  <si>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</si>
  <si>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</si>
  <si>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</si>
  <si>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</si>
  <si>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</si>
  <si>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</si>
  <si>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</si>
  <si>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</si>
  <si>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NKIND</t>
  </si>
  <si>
    <t>INE542C01019</t>
  </si>
  <si>
    <t>RELCNX100</t>
  </si>
  <si>
    <t>INF204K014N5</t>
  </si>
  <si>
    <t>ZODJRDMKJ</t>
  </si>
  <si>
    <t>INE077B01018</t>
  </si>
  <si>
    <t>505-515</t>
  </si>
  <si>
    <t>GMMPFAUDLR</t>
  </si>
  <si>
    <t>INE541A01023</t>
  </si>
  <si>
    <t>HGINFRA</t>
  </si>
  <si>
    <t>INE926X01010</t>
  </si>
  <si>
    <t>Buy$</t>
  </si>
  <si>
    <t>UTINIFTETF</t>
  </si>
  <si>
    <t>SHIVAMILLS</t>
  </si>
  <si>
    <t>INE644Y01017</t>
  </si>
  <si>
    <t>BSLNIFTY</t>
  </si>
  <si>
    <t>INF209K01IR4</t>
  </si>
  <si>
    <t>UTISENSETF</t>
  </si>
  <si>
    <t>INF789FB1X58</t>
  </si>
  <si>
    <t>SHYAMTEL</t>
  </si>
  <si>
    <t>INE635A01023</t>
  </si>
  <si>
    <t>LIQUIDETF</t>
  </si>
  <si>
    <t>INF740KA1EU7</t>
  </si>
  <si>
    <t>SHARIABEES</t>
  </si>
  <si>
    <t>INF732E01128</t>
  </si>
  <si>
    <t>INE092B01025</t>
  </si>
  <si>
    <t>STINDIA</t>
  </si>
  <si>
    <t>INE090C01019</t>
  </si>
  <si>
    <t>BDL</t>
  </si>
  <si>
    <t>INE171Z01018</t>
  </si>
  <si>
    <t>BANDHANBNK</t>
  </si>
  <si>
    <t>INE545U01014</t>
  </si>
  <si>
    <t>HAL</t>
  </si>
  <si>
    <t>INE066F01012</t>
  </si>
  <si>
    <t>485-500</t>
  </si>
  <si>
    <t>SANDHAR</t>
  </si>
  <si>
    <t>INE278H01035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</si>
  <si>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</si>
  <si>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</si>
  <si>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</si>
  <si>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</si>
  <si>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</si>
  <si>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</si>
  <si>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</si>
  <si>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IITL</t>
  </si>
  <si>
    <t>INE886A01014</t>
  </si>
  <si>
    <t>ISEC</t>
  </si>
  <si>
    <t>INE763G01038</t>
  </si>
  <si>
    <t>INE099Z01011</t>
  </si>
  <si>
    <t>RRSLGETF</t>
  </si>
  <si>
    <t>INF204KB1882</t>
  </si>
  <si>
    <t>660-665</t>
  </si>
  <si>
    <t>Profit of Rs.13.5/-</t>
  </si>
  <si>
    <t>128-130</t>
  </si>
  <si>
    <t>IDFNIFTYET</t>
  </si>
  <si>
    <t>INF194KA1U07</t>
  </si>
  <si>
    <t>TALWALKARS</t>
  </si>
  <si>
    <t>INE502K01016</t>
  </si>
  <si>
    <t>INE182D01020</t>
  </si>
  <si>
    <t>Profit of Rs.11/-</t>
  </si>
  <si>
    <t>540-545</t>
  </si>
  <si>
    <t>LEMONTREE</t>
  </si>
  <si>
    <t>INE970X01018</t>
  </si>
  <si>
    <t>ICICIGOLD</t>
  </si>
  <si>
    <t>ICICILOVOL</t>
  </si>
  <si>
    <t>ICICIMCAP</t>
  </si>
  <si>
    <t>ICICINF100</t>
  </si>
  <si>
    <t>ICICINIFTY</t>
  </si>
  <si>
    <t>ICICINV20</t>
  </si>
  <si>
    <t>ICICISENSX</t>
  </si>
  <si>
    <t>106-109</t>
  </si>
  <si>
    <t>RELDIVOPP</t>
  </si>
  <si>
    <t>INF204KA1MS3</t>
  </si>
  <si>
    <t>Loss of Rs.26/-</t>
  </si>
  <si>
    <t>157-160</t>
  </si>
  <si>
    <t>INF179KB1KQ1</t>
  </si>
  <si>
    <t>SALORAINTL</t>
  </si>
  <si>
    <t>INE924A01013</t>
  </si>
  <si>
    <t>21STCENMGM</t>
  </si>
  <si>
    <t>INE253B01015</t>
  </si>
  <si>
    <t>185-190</t>
  </si>
  <si>
    <t>KARDA</t>
  </si>
  <si>
    <t>INE098F01031</t>
  </si>
  <si>
    <t>INE278R01018</t>
  </si>
  <si>
    <t>88-89</t>
  </si>
  <si>
    <t>425-435</t>
  </si>
  <si>
    <t>ADROITINFO</t>
  </si>
  <si>
    <t>EQ30</t>
  </si>
  <si>
    <t>INF754K01EM9</t>
  </si>
  <si>
    <t>ICICIB22</t>
  </si>
  <si>
    <t>310-305</t>
  </si>
  <si>
    <t>AXISNIFTY</t>
  </si>
  <si>
    <t>INF846K01ZL0</t>
  </si>
  <si>
    <t>HNGSNGBEES</t>
  </si>
  <si>
    <t>INF732E01227</t>
  </si>
  <si>
    <t>INE602A01023</t>
  </si>
  <si>
    <t>SEQUENT</t>
  </si>
  <si>
    <t>INE807F01027</t>
  </si>
  <si>
    <t>JTEKTINDIA</t>
  </si>
  <si>
    <t>170-172</t>
  </si>
  <si>
    <t>LICNETFGSC</t>
  </si>
  <si>
    <t>INF767K01MV5</t>
  </si>
  <si>
    <t>UNITEDTEA</t>
  </si>
  <si>
    <t>INE458F01011</t>
  </si>
  <si>
    <t>177-180</t>
  </si>
  <si>
    <t>PRECOT</t>
  </si>
  <si>
    <t>INE283A01014</t>
  </si>
  <si>
    <t>RADAAN</t>
  </si>
  <si>
    <t>INE874F01027</t>
  </si>
  <si>
    <t>UMESLTD</t>
  </si>
  <si>
    <t>INE240C01028</t>
  </si>
  <si>
    <t>1130-1150</t>
  </si>
  <si>
    <t>PC Jeweller Ltd</t>
  </si>
  <si>
    <t>91-93</t>
  </si>
  <si>
    <t>INE095N01031</t>
  </si>
  <si>
    <t>154-158</t>
  </si>
  <si>
    <t>340-345</t>
  </si>
  <si>
    <t>265-270</t>
  </si>
  <si>
    <t>410-400</t>
  </si>
  <si>
    <t>CROSSLAND TRADING CO</t>
  </si>
  <si>
    <t>GENUINE STOCK BROKERS PVT LTD</t>
  </si>
  <si>
    <t>GKN SECURITIES</t>
  </si>
  <si>
    <t>PURITY TRADEMAX LLP</t>
  </si>
  <si>
    <t>QE SECURITIES</t>
  </si>
  <si>
    <t>CRMFGETF</t>
  </si>
  <si>
    <t>INF760K01BR1</t>
  </si>
  <si>
    <t>LAKPRE</t>
  </si>
  <si>
    <t>INE651C01018</t>
  </si>
  <si>
    <t>610-600</t>
  </si>
  <si>
    <t>Profit of Rs.3.65/-</t>
  </si>
  <si>
    <t>835-840</t>
  </si>
  <si>
    <t>Loss of Rs.13.5/-</t>
  </si>
  <si>
    <t>283-285</t>
  </si>
  <si>
    <t>TATACHEM MAY FUT</t>
  </si>
  <si>
    <t>800-805</t>
  </si>
  <si>
    <t>Loss of Rs.45/-</t>
  </si>
  <si>
    <t>260-262</t>
  </si>
  <si>
    <t xml:space="preserve">Retail Research Technical Calls &amp; Fundamental Performance Report for the month of May -2018 </t>
  </si>
  <si>
    <t>Loss of Rs.9/-</t>
  </si>
  <si>
    <t>Loss of Rs.11.5/-</t>
  </si>
  <si>
    <t>Loss of Rs.14/-</t>
  </si>
  <si>
    <t>Justdial Ltd.</t>
  </si>
  <si>
    <t>SHAASTRA SECURITIES TRADING PRIVATE LIMITED</t>
  </si>
  <si>
    <t>Ruchi Soya Inds Ltd.</t>
  </si>
  <si>
    <t>85-85.2</t>
  </si>
  <si>
    <t>89-90</t>
  </si>
  <si>
    <t>Profit of Rs.6.5/-</t>
  </si>
  <si>
    <t>Profit of Rs.20.5/-</t>
  </si>
  <si>
    <t>423-426</t>
  </si>
  <si>
    <t>GOEL NIKHIL</t>
  </si>
  <si>
    <t>N.K. SECURITIES</t>
  </si>
  <si>
    <t>VAIBHAV STOCK &amp; DERIVATIVES BROKING PVT. LTD</t>
  </si>
  <si>
    <t>5PAISA</t>
  </si>
  <si>
    <t>INE618L01018</t>
  </si>
  <si>
    <t>ADHUNIKIND</t>
  </si>
  <si>
    <t>INE452L01012</t>
  </si>
  <si>
    <t>AHLEAST</t>
  </si>
  <si>
    <t>INE926K01017</t>
  </si>
  <si>
    <t>ALBERTDAVD</t>
  </si>
  <si>
    <t>INE155C01010</t>
  </si>
  <si>
    <t>AMDIND</t>
  </si>
  <si>
    <t>INE005I01014</t>
  </si>
  <si>
    <t>ASIANHOTNR</t>
  </si>
  <si>
    <t>INE363A01022</t>
  </si>
  <si>
    <t>DELTAMAGNT</t>
  </si>
  <si>
    <t>INE393A01011</t>
  </si>
  <si>
    <t>DENORA</t>
  </si>
  <si>
    <t>INE244A01016</t>
  </si>
  <si>
    <t>EDL</t>
  </si>
  <si>
    <t>INE180G01019</t>
  </si>
  <si>
    <t>GAL</t>
  </si>
  <si>
    <t>INE482J01021</t>
  </si>
  <si>
    <t>GALLANTT</t>
  </si>
  <si>
    <t>INE297H01019</t>
  </si>
  <si>
    <t>GOODLUCK</t>
  </si>
  <si>
    <t>INE127I01024</t>
  </si>
  <si>
    <t>HINDDORROL</t>
  </si>
  <si>
    <t>INE551A01022</t>
  </si>
  <si>
    <t>HINDMOTORS</t>
  </si>
  <si>
    <t>INE253A01025</t>
  </si>
  <si>
    <t>HINDSYNTEX</t>
  </si>
  <si>
    <t>INE155B01012</t>
  </si>
  <si>
    <t>INDBANK</t>
  </si>
  <si>
    <t>INE841B01017</t>
  </si>
  <si>
    <t>INDOSOLAR</t>
  </si>
  <si>
    <t>INE866K01015</t>
  </si>
  <si>
    <t>INDOWIND</t>
  </si>
  <si>
    <t>INE227G01018</t>
  </si>
  <si>
    <t>INVENTURE</t>
  </si>
  <si>
    <t>INE878H01016</t>
  </si>
  <si>
    <t>KINGFA</t>
  </si>
  <si>
    <t>INE473D01015</t>
  </si>
  <si>
    <t>KSK</t>
  </si>
  <si>
    <t>INE143H01015</t>
  </si>
  <si>
    <t>LITL</t>
  </si>
  <si>
    <t>INE785C01048</t>
  </si>
  <si>
    <t>LYCOS</t>
  </si>
  <si>
    <t>INE425B01027</t>
  </si>
  <si>
    <t>MOSERBAER</t>
  </si>
  <si>
    <t>INE739A01015</t>
  </si>
  <si>
    <t>NITESHEST</t>
  </si>
  <si>
    <t>INE639K01016</t>
  </si>
  <si>
    <t>INE369C01017</t>
  </si>
  <si>
    <t>OPTIEMUS</t>
  </si>
  <si>
    <t>INE350C01017</t>
  </si>
  <si>
    <t>OSWALAGRO</t>
  </si>
  <si>
    <t>INE142A01012</t>
  </si>
  <si>
    <t>PAEL</t>
  </si>
  <si>
    <t>INE766A01018</t>
  </si>
  <si>
    <t>PEARLPOLY</t>
  </si>
  <si>
    <t>INE844A01013</t>
  </si>
  <si>
    <t>PILITA</t>
  </si>
  <si>
    <t>INE600A01035</t>
  </si>
  <si>
    <t>POCHIRAJU</t>
  </si>
  <si>
    <t>INE332G01032</t>
  </si>
  <si>
    <t>PSL</t>
  </si>
  <si>
    <t>INE474B01017</t>
  </si>
  <si>
    <t>RAINBOWPAP</t>
  </si>
  <si>
    <t>INE028D01025</t>
  </si>
  <si>
    <t>RAMASTEEL</t>
  </si>
  <si>
    <t>INE230R01027</t>
  </si>
  <si>
    <t>SABEVENTS</t>
  </si>
  <si>
    <t>INE860T01019</t>
  </si>
  <si>
    <t>SABTN</t>
  </si>
  <si>
    <t>INE416A01036</t>
  </si>
  <si>
    <t>SCAPDVR</t>
  </si>
  <si>
    <t>INE224E01036</t>
  </si>
  <si>
    <t>SKIL</t>
  </si>
  <si>
    <t>INE429F01012</t>
  </si>
  <si>
    <t>SPENTEX</t>
  </si>
  <si>
    <t>INE376C01020</t>
  </si>
  <si>
    <t>STAMPEDE</t>
  </si>
  <si>
    <t>INE224E01028</t>
  </si>
  <si>
    <t>SUJANAUNI</t>
  </si>
  <si>
    <t>INE216G01011</t>
  </si>
  <si>
    <t>URJA</t>
  </si>
  <si>
    <t>INE550C01020</t>
  </si>
  <si>
    <t>UTTAMSTL</t>
  </si>
  <si>
    <t>INE699A01011</t>
  </si>
  <si>
    <t>VIJIFIN</t>
  </si>
  <si>
    <t>INE159N01027</t>
  </si>
  <si>
    <t>VIMTALABS</t>
  </si>
  <si>
    <t>INE579C01029</t>
  </si>
  <si>
    <t>WILLAMAGOR</t>
  </si>
  <si>
    <t>INE210A01017</t>
  </si>
  <si>
    <t>Profit of Rs.18.5/-</t>
  </si>
  <si>
    <t>Loss of Rs.12.5/-</t>
  </si>
  <si>
    <t>543-545</t>
  </si>
  <si>
    <t>580-585</t>
  </si>
  <si>
    <t xml:space="preserve">BFUTILITIE </t>
  </si>
  <si>
    <t>No profit no loss/-</t>
  </si>
  <si>
    <t>412-416</t>
  </si>
  <si>
    <t>190-195</t>
  </si>
  <si>
    <t>920-930</t>
  </si>
  <si>
    <t>980-990</t>
  </si>
  <si>
    <t>325-330</t>
  </si>
  <si>
    <t>3PLAND</t>
  </si>
  <si>
    <t>CYBERMEDIA</t>
  </si>
  <si>
    <t>INE278G01037</t>
  </si>
  <si>
    <t>INF109KB10T8</t>
  </si>
  <si>
    <t>INF205K01361</t>
  </si>
  <si>
    <t>LICNETFSEN</t>
  </si>
  <si>
    <t>INF767K01OT5</t>
  </si>
  <si>
    <t>PRSMJOHNSN</t>
  </si>
  <si>
    <t>TCIDEVELOP</t>
  </si>
  <si>
    <t>INE662L01016</t>
  </si>
  <si>
    <t>INF789FB1X41</t>
  </si>
  <si>
    <t>MITTAL</t>
  </si>
  <si>
    <t>Mittal Life Style Limited</t>
  </si>
  <si>
    <t>CHOICE EQUITY BROKING PRIVATE LIMITED</t>
  </si>
  <si>
    <t>CHANDARANA INTERMEDIARIES BROKERS P. LTD</t>
  </si>
  <si>
    <t>Part Profit of Rs.3.25/-</t>
  </si>
  <si>
    <t>RELIANCE MAY FUT</t>
  </si>
  <si>
    <t>Profit of Rs.8.5/-</t>
  </si>
  <si>
    <t>NIFTY MAY 10550 PE</t>
  </si>
  <si>
    <t>130-150</t>
  </si>
  <si>
    <t>88-93</t>
  </si>
  <si>
    <t>413-417</t>
  </si>
  <si>
    <t>380-370</t>
  </si>
  <si>
    <t>1660-1664</t>
  </si>
  <si>
    <t>1710-1720</t>
  </si>
  <si>
    <t>192-194</t>
  </si>
  <si>
    <t>Profit of Rs.7.5/-</t>
  </si>
  <si>
    <t>Profit of Rs.12.5/-</t>
  </si>
  <si>
    <t>Loss of Rs.23/-</t>
  </si>
  <si>
    <t>Profit of Rs.5.5/-</t>
  </si>
  <si>
    <t>LTS INVESTMENT FUND LTD</t>
  </si>
  <si>
    <t>BCP</t>
  </si>
  <si>
    <t>KAMAL BASANTKUMAR DHAND</t>
  </si>
  <si>
    <t>VEERENRGY</t>
  </si>
  <si>
    <t>KAMAL KUMAR JALAN SEC. PVT. LTD</t>
  </si>
  <si>
    <t>ARCADIA SHARE &amp; STOCK BROKERS PVT. LTD</t>
  </si>
  <si>
    <t>BP FINTRADE PRIVATE LIMITED</t>
  </si>
  <si>
    <t>Karda Constructions Ltd</t>
  </si>
  <si>
    <t>A S CONFIN PVT.LTD.</t>
  </si>
  <si>
    <t>BHUMIKA SUMIT DESAI</t>
  </si>
  <si>
    <t>MARFATIA NISHIL SURENDRA</t>
  </si>
  <si>
    <t>Smartlink Network Sys Ltd</t>
  </si>
  <si>
    <t>MONEY GROW INVESTMENT</t>
  </si>
  <si>
    <t>Sundaram Multi Pap Ltd</t>
  </si>
  <si>
    <t>Sunil Hitech Engr Ltd</t>
  </si>
  <si>
    <t>MONEYWISE FINANCIAL SERVICES PRIVATE LTD</t>
  </si>
  <si>
    <t>HDFCSENETF</t>
  </si>
  <si>
    <t>HITECH</t>
  </si>
  <si>
    <t>INE106T01017</t>
  </si>
  <si>
    <t>IVZINNIFTY</t>
  </si>
  <si>
    <t>INF205K01DA9</t>
  </si>
  <si>
    <t>LICNFNHGP</t>
  </si>
  <si>
    <t>INF767K01PC8</t>
  </si>
  <si>
    <t>NORBTEAEXP</t>
  </si>
  <si>
    <t xml:space="preserve">745-748 </t>
  </si>
  <si>
    <t>Profit of Rs.6/-</t>
  </si>
  <si>
    <t>251-253</t>
  </si>
  <si>
    <t>270-272</t>
  </si>
  <si>
    <t>Profit of Rs.7/-</t>
  </si>
  <si>
    <t>Part Profit of Rs.5.75/-</t>
  </si>
  <si>
    <t>Profit of Rs.8/-</t>
  </si>
  <si>
    <t>330-333</t>
  </si>
  <si>
    <t>350-355</t>
  </si>
  <si>
    <t>Profit of Rs.4.75/-</t>
  </si>
  <si>
    <t>Loss of Rs.65/-</t>
  </si>
  <si>
    <t>CATALYST TRUSTEESHIP LIMITED</t>
  </si>
  <si>
    <t>KAMAL BABULAL AGARWAL</t>
  </si>
  <si>
    <t>CLLIMITED</t>
  </si>
  <si>
    <t>BHAWANISINGH</t>
  </si>
  <si>
    <t>ENKEIWHEL</t>
  </si>
  <si>
    <t>BLUE LOTUS CAPITAL MULTI BAGGER FUND I</t>
  </si>
  <si>
    <t>ESARIND</t>
  </si>
  <si>
    <t>DHARMENDRA SINH LAKHAN SINGH</t>
  </si>
  <si>
    <t>RAMESH KOCHHAR</t>
  </si>
  <si>
    <t>AMANSA HOLDING PRIVATE LTD.</t>
  </si>
  <si>
    <t>GOPALA</t>
  </si>
  <si>
    <t>GUJHYSPIN</t>
  </si>
  <si>
    <t>ARYAN FOOD PRODUCTS PVT LTD</t>
  </si>
  <si>
    <t>LAHERCHAND BABULAL MODI</t>
  </si>
  <si>
    <t>GUJINTRX</t>
  </si>
  <si>
    <t>SHARAD KANAYALAL SHAH</t>
  </si>
  <si>
    <t>IGRL</t>
  </si>
  <si>
    <t>GUINESS SECURITIES LIMITED</t>
  </si>
  <si>
    <t>GLOBE FINCAP LIMITED</t>
  </si>
  <si>
    <t>VINOD KUMAR MALI</t>
  </si>
  <si>
    <t>INDRENEW</t>
  </si>
  <si>
    <t>MUJEEBUR RAHMAN HABEEB</t>
  </si>
  <si>
    <t>INTLCONV</t>
  </si>
  <si>
    <t>I G E ( INDIA ) PRIVATE LIMITED</t>
  </si>
  <si>
    <t>LOTUS GLOBAL INVESTMENTS LTD</t>
  </si>
  <si>
    <t>PHYTO</t>
  </si>
  <si>
    <t>JHANSI LAKSHMI KUNAM</t>
  </si>
  <si>
    <t>GENERAL ATLANTIC SINGAPORE FUND FII PTE. LTD.</t>
  </si>
  <si>
    <t>QUALITY INVESTMENT HOLDINGS</t>
  </si>
  <si>
    <t>KHANDEPAR INVESTMENTS PRIVATE LIMITED</t>
  </si>
  <si>
    <t>RSTL</t>
  </si>
  <si>
    <t>HARSH JAIN</t>
  </si>
  <si>
    <t>TAHL</t>
  </si>
  <si>
    <t>NAMRATA AGGARWAL</t>
  </si>
  <si>
    <t>ASTHA AGGARWAL</t>
  </si>
  <si>
    <t>MILIND MADHANI SECURITIES PRIVATE LIMITED</t>
  </si>
  <si>
    <t>KALPANA MADHANI SECURITIES PRIVATE LIMITED</t>
  </si>
  <si>
    <t>BP COMTRADE PVT LTD</t>
  </si>
  <si>
    <t>ARVIND KHATTAR</t>
  </si>
  <si>
    <t>UPASAFN</t>
  </si>
  <si>
    <t>NILESH KUMAR JAIN</t>
  </si>
  <si>
    <t>REKHA M JAIN*</t>
  </si>
  <si>
    <t>VAL</t>
  </si>
  <si>
    <t>MANISH KUMAR GILADA</t>
  </si>
  <si>
    <t>ARYAMAN BROKING LIMITED</t>
  </si>
  <si>
    <t>OVERSKUD MULTI ASSET MANAGEMENT PRIVATE LIMITED</t>
  </si>
  <si>
    <t>VBIND</t>
  </si>
  <si>
    <t>PALLAVI SANJAYBHAI JOSHI</t>
  </si>
  <si>
    <t>Alok Industries Limited</t>
  </si>
  <si>
    <t>J M GLOBAL EQUITIES PRIVATE LIMITED</t>
  </si>
  <si>
    <t>MULTIPLIER S AND S ADV PVT LTD</t>
  </si>
  <si>
    <t>BANKA</t>
  </si>
  <si>
    <t>Banka BioLoo Limited</t>
  </si>
  <si>
    <t>VINRAA TECHNOLOGY LLP</t>
  </si>
  <si>
    <t>Mahamaya Steel Inds Ltd</t>
  </si>
  <si>
    <t>BHAVESH RAJNIKANT MEHTA</t>
  </si>
  <si>
    <t>WAY2WEALTH SECURITIES P LTD</t>
  </si>
  <si>
    <t>ARYAMAN CAPITAL MARKETS LIMITED</t>
  </si>
  <si>
    <t>Eveready Industries India</t>
  </si>
  <si>
    <t>PNB Housing Fin Ltd.</t>
  </si>
  <si>
    <t>Shree Renuka Sugars Limit</t>
  </si>
  <si>
    <t>DISHA FOUNDATION</t>
  </si>
  <si>
    <t>SOLEX</t>
  </si>
  <si>
    <t>Solex Energy Limited</t>
  </si>
  <si>
    <t>SOMANI VINOD</t>
  </si>
  <si>
    <t>CREATIVEYE</t>
  </si>
  <si>
    <t>INE230B01021</t>
  </si>
  <si>
    <t>DBSTOCKBRO</t>
  </si>
  <si>
    <t>INE921B01025</t>
  </si>
  <si>
    <t>KEYCORPSER</t>
  </si>
  <si>
    <t>INE681C01015</t>
  </si>
  <si>
    <t>NIFTYEES</t>
  </si>
  <si>
    <t>INF754K01EK3</t>
  </si>
  <si>
    <t>QUINTEGRA</t>
  </si>
  <si>
    <t>INE033B01011</t>
  </si>
  <si>
    <t>RELNV20</t>
  </si>
  <si>
    <t>INF204KA17D8</t>
  </si>
</sst>
</file>

<file path=xl/styles.xml><?xml version="1.0" encoding="utf-8"?>
<styleSheet xmlns="http://schemas.openxmlformats.org/spreadsheetml/2006/main">
  <numFmts count="5">
    <numFmt numFmtId="164" formatCode="d\-mmm\-yyyy"/>
    <numFmt numFmtId="165" formatCode="[$-409]d\-mmm;@"/>
    <numFmt numFmtId="166" formatCode="d\-mmm;@"/>
    <numFmt numFmtId="167" formatCode="d\-mmm\-yy;@"/>
    <numFmt numFmtId="168" formatCode="d\ mmm\ yy"/>
  </numFmts>
  <fonts count="7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</fonts>
  <fills count="83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26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rgb="FF92D050"/>
        <bgColor indexed="36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theme="9" tint="0.59999389629810485"/>
        <bgColor indexed="51"/>
      </patternFill>
    </fill>
    <fill>
      <patternFill patternType="solid">
        <fgColor theme="9" tint="0.59999389629810485"/>
        <bgColor indexed="36"/>
      </patternFill>
    </fill>
    <fill>
      <patternFill patternType="solid">
        <fgColor theme="6" tint="0.59999389629810485"/>
        <bgColor indexed="36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indexed="26"/>
      </patternFill>
    </fill>
  </fills>
  <borders count="4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26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24" borderId="0" xfId="0" applyFont="1" applyFill="1" applyAlignment="1">
      <alignment horizontal="right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2" fontId="32" fillId="29" borderId="0" xfId="0" applyNumberFormat="1" applyFont="1" applyFill="1" applyBorder="1" applyAlignment="1">
      <alignment horizontal="right"/>
    </xf>
    <xf numFmtId="0" fontId="0" fillId="29" borderId="0" xfId="0" applyFill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10" fontId="1" fillId="0" borderId="16" xfId="149" applyNumberFormat="1" applyFon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0" fontId="0" fillId="0" borderId="16" xfId="0" applyFont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2" fontId="0" fillId="0" borderId="10" xfId="0" applyNumberFormat="1" applyFont="1" applyBorder="1" applyAlignment="1">
      <alignment horizontal="center" vertical="center" wrapText="1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 applyAlignment="1">
      <alignment horizontal="center"/>
    </xf>
    <xf numFmtId="0" fontId="0" fillId="61" borderId="0" xfId="0" applyFont="1" applyFill="1" applyBorder="1"/>
    <xf numFmtId="0" fontId="0" fillId="0" borderId="1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44" fillId="65" borderId="16" xfId="0" applyFont="1" applyFill="1" applyBorder="1" applyAlignment="1">
      <alignment vertical="center"/>
    </xf>
    <xf numFmtId="0" fontId="4" fillId="69" borderId="16" xfId="38" applyFont="1" applyFill="1" applyBorder="1" applyAlignment="1">
      <alignment horizontal="center" vertical="top"/>
    </xf>
    <xf numFmtId="0" fontId="4" fillId="66" borderId="16" xfId="38" applyFont="1" applyFill="1" applyBorder="1" applyAlignment="1">
      <alignment horizontal="center" vertical="center"/>
    </xf>
    <xf numFmtId="165" fontId="4" fillId="66" borderId="16" xfId="0" applyNumberFormat="1" applyFont="1" applyFill="1" applyBorder="1" applyAlignment="1">
      <alignment horizontal="center"/>
    </xf>
    <xf numFmtId="0" fontId="4" fillId="67" borderId="16" xfId="0" applyFont="1" applyFill="1" applyBorder="1"/>
    <xf numFmtId="0" fontId="4" fillId="66" borderId="16" xfId="38" applyFont="1" applyFill="1" applyBorder="1" applyAlignment="1">
      <alignment horizontal="center"/>
    </xf>
    <xf numFmtId="0" fontId="4" fillId="67" borderId="16" xfId="0" applyFont="1" applyFill="1" applyBorder="1" applyAlignment="1">
      <alignment horizontal="center"/>
    </xf>
    <xf numFmtId="2" fontId="4" fillId="67" borderId="16" xfId="0" applyNumberFormat="1" applyFont="1" applyFill="1" applyBorder="1" applyAlignment="1">
      <alignment horizontal="center" vertical="center" wrapText="1"/>
    </xf>
    <xf numFmtId="0" fontId="4" fillId="67" borderId="16" xfId="38" applyFont="1" applyFill="1" applyBorder="1" applyAlignment="1">
      <alignment horizontal="center" wrapText="1"/>
    </xf>
    <xf numFmtId="15" fontId="4" fillId="66" borderId="16" xfId="0" applyNumberFormat="1" applyFont="1" applyFill="1" applyBorder="1" applyAlignment="1">
      <alignment horizontal="center"/>
    </xf>
    <xf numFmtId="2" fontId="28" fillId="0" borderId="0" xfId="0" applyNumberFormat="1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wrapText="1"/>
    </xf>
    <xf numFmtId="0" fontId="4" fillId="69" borderId="16" xfId="38" applyFont="1" applyFill="1" applyBorder="1" applyAlignment="1">
      <alignment horizontal="center" vertical="center" wrapText="1"/>
    </xf>
    <xf numFmtId="165" fontId="4" fillId="69" borderId="16" xfId="0" applyNumberFormat="1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 vertical="top"/>
    </xf>
    <xf numFmtId="2" fontId="4" fillId="65" borderId="16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 wrapText="1"/>
    </xf>
    <xf numFmtId="0" fontId="4" fillId="69" borderId="16" xfId="0" applyFont="1" applyFill="1" applyBorder="1"/>
    <xf numFmtId="0" fontId="4" fillId="68" borderId="16" xfId="38" applyFont="1" applyFill="1" applyBorder="1" applyAlignment="1">
      <alignment horizontal="center" vertical="center" wrapText="1"/>
    </xf>
    <xf numFmtId="165" fontId="4" fillId="68" borderId="16" xfId="38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0" fontId="0" fillId="69" borderId="16" xfId="38" applyFont="1" applyFill="1" applyBorder="1" applyAlignment="1">
      <alignment horizontal="center" vertical="center"/>
    </xf>
    <xf numFmtId="165" fontId="0" fillId="69" borderId="16" xfId="0" applyNumberFormat="1" applyFont="1" applyFill="1" applyBorder="1" applyAlignment="1">
      <alignment horizontal="center" vertical="center"/>
    </xf>
    <xf numFmtId="0" fontId="0" fillId="65" borderId="16" xfId="0" applyFont="1" applyFill="1" applyBorder="1"/>
    <xf numFmtId="0" fontId="0" fillId="65" borderId="16" xfId="0" applyFont="1" applyFill="1" applyBorder="1" applyAlignment="1">
      <alignment horizontal="center"/>
    </xf>
    <xf numFmtId="2" fontId="0" fillId="65" borderId="16" xfId="0" applyNumberFormat="1" applyFont="1" applyFill="1" applyBorder="1" applyAlignment="1">
      <alignment horizontal="center" vertical="center" wrapText="1"/>
    </xf>
    <xf numFmtId="1" fontId="0" fillId="65" borderId="16" xfId="38" applyNumberFormat="1" applyFont="1" applyFill="1" applyBorder="1" applyAlignment="1">
      <alignment horizontal="right"/>
    </xf>
    <xf numFmtId="0" fontId="0" fillId="69" borderId="16" xfId="0" applyFont="1" applyFill="1" applyBorder="1"/>
    <xf numFmtId="0" fontId="0" fillId="0" borderId="0" xfId="38" applyFont="1" applyFill="1" applyBorder="1" applyAlignment="1">
      <alignment horizontal="center" wrapText="1"/>
    </xf>
    <xf numFmtId="0" fontId="0" fillId="67" borderId="16" xfId="0" applyFill="1" applyBorder="1"/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0" borderId="43" xfId="38" applyFont="1" applyFill="1" applyBorder="1" applyAlignment="1">
      <alignment horizontal="center" vertical="center" wrapText="1"/>
    </xf>
    <xf numFmtId="0" fontId="4" fillId="69" borderId="16" xfId="38" applyFont="1" applyFill="1" applyBorder="1" applyAlignment="1">
      <alignment horizontal="left" vertical="top"/>
    </xf>
    <xf numFmtId="2" fontId="4" fillId="68" borderId="16" xfId="0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wrapText="1"/>
    </xf>
    <xf numFmtId="15" fontId="0" fillId="70" borderId="16" xfId="0" applyNumberFormat="1" applyFill="1" applyBorder="1" applyAlignment="1">
      <alignment horizontal="center"/>
    </xf>
    <xf numFmtId="0" fontId="4" fillId="70" borderId="16" xfId="38" applyFont="1" applyFill="1" applyBorder="1" applyAlignment="1">
      <alignment horizontal="center" vertical="center"/>
    </xf>
    <xf numFmtId="16" fontId="0" fillId="68" borderId="16" xfId="0" applyNumberFormat="1" applyFill="1" applyBorder="1"/>
    <xf numFmtId="0" fontId="0" fillId="68" borderId="16" xfId="0" applyFill="1" applyBorder="1"/>
    <xf numFmtId="0" fontId="4" fillId="70" borderId="16" xfId="38" applyFont="1" applyFill="1" applyBorder="1" applyAlignment="1">
      <alignment horizontal="center"/>
    </xf>
    <xf numFmtId="0" fontId="0" fillId="70" borderId="16" xfId="0" applyFont="1" applyFill="1" applyBorder="1" applyAlignment="1">
      <alignment horizontal="center"/>
    </xf>
    <xf numFmtId="15" fontId="0" fillId="69" borderId="0" xfId="0" applyNumberFormat="1" applyFont="1" applyFill="1" applyBorder="1" applyAlignment="1">
      <alignment horizontal="center" vertical="center"/>
    </xf>
    <xf numFmtId="16" fontId="4" fillId="67" borderId="16" xfId="38" applyNumberFormat="1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5" fontId="0" fillId="69" borderId="16" xfId="0" applyNumberFormat="1" applyFont="1" applyFill="1" applyBorder="1" applyAlignment="1">
      <alignment horizontal="center" vertical="center"/>
    </xf>
    <xf numFmtId="0" fontId="43" fillId="0" borderId="0" xfId="0" applyFont="1" applyBorder="1" applyAlignment="1"/>
    <xf numFmtId="0" fontId="24" fillId="8" borderId="16" xfId="38" applyFont="1" applyFill="1" applyBorder="1" applyAlignment="1">
      <alignment horizontal="center" wrapText="1"/>
    </xf>
    <xf numFmtId="16" fontId="4" fillId="68" borderId="16" xfId="38" applyNumberFormat="1" applyFont="1" applyFill="1" applyBorder="1" applyAlignment="1">
      <alignment horizontal="center" vertical="center" wrapText="1"/>
    </xf>
    <xf numFmtId="0" fontId="0" fillId="66" borderId="16" xfId="38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2" borderId="10" xfId="38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/>
    </xf>
    <xf numFmtId="168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8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8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8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8" fontId="4" fillId="64" borderId="10" xfId="38" applyNumberFormat="1" applyFont="1" applyFill="1" applyBorder="1" applyAlignment="1">
      <alignment horizontal="center" vertical="center" wrapText="1"/>
    </xf>
    <xf numFmtId="168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8" fontId="4" fillId="64" borderId="10" xfId="0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0" borderId="16" xfId="38" applyFont="1" applyFill="1" applyBorder="1" applyAlignment="1">
      <alignment horizontal="center" vertical="center"/>
    </xf>
    <xf numFmtId="165" fontId="4" fillId="0" borderId="16" xfId="0" applyNumberFormat="1" applyFont="1" applyFill="1" applyBorder="1" applyAlignment="1">
      <alignment horizontal="center"/>
    </xf>
    <xf numFmtId="0" fontId="0" fillId="0" borderId="16" xfId="38" applyFont="1" applyFill="1" applyBorder="1" applyAlignment="1">
      <alignment horizontal="center"/>
    </xf>
    <xf numFmtId="2" fontId="4" fillId="0" borderId="16" xfId="0" applyNumberFormat="1" applyFont="1" applyFill="1" applyBorder="1" applyAlignment="1">
      <alignment horizontal="center" vertical="center" wrapText="1"/>
    </xf>
    <xf numFmtId="0" fontId="4" fillId="0" borderId="16" xfId="38" applyFont="1" applyFill="1" applyBorder="1" applyAlignment="1">
      <alignment horizontal="center" wrapText="1"/>
    </xf>
    <xf numFmtId="15" fontId="4" fillId="0" borderId="16" xfId="0" applyNumberFormat="1" applyFont="1" applyFill="1" applyBorder="1" applyAlignment="1">
      <alignment horizont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165" fontId="0" fillId="69" borderId="16" xfId="0" applyNumberFormat="1" applyFill="1" applyBorder="1" applyAlignment="1">
      <alignment horizontal="center"/>
    </xf>
    <xf numFmtId="0" fontId="0" fillId="72" borderId="0" xfId="0" applyFont="1" applyFill="1"/>
    <xf numFmtId="0" fontId="0" fillId="28" borderId="0" xfId="0" applyFont="1" applyFill="1"/>
    <xf numFmtId="0" fontId="0" fillId="72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/>
    </xf>
    <xf numFmtId="168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 wrapText="1"/>
    </xf>
    <xf numFmtId="0" fontId="4" fillId="71" borderId="16" xfId="38" applyFont="1" applyFill="1" applyBorder="1" applyAlignment="1">
      <alignment horizontal="center"/>
    </xf>
    <xf numFmtId="168" fontId="4" fillId="71" borderId="16" xfId="0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/>
    </xf>
    <xf numFmtId="0" fontId="4" fillId="71" borderId="16" xfId="0" applyFont="1" applyFill="1" applyBorder="1" applyAlignment="1">
      <alignment horizontal="center"/>
    </xf>
    <xf numFmtId="2" fontId="4" fillId="71" borderId="16" xfId="0" applyNumberFormat="1" applyFont="1" applyFill="1" applyBorder="1" applyAlignment="1">
      <alignment horizontal="center" vertical="center" wrapText="1"/>
    </xf>
    <xf numFmtId="10" fontId="4" fillId="71" borderId="16" xfId="45" applyNumberFormat="1" applyFont="1" applyFill="1" applyBorder="1" applyAlignment="1" applyProtection="1">
      <alignment horizontal="center" vertical="center" wrapText="1"/>
    </xf>
    <xf numFmtId="168" fontId="4" fillId="71" borderId="16" xfId="0" applyNumberFormat="1" applyFont="1" applyFill="1" applyBorder="1" applyAlignment="1">
      <alignment horizontal="center" vertical="center" wrapText="1"/>
    </xf>
    <xf numFmtId="167" fontId="0" fillId="0" borderId="16" xfId="0" applyNumberFormat="1" applyFont="1" applyBorder="1"/>
    <xf numFmtId="0" fontId="4" fillId="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" fontId="0" fillId="67" borderId="16" xfId="38" applyNumberFormat="1" applyFont="1" applyFill="1" applyBorder="1" applyAlignment="1">
      <alignment horizontal="center" vertical="center" wrapText="1"/>
    </xf>
    <xf numFmtId="166" fontId="0" fillId="72" borderId="16" xfId="0" applyNumberFormat="1" applyFont="1" applyFill="1" applyBorder="1" applyAlignment="1">
      <alignment horizontal="center" vertical="center"/>
    </xf>
    <xf numFmtId="0" fontId="0" fillId="67" borderId="16" xfId="0" applyFont="1" applyFill="1" applyBorder="1" applyAlignment="1">
      <alignment horizontal="center"/>
    </xf>
    <xf numFmtId="0" fontId="0" fillId="67" borderId="16" xfId="0" applyFill="1" applyBorder="1" applyAlignment="1">
      <alignment horizontal="center"/>
    </xf>
    <xf numFmtId="166" fontId="0" fillId="73" borderId="16" xfId="0" applyNumberFormat="1" applyFont="1" applyFill="1" applyBorder="1" applyAlignment="1">
      <alignment horizontal="center" vertical="center"/>
    </xf>
    <xf numFmtId="168" fontId="0" fillId="71" borderId="16" xfId="0" applyNumberFormat="1" applyFill="1" applyBorder="1" applyAlignment="1">
      <alignment horizontal="left"/>
    </xf>
    <xf numFmtId="168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67" fillId="73" borderId="16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/>
    </xf>
    <xf numFmtId="0" fontId="0" fillId="61" borderId="16" xfId="38" applyFont="1" applyFill="1" applyBorder="1" applyAlignment="1">
      <alignment horizontal="center" vertical="center"/>
    </xf>
    <xf numFmtId="0" fontId="0" fillId="0" borderId="16" xfId="0" applyFont="1" applyBorder="1"/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0" fontId="0" fillId="73" borderId="16" xfId="38" applyFont="1" applyFill="1" applyBorder="1" applyAlignment="1">
      <alignment horizontal="center" vertical="center"/>
    </xf>
    <xf numFmtId="166" fontId="0" fillId="73" borderId="16" xfId="0" applyNumberFormat="1" applyFont="1" applyFill="1" applyBorder="1" applyAlignment="1">
      <alignment horizontal="center"/>
    </xf>
    <xf numFmtId="0" fontId="67" fillId="0" borderId="16" xfId="0" applyFont="1" applyFill="1" applyBorder="1"/>
    <xf numFmtId="0" fontId="67" fillId="67" borderId="16" xfId="0" applyFont="1" applyFill="1" applyBorder="1"/>
    <xf numFmtId="0" fontId="0" fillId="75" borderId="16" xfId="38" applyFont="1" applyFill="1" applyBorder="1" applyAlignment="1">
      <alignment horizontal="center" vertical="center"/>
    </xf>
    <xf numFmtId="166" fontId="0" fillId="75" borderId="16" xfId="0" applyNumberFormat="1" applyFont="1" applyFill="1" applyBorder="1" applyAlignment="1">
      <alignment horizontal="center" vertical="center"/>
    </xf>
    <xf numFmtId="166" fontId="0" fillId="75" borderId="16" xfId="0" applyNumberFormat="1" applyFont="1" applyFill="1" applyBorder="1" applyAlignment="1">
      <alignment horizontal="center"/>
    </xf>
    <xf numFmtId="0" fontId="0" fillId="65" borderId="16" xfId="0" applyFill="1" applyBorder="1" applyAlignment="1">
      <alignment horizontal="center"/>
    </xf>
    <xf numFmtId="10" fontId="67" fillId="76" borderId="10" xfId="45" applyNumberFormat="1" applyFont="1" applyFill="1" applyBorder="1" applyAlignment="1" applyProtection="1">
      <alignment horizontal="center" vertical="center" wrapText="1"/>
    </xf>
    <xf numFmtId="0" fontId="67" fillId="65" borderId="10" xfId="0" applyFont="1" applyFill="1" applyBorder="1" applyAlignment="1">
      <alignment horizontal="center"/>
    </xf>
    <xf numFmtId="166" fontId="67" fillId="75" borderId="16" xfId="0" applyNumberFormat="1" applyFont="1" applyFill="1" applyBorder="1" applyAlignment="1">
      <alignment horizontal="center" vertical="center"/>
    </xf>
    <xf numFmtId="0" fontId="68" fillId="0" borderId="0" xfId="154" applyFont="1"/>
    <xf numFmtId="15" fontId="68" fillId="0" borderId="0" xfId="154" applyNumberFormat="1" applyFont="1"/>
    <xf numFmtId="0" fontId="4" fillId="71" borderId="32" xfId="38" applyFont="1" applyFill="1" applyBorder="1" applyAlignment="1">
      <alignment horizontal="center"/>
    </xf>
    <xf numFmtId="168" fontId="4" fillId="71" borderId="32" xfId="0" applyNumberFormat="1" applyFont="1" applyFill="1" applyBorder="1" applyAlignment="1">
      <alignment horizontal="center" vertical="center"/>
    </xf>
    <xf numFmtId="2" fontId="4" fillId="71" borderId="32" xfId="38" applyNumberFormat="1" applyFont="1" applyFill="1" applyBorder="1" applyAlignment="1">
      <alignment horizontal="center" vertical="center"/>
    </xf>
    <xf numFmtId="2" fontId="4" fillId="71" borderId="32" xfId="38" applyNumberFormat="1" applyFont="1" applyFill="1" applyBorder="1" applyAlignment="1">
      <alignment horizontal="center"/>
    </xf>
    <xf numFmtId="2" fontId="4" fillId="71" borderId="32" xfId="0" applyNumberFormat="1" applyFont="1" applyFill="1" applyBorder="1" applyAlignment="1">
      <alignment horizontal="center" vertical="center" wrapText="1"/>
    </xf>
    <xf numFmtId="10" fontId="4" fillId="71" borderId="32" xfId="45" applyNumberFormat="1" applyFont="1" applyFill="1" applyBorder="1" applyAlignment="1" applyProtection="1">
      <alignment horizontal="center" vertical="center" wrapText="1"/>
    </xf>
    <xf numFmtId="0" fontId="4" fillId="71" borderId="32" xfId="0" applyFont="1" applyFill="1" applyBorder="1" applyAlignment="1">
      <alignment horizontal="center"/>
    </xf>
    <xf numFmtId="168" fontId="4" fillId="71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15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67" fillId="65" borderId="16" xfId="0" applyFont="1" applyFill="1" applyBorder="1"/>
    <xf numFmtId="0" fontId="0" fillId="0" borderId="16" xfId="0" applyFill="1" applyBorder="1" applyAlignment="1">
      <alignment horizontal="center"/>
    </xf>
    <xf numFmtId="0" fontId="67" fillId="67" borderId="16" xfId="0" applyFont="1" applyFill="1" applyBorder="1" applyAlignment="1">
      <alignment horizontal="center"/>
    </xf>
    <xf numFmtId="10" fontId="67" fillId="74" borderId="19" xfId="45" applyNumberFormat="1" applyFont="1" applyFill="1" applyBorder="1" applyAlignment="1" applyProtection="1">
      <alignment horizontal="center" vertical="center" wrapText="1"/>
    </xf>
    <xf numFmtId="0" fontId="67" fillId="67" borderId="32" xfId="0" applyFont="1" applyFill="1" applyBorder="1" applyAlignment="1">
      <alignment horizontal="center"/>
    </xf>
    <xf numFmtId="0" fontId="0" fillId="28" borderId="16" xfId="0" applyFont="1" applyFill="1" applyBorder="1" applyAlignment="1">
      <alignment horizontal="center"/>
    </xf>
    <xf numFmtId="0" fontId="0" fillId="28" borderId="16" xfId="0" applyFill="1" applyBorder="1"/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10" fontId="67" fillId="71" borderId="16" xfId="45" applyNumberFormat="1" applyFont="1" applyFill="1" applyBorder="1" applyAlignment="1" applyProtection="1">
      <alignment horizontal="center" vertical="center" wrapText="1"/>
    </xf>
    <xf numFmtId="166" fontId="67" fillId="72" borderId="16" xfId="0" applyNumberFormat="1" applyFont="1" applyFill="1" applyBorder="1" applyAlignment="1">
      <alignment horizontal="center" vertical="center"/>
    </xf>
    <xf numFmtId="0" fontId="0" fillId="65" borderId="10" xfId="0" applyFill="1" applyBorder="1"/>
    <xf numFmtId="0" fontId="67" fillId="65" borderId="32" xfId="0" applyFont="1" applyFill="1" applyBorder="1" applyAlignment="1">
      <alignment horizontal="center"/>
    </xf>
    <xf numFmtId="166" fontId="67" fillId="75" borderId="32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2" fontId="0" fillId="28" borderId="16" xfId="0" applyNumberFormat="1" applyFont="1" applyFill="1" applyBorder="1" applyAlignment="1">
      <alignment horizontal="center" vertical="center" wrapText="1"/>
    </xf>
    <xf numFmtId="10" fontId="0" fillId="28" borderId="16" xfId="45" applyNumberFormat="1" applyFont="1" applyFill="1" applyBorder="1" applyAlignment="1" applyProtection="1">
      <alignment horizontal="center" vertical="center" wrapText="1"/>
    </xf>
    <xf numFmtId="0" fontId="0" fillId="72" borderId="16" xfId="0" applyFont="1" applyFill="1" applyBorder="1" applyAlignment="1">
      <alignment horizontal="center"/>
    </xf>
    <xf numFmtId="14" fontId="0" fillId="72" borderId="16" xfId="0" applyNumberFormat="1" applyFont="1" applyFill="1" applyBorder="1" applyAlignment="1">
      <alignment horizontal="center" vertical="center"/>
    </xf>
    <xf numFmtId="0" fontId="0" fillId="72" borderId="16" xfId="0" applyFont="1" applyFill="1" applyBorder="1" applyAlignment="1">
      <alignment horizontal="right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/>
    </xf>
    <xf numFmtId="0" fontId="0" fillId="65" borderId="12" xfId="0" applyFont="1" applyFill="1" applyBorder="1" applyAlignment="1">
      <alignment horizontal="center"/>
    </xf>
    <xf numFmtId="166" fontId="0" fillId="75" borderId="13" xfId="0" applyNumberFormat="1" applyFont="1" applyFill="1" applyBorder="1" applyAlignment="1">
      <alignment horizontal="center" vertical="center"/>
    </xf>
    <xf numFmtId="0" fontId="0" fillId="65" borderId="10" xfId="0" applyFill="1" applyBorder="1" applyAlignment="1">
      <alignment horizontal="center"/>
    </xf>
    <xf numFmtId="0" fontId="0" fillId="65" borderId="10" xfId="0" applyFont="1" applyFill="1" applyBorder="1" applyAlignment="1">
      <alignment horizontal="center"/>
    </xf>
    <xf numFmtId="0" fontId="4" fillId="0" borderId="0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0" fontId="4" fillId="61" borderId="11" xfId="38" applyFont="1" applyFill="1" applyBorder="1"/>
    <xf numFmtId="0" fontId="0" fillId="24" borderId="1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2" fontId="0" fillId="0" borderId="45" xfId="0" applyNumberFormat="1" applyFont="1" applyBorder="1" applyAlignment="1">
      <alignment horizontal="center" vertical="center" wrapText="1"/>
    </xf>
    <xf numFmtId="0" fontId="0" fillId="0" borderId="10" xfId="0" applyFill="1" applyBorder="1"/>
    <xf numFmtId="0" fontId="0" fillId="24" borderId="16" xfId="0" applyFill="1" applyBorder="1" applyAlignment="1">
      <alignment horizontal="center"/>
    </xf>
    <xf numFmtId="0" fontId="0" fillId="29" borderId="1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2" fontId="0" fillId="0" borderId="16" xfId="0" applyNumberFormat="1" applyBorder="1"/>
    <xf numFmtId="2" fontId="48" fillId="0" borderId="0" xfId="46" applyNumberFormat="1" applyBorder="1"/>
    <xf numFmtId="0" fontId="0" fillId="75" borderId="16" xfId="0" applyFont="1" applyFill="1" applyBorder="1" applyAlignment="1">
      <alignment horizontal="right"/>
    </xf>
    <xf numFmtId="0" fontId="0" fillId="67" borderId="16" xfId="0" applyFont="1" applyFill="1" applyBorder="1"/>
    <xf numFmtId="0" fontId="0" fillId="65" borderId="16" xfId="0" applyFill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67" fillId="66" borderId="44" xfId="0" applyFont="1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67" fillId="69" borderId="29" xfId="0" applyFont="1" applyFill="1" applyBorder="1" applyAlignment="1">
      <alignment horizontal="center"/>
    </xf>
    <xf numFmtId="0" fontId="0" fillId="29" borderId="16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77" borderId="10" xfId="0" applyNumberFormat="1" applyFont="1" applyFill="1" applyBorder="1" applyAlignment="1">
      <alignment horizontal="center" vertical="center" wrapText="1"/>
    </xf>
    <xf numFmtId="2" fontId="4" fillId="76" borderId="10" xfId="0" applyNumberFormat="1" applyFont="1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/>
    </xf>
    <xf numFmtId="0" fontId="4" fillId="68" borderId="16" xfId="38" applyFont="1" applyFill="1" applyBorder="1" applyAlignment="1">
      <alignment horizontal="center" vertical="center" wrapText="1"/>
    </xf>
    <xf numFmtId="166" fontId="67" fillId="79" borderId="16" xfId="0" applyNumberFormat="1" applyFont="1" applyFill="1" applyBorder="1" applyAlignment="1">
      <alignment horizontal="center" vertical="center"/>
    </xf>
    <xf numFmtId="0" fontId="4" fillId="65" borderId="32" xfId="38" applyFont="1" applyFill="1" applyBorder="1" applyAlignment="1">
      <alignment horizontal="center" vertical="center" wrapText="1"/>
    </xf>
    <xf numFmtId="16" fontId="4" fillId="65" borderId="32" xfId="38" applyNumberFormat="1" applyFont="1" applyFill="1" applyBorder="1" applyAlignment="1">
      <alignment horizontal="center" vertical="center" wrapText="1"/>
    </xf>
    <xf numFmtId="0" fontId="4" fillId="65" borderId="32" xfId="38" applyFont="1" applyFill="1" applyBorder="1" applyAlignment="1">
      <alignment horizontal="left" vertical="center" wrapText="1"/>
    </xf>
    <xf numFmtId="0" fontId="67" fillId="69" borderId="44" xfId="0" applyFont="1" applyFill="1" applyBorder="1" applyAlignment="1">
      <alignment horizontal="center"/>
    </xf>
    <xf numFmtId="0" fontId="67" fillId="65" borderId="46" xfId="0" applyFont="1" applyFill="1" applyBorder="1" applyAlignment="1">
      <alignment horizontal="center"/>
    </xf>
    <xf numFmtId="10" fontId="67" fillId="76" borderId="11" xfId="45" applyNumberFormat="1" applyFont="1" applyFill="1" applyBorder="1" applyAlignment="1" applyProtection="1">
      <alignment horizontal="center" vertical="center" wrapText="1"/>
    </xf>
    <xf numFmtId="0" fontId="67" fillId="65" borderId="11" xfId="0" applyFont="1" applyFill="1" applyBorder="1" applyAlignment="1">
      <alignment horizontal="center"/>
    </xf>
    <xf numFmtId="0" fontId="67" fillId="70" borderId="16" xfId="0" applyFont="1" applyFill="1" applyBorder="1" applyAlignment="1">
      <alignment horizontal="center"/>
    </xf>
    <xf numFmtId="0" fontId="67" fillId="68" borderId="16" xfId="0" applyFont="1" applyFill="1" applyBorder="1" applyAlignment="1">
      <alignment horizontal="center"/>
    </xf>
    <xf numFmtId="10" fontId="67" fillId="78" borderId="16" xfId="45" applyNumberFormat="1" applyFont="1" applyFill="1" applyBorder="1" applyAlignment="1" applyProtection="1">
      <alignment horizontal="center" vertical="center" wrapText="1"/>
    </xf>
    <xf numFmtId="0" fontId="67" fillId="65" borderId="13" xfId="0" applyFont="1" applyFill="1" applyBorder="1" applyAlignment="1">
      <alignment horizontal="center"/>
    </xf>
    <xf numFmtId="0" fontId="67" fillId="67" borderId="47" xfId="0" applyFont="1" applyFill="1" applyBorder="1" applyAlignment="1">
      <alignment horizontal="center"/>
    </xf>
    <xf numFmtId="10" fontId="67" fillId="74" borderId="48" xfId="45" applyNumberFormat="1" applyFont="1" applyFill="1" applyBorder="1" applyAlignment="1" applyProtection="1">
      <alignment horizontal="center" vertical="center" wrapText="1"/>
    </xf>
    <xf numFmtId="0" fontId="67" fillId="65" borderId="16" xfId="0" applyFont="1" applyFill="1" applyBorder="1" applyAlignment="1">
      <alignment horizontal="center"/>
    </xf>
    <xf numFmtId="10" fontId="67" fillId="76" borderId="16" xfId="45" applyNumberFormat="1" applyFont="1" applyFill="1" applyBorder="1" applyAlignment="1" applyProtection="1">
      <alignment horizontal="center" vertical="center" wrapText="1"/>
    </xf>
    <xf numFmtId="10" fontId="67" fillId="76" borderId="13" xfId="45" applyNumberFormat="1" applyFont="1" applyFill="1" applyBorder="1" applyAlignment="1" applyProtection="1">
      <alignment horizontal="center" vertical="center" wrapText="1"/>
    </xf>
    <xf numFmtId="0" fontId="0" fillId="80" borderId="16" xfId="38" applyFont="1" applyFill="1" applyBorder="1" applyAlignment="1">
      <alignment horizontal="center" vertical="center"/>
    </xf>
    <xf numFmtId="166" fontId="0" fillId="80" borderId="16" xfId="0" applyNumberFormat="1" applyFont="1" applyFill="1" applyBorder="1" applyAlignment="1">
      <alignment horizontal="center" vertical="center"/>
    </xf>
    <xf numFmtId="166" fontId="0" fillId="80" borderId="16" xfId="0" applyNumberFormat="1" applyFont="1" applyFill="1" applyBorder="1" applyAlignment="1">
      <alignment horizontal="center"/>
    </xf>
    <xf numFmtId="0" fontId="67" fillId="81" borderId="16" xfId="0" applyFont="1" applyFill="1" applyBorder="1"/>
    <xf numFmtId="0" fontId="0" fillId="81" borderId="16" xfId="0" applyFill="1" applyBorder="1" applyAlignment="1">
      <alignment horizontal="center"/>
    </xf>
    <xf numFmtId="0" fontId="0" fillId="81" borderId="16" xfId="0" applyFont="1" applyFill="1" applyBorder="1" applyAlignment="1">
      <alignment horizontal="center"/>
    </xf>
    <xf numFmtId="0" fontId="67" fillId="82" borderId="44" xfId="0" applyFont="1" applyFill="1" applyBorder="1" applyAlignment="1">
      <alignment horizontal="center"/>
    </xf>
    <xf numFmtId="0" fontId="67" fillId="81" borderId="16" xfId="0" applyFont="1" applyFill="1" applyBorder="1" applyAlignment="1">
      <alignment horizontal="center"/>
    </xf>
    <xf numFmtId="10" fontId="67" fillId="77" borderId="19" xfId="45" applyNumberFormat="1" applyFont="1" applyFill="1" applyBorder="1" applyAlignment="1" applyProtection="1">
      <alignment horizontal="center" vertical="center" wrapText="1"/>
    </xf>
    <xf numFmtId="0" fontId="67" fillId="81" borderId="32" xfId="0" applyFont="1" applyFill="1" applyBorder="1" applyAlignment="1">
      <alignment horizontal="center"/>
    </xf>
    <xf numFmtId="166" fontId="67" fillId="80" borderId="16" xfId="0" applyNumberFormat="1" applyFont="1" applyFill="1" applyBorder="1" applyAlignment="1">
      <alignment horizontal="center" vertical="center"/>
    </xf>
    <xf numFmtId="0" fontId="0" fillId="81" borderId="16" xfId="0" applyFont="1" applyFill="1" applyBorder="1"/>
    <xf numFmtId="0" fontId="69" fillId="0" borderId="0" xfId="0" applyFont="1"/>
    <xf numFmtId="0" fontId="67" fillId="66" borderId="29" xfId="0" applyFont="1" applyFill="1" applyBorder="1" applyAlignment="1">
      <alignment horizontal="center"/>
    </xf>
    <xf numFmtId="166" fontId="67" fillId="73" borderId="32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0" fillId="0" borderId="16" xfId="0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0" fillId="66" borderId="16" xfId="0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0" fillId="70" borderId="16" xfId="0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225</xdr:row>
      <xdr:rowOff>123824</xdr:rowOff>
    </xdr:from>
    <xdr:to>
      <xdr:col>11</xdr:col>
      <xdr:colOff>323850</xdr:colOff>
      <xdr:row>240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229</xdr:row>
      <xdr:rowOff>123825</xdr:rowOff>
    </xdr:from>
    <xdr:to>
      <xdr:col>4</xdr:col>
      <xdr:colOff>523875</xdr:colOff>
      <xdr:row>234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190500</xdr:colOff>
      <xdr:row>216</xdr:row>
      <xdr:rowOff>9525</xdr:rowOff>
    </xdr:from>
    <xdr:to>
      <xdr:col>9</xdr:col>
      <xdr:colOff>209550</xdr:colOff>
      <xdr:row>222</xdr:row>
      <xdr:rowOff>66675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162175" y="28841700"/>
          <a:ext cx="3943350" cy="102870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223</xdr:row>
      <xdr:rowOff>0</xdr:rowOff>
    </xdr:from>
    <xdr:to>
      <xdr:col>2</xdr:col>
      <xdr:colOff>504825</xdr:colOff>
      <xdr:row>226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8</xdr:col>
      <xdr:colOff>169931</xdr:colOff>
      <xdr:row>510</xdr:row>
      <xdr:rowOff>25613</xdr:rowOff>
    </xdr:from>
    <xdr:to>
      <xdr:col>12</xdr:col>
      <xdr:colOff>784574</xdr:colOff>
      <xdr:row>523</xdr:row>
      <xdr:rowOff>14406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6102645" y="84362684"/>
          <a:ext cx="3512965" cy="2111508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381560</xdr:colOff>
      <xdr:row>511</xdr:row>
      <xdr:rowOff>11206</xdr:rowOff>
    </xdr:from>
    <xdr:to>
      <xdr:col>4</xdr:col>
      <xdr:colOff>333935</xdr:colOff>
      <xdr:row>514</xdr:row>
      <xdr:rowOff>115979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63413" y="79662618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B10" sqref="B10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42864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9">
        <v>3</v>
      </c>
      <c r="C15" s="100" t="s">
        <v>8</v>
      </c>
      <c r="D15" s="17" t="s">
        <v>9</v>
      </c>
    </row>
    <row r="16" spans="1:12">
      <c r="B16" s="91">
        <v>4</v>
      </c>
      <c r="C16" s="101" t="s">
        <v>10</v>
      </c>
      <c r="D16" s="114" t="s">
        <v>11</v>
      </c>
    </row>
    <row r="17" spans="2:4">
      <c r="B17" s="91">
        <v>5</v>
      </c>
      <c r="C17" s="101" t="s">
        <v>345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0"/>
  <sheetViews>
    <sheetView zoomScale="85" zoomScaleNormal="85" workbookViewId="0">
      <pane ySplit="10" topLeftCell="A11" activePane="bottomLeft" state="frozen"/>
      <selection activeCell="C16" sqref="C16"/>
      <selection pane="bottomLeft" activeCell="C11" sqref="C11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42864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04" t="s">
        <v>13</v>
      </c>
      <c r="B9" s="506" t="s">
        <v>2265</v>
      </c>
      <c r="C9" s="506" t="s">
        <v>14</v>
      </c>
      <c r="D9" s="115" t="s">
        <v>15</v>
      </c>
      <c r="E9" s="23" t="s">
        <v>16</v>
      </c>
      <c r="F9" s="501" t="s">
        <v>17</v>
      </c>
      <c r="G9" s="502"/>
      <c r="H9" s="503"/>
      <c r="I9" s="501" t="s">
        <v>18</v>
      </c>
      <c r="J9" s="502"/>
      <c r="K9" s="503"/>
      <c r="L9" s="23"/>
      <c r="M9" s="24"/>
      <c r="N9" s="24"/>
      <c r="O9" s="24"/>
    </row>
    <row r="10" spans="1:15" ht="59.25" customHeight="1">
      <c r="A10" s="505"/>
      <c r="B10" s="507" t="s">
        <v>2265</v>
      </c>
      <c r="C10" s="507"/>
      <c r="D10" s="116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369</v>
      </c>
      <c r="O10" s="76" t="s">
        <v>362</v>
      </c>
    </row>
    <row r="11" spans="1:15" ht="15">
      <c r="A11" s="134">
        <v>1</v>
      </c>
      <c r="B11" s="118" t="s">
        <v>2284</v>
      </c>
      <c r="C11" s="134" t="s">
        <v>29</v>
      </c>
      <c r="D11" s="137">
        <v>26043</v>
      </c>
      <c r="E11" s="137">
        <v>26015.333333333332</v>
      </c>
      <c r="F11" s="138">
        <v>25960.666666666664</v>
      </c>
      <c r="G11" s="138">
        <v>25878.333333333332</v>
      </c>
      <c r="H11" s="138">
        <v>25823.666666666664</v>
      </c>
      <c r="I11" s="138">
        <v>26097.666666666664</v>
      </c>
      <c r="J11" s="138">
        <v>26152.333333333328</v>
      </c>
      <c r="K11" s="138">
        <v>26234.666666666664</v>
      </c>
      <c r="L11" s="136">
        <v>26070</v>
      </c>
      <c r="M11" s="136">
        <v>25933</v>
      </c>
      <c r="N11" s="155">
        <v>3253800</v>
      </c>
      <c r="O11" s="156">
        <v>0.14043573351278602</v>
      </c>
    </row>
    <row r="12" spans="1:15" ht="15">
      <c r="A12" s="134">
        <v>2</v>
      </c>
      <c r="B12" s="118" t="s">
        <v>2284</v>
      </c>
      <c r="C12" s="134" t="s">
        <v>28</v>
      </c>
      <c r="D12" s="139">
        <v>10735.05</v>
      </c>
      <c r="E12" s="139">
        <v>10727.300000000001</v>
      </c>
      <c r="F12" s="140">
        <v>10687.750000000002</v>
      </c>
      <c r="G12" s="140">
        <v>10640.45</v>
      </c>
      <c r="H12" s="140">
        <v>10600.900000000001</v>
      </c>
      <c r="I12" s="140">
        <v>10774.600000000002</v>
      </c>
      <c r="J12" s="140">
        <v>10814.150000000001</v>
      </c>
      <c r="K12" s="140">
        <v>10861.450000000003</v>
      </c>
      <c r="L12" s="135">
        <v>10766.85</v>
      </c>
      <c r="M12" s="135">
        <v>10680</v>
      </c>
      <c r="N12" s="155">
        <v>24934425</v>
      </c>
      <c r="O12" s="156">
        <v>7.6591540074924533E-3</v>
      </c>
    </row>
    <row r="13" spans="1:15" ht="15">
      <c r="A13" s="134">
        <v>3</v>
      </c>
      <c r="B13" s="118" t="s">
        <v>2284</v>
      </c>
      <c r="C13" s="134" t="s">
        <v>2327</v>
      </c>
      <c r="D13" s="139">
        <v>2627.4</v>
      </c>
      <c r="E13" s="139">
        <v>875.80000000000007</v>
      </c>
      <c r="F13" s="140">
        <v>1751.6000000000001</v>
      </c>
      <c r="G13" s="140">
        <v>875.80000000000007</v>
      </c>
      <c r="H13" s="140">
        <v>1751.6000000000001</v>
      </c>
      <c r="I13" s="140">
        <v>1751.6000000000001</v>
      </c>
      <c r="J13" s="140">
        <v>875.80000000000007</v>
      </c>
      <c r="K13" s="140">
        <v>1751.6000000000001</v>
      </c>
      <c r="L13" s="135">
        <v>0</v>
      </c>
      <c r="M13" s="135">
        <v>0</v>
      </c>
      <c r="N13" s="155">
        <v>0</v>
      </c>
      <c r="O13" s="156">
        <v>0</v>
      </c>
    </row>
    <row r="14" spans="1:15" ht="15">
      <c r="A14" s="134">
        <v>4</v>
      </c>
      <c r="B14" s="118" t="s">
        <v>2284</v>
      </c>
      <c r="C14" s="134" t="s">
        <v>247</v>
      </c>
      <c r="D14" s="139">
        <v>3441.1</v>
      </c>
      <c r="E14" s="139">
        <v>1147.0333333333333</v>
      </c>
      <c r="F14" s="140">
        <v>2294.0666666666666</v>
      </c>
      <c r="G14" s="140">
        <v>1147.0333333333333</v>
      </c>
      <c r="H14" s="140">
        <v>2294.0666666666666</v>
      </c>
      <c r="I14" s="140">
        <v>2294.0666666666666</v>
      </c>
      <c r="J14" s="140">
        <v>1147.0333333333333</v>
      </c>
      <c r="K14" s="140">
        <v>2294.0666666666666</v>
      </c>
      <c r="L14" s="135">
        <v>0</v>
      </c>
      <c r="M14" s="135">
        <v>0</v>
      </c>
      <c r="N14" s="155">
        <v>0</v>
      </c>
      <c r="O14" s="156">
        <v>0</v>
      </c>
    </row>
    <row r="15" spans="1:15" ht="15">
      <c r="A15" s="134">
        <v>5</v>
      </c>
      <c r="B15" s="118" t="s">
        <v>2284</v>
      </c>
      <c r="C15" s="134" t="s">
        <v>248</v>
      </c>
      <c r="D15" s="139">
        <v>13429</v>
      </c>
      <c r="E15" s="139">
        <v>13444.666666666666</v>
      </c>
      <c r="F15" s="140">
        <v>13352.333333333332</v>
      </c>
      <c r="G15" s="140">
        <v>13275.666666666666</v>
      </c>
      <c r="H15" s="140">
        <v>13183.333333333332</v>
      </c>
      <c r="I15" s="140">
        <v>13521.333333333332</v>
      </c>
      <c r="J15" s="140">
        <v>13613.666666666664</v>
      </c>
      <c r="K15" s="140">
        <v>13690.333333333332</v>
      </c>
      <c r="L15" s="135">
        <v>13537</v>
      </c>
      <c r="M15" s="135">
        <v>13368</v>
      </c>
      <c r="N15" s="155">
        <v>65250</v>
      </c>
      <c r="O15" s="156">
        <v>9.2807424593967514E-3</v>
      </c>
    </row>
    <row r="16" spans="1:15" ht="15">
      <c r="A16" s="134">
        <v>6</v>
      </c>
      <c r="B16" s="118" t="s">
        <v>2284</v>
      </c>
      <c r="C16" s="134" t="s">
        <v>249</v>
      </c>
      <c r="D16" s="139">
        <v>5152</v>
      </c>
      <c r="E16" s="139">
        <v>1717.3333333333333</v>
      </c>
      <c r="F16" s="140">
        <v>3434.6666666666665</v>
      </c>
      <c r="G16" s="140">
        <v>1717.3333333333333</v>
      </c>
      <c r="H16" s="140">
        <v>3434.6666666666665</v>
      </c>
      <c r="I16" s="140">
        <v>3434.6666666666665</v>
      </c>
      <c r="J16" s="140">
        <v>1717.3333333333333</v>
      </c>
      <c r="K16" s="140">
        <v>3434.6666666666665</v>
      </c>
      <c r="L16" s="135">
        <v>0</v>
      </c>
      <c r="M16" s="135">
        <v>0</v>
      </c>
      <c r="N16" s="155">
        <v>591400</v>
      </c>
      <c r="O16" s="156">
        <v>0</v>
      </c>
    </row>
    <row r="17" spans="1:15" ht="15">
      <c r="A17" s="134">
        <v>7</v>
      </c>
      <c r="B17" s="118" t="s">
        <v>2284</v>
      </c>
      <c r="C17" s="134" t="s">
        <v>250</v>
      </c>
      <c r="D17" s="139">
        <v>4077.45</v>
      </c>
      <c r="E17" s="139">
        <v>1359.1499999999999</v>
      </c>
      <c r="F17" s="140">
        <v>2718.2999999999997</v>
      </c>
      <c r="G17" s="140">
        <v>1359.1499999999999</v>
      </c>
      <c r="H17" s="140">
        <v>2718.2999999999997</v>
      </c>
      <c r="I17" s="140">
        <v>2718.2999999999997</v>
      </c>
      <c r="J17" s="140">
        <v>1359.1499999999999</v>
      </c>
      <c r="K17" s="140">
        <v>2718.2999999999997</v>
      </c>
      <c r="L17" s="135">
        <v>0</v>
      </c>
      <c r="M17" s="135">
        <v>0</v>
      </c>
      <c r="N17" s="155">
        <v>0</v>
      </c>
      <c r="O17" s="156">
        <v>0</v>
      </c>
    </row>
    <row r="18" spans="1:15" ht="15">
      <c r="A18" s="134">
        <v>8</v>
      </c>
      <c r="B18" s="118" t="s">
        <v>2267</v>
      </c>
      <c r="C18" s="134" t="s">
        <v>30</v>
      </c>
      <c r="D18" s="139">
        <v>1512.4</v>
      </c>
      <c r="E18" s="139">
        <v>1515.9833333333333</v>
      </c>
      <c r="F18" s="140">
        <v>1507.4666666666667</v>
      </c>
      <c r="G18" s="140">
        <v>1502.5333333333333</v>
      </c>
      <c r="H18" s="140">
        <v>1494.0166666666667</v>
      </c>
      <c r="I18" s="140">
        <v>1520.9166666666667</v>
      </c>
      <c r="J18" s="140">
        <v>1529.4333333333336</v>
      </c>
      <c r="K18" s="140">
        <v>1534.3666666666668</v>
      </c>
      <c r="L18" s="135">
        <v>1524.5</v>
      </c>
      <c r="M18" s="135">
        <v>1511.05</v>
      </c>
      <c r="N18" s="155">
        <v>1757200</v>
      </c>
      <c r="O18" s="156">
        <v>4.2477456098718558E-2</v>
      </c>
    </row>
    <row r="19" spans="1:15" ht="15">
      <c r="A19" s="134">
        <v>9</v>
      </c>
      <c r="B19" s="118" t="s">
        <v>2268</v>
      </c>
      <c r="C19" s="134" t="s">
        <v>31</v>
      </c>
      <c r="D19" s="139">
        <v>132.30000000000001</v>
      </c>
      <c r="E19" s="139">
        <v>131.08333333333334</v>
      </c>
      <c r="F19" s="140">
        <v>127.81666666666669</v>
      </c>
      <c r="G19" s="140">
        <v>123.33333333333334</v>
      </c>
      <c r="H19" s="140">
        <v>120.06666666666669</v>
      </c>
      <c r="I19" s="140">
        <v>135.56666666666669</v>
      </c>
      <c r="J19" s="140">
        <v>138.83333333333334</v>
      </c>
      <c r="K19" s="140">
        <v>143.31666666666669</v>
      </c>
      <c r="L19" s="135">
        <v>134.35</v>
      </c>
      <c r="M19" s="135">
        <v>126.6</v>
      </c>
      <c r="N19" s="155">
        <v>15100000</v>
      </c>
      <c r="O19" s="156">
        <v>2.693144722524483E-2</v>
      </c>
    </row>
    <row r="20" spans="1:15" ht="15">
      <c r="A20" s="134">
        <v>10</v>
      </c>
      <c r="B20" s="118" t="s">
        <v>2268</v>
      </c>
      <c r="C20" s="134" t="s">
        <v>32</v>
      </c>
      <c r="D20" s="139">
        <v>414.35</v>
      </c>
      <c r="E20" s="139">
        <v>413.85000000000008</v>
      </c>
      <c r="F20" s="140">
        <v>411.60000000000014</v>
      </c>
      <c r="G20" s="140">
        <v>408.85000000000008</v>
      </c>
      <c r="H20" s="140">
        <v>406.60000000000014</v>
      </c>
      <c r="I20" s="140">
        <v>416.60000000000014</v>
      </c>
      <c r="J20" s="140">
        <v>418.85</v>
      </c>
      <c r="K20" s="140">
        <v>421.60000000000014</v>
      </c>
      <c r="L20" s="135">
        <v>416.1</v>
      </c>
      <c r="M20" s="135">
        <v>411.1</v>
      </c>
      <c r="N20" s="155">
        <v>14082500</v>
      </c>
      <c r="O20" s="156">
        <v>-6.5255731922398592E-3</v>
      </c>
    </row>
    <row r="21" spans="1:15" ht="15">
      <c r="A21" s="134">
        <v>11</v>
      </c>
      <c r="B21" s="118" t="s">
        <v>2269</v>
      </c>
      <c r="C21" s="134" t="s">
        <v>33</v>
      </c>
      <c r="D21" s="139">
        <v>24.7</v>
      </c>
      <c r="E21" s="139">
        <v>24.849999999999998</v>
      </c>
      <c r="F21" s="140">
        <v>24.249999999999996</v>
      </c>
      <c r="G21" s="140">
        <v>23.799999999999997</v>
      </c>
      <c r="H21" s="140">
        <v>23.199999999999996</v>
      </c>
      <c r="I21" s="140">
        <v>25.299999999999997</v>
      </c>
      <c r="J21" s="140">
        <v>25.9</v>
      </c>
      <c r="K21" s="140">
        <v>26.349999999999998</v>
      </c>
      <c r="L21" s="135">
        <v>25.45</v>
      </c>
      <c r="M21" s="135">
        <v>24.4</v>
      </c>
      <c r="N21" s="155">
        <v>97900000</v>
      </c>
      <c r="O21" s="156">
        <v>4.3932608232032419E-2</v>
      </c>
    </row>
    <row r="22" spans="1:15" ht="15">
      <c r="A22" s="134">
        <v>12</v>
      </c>
      <c r="B22" s="118" t="s">
        <v>2270</v>
      </c>
      <c r="C22" s="134" t="s">
        <v>235</v>
      </c>
      <c r="D22" s="139">
        <v>1163.75</v>
      </c>
      <c r="E22" s="139">
        <v>1167.9333333333334</v>
      </c>
      <c r="F22" s="140">
        <v>1150.8666666666668</v>
      </c>
      <c r="G22" s="140">
        <v>1137.9833333333333</v>
      </c>
      <c r="H22" s="140">
        <v>1120.9166666666667</v>
      </c>
      <c r="I22" s="140">
        <v>1180.8166666666668</v>
      </c>
      <c r="J22" s="140">
        <v>1197.8833333333334</v>
      </c>
      <c r="K22" s="140">
        <v>1210.7666666666669</v>
      </c>
      <c r="L22" s="135">
        <v>1185</v>
      </c>
      <c r="M22" s="135">
        <v>1155.05</v>
      </c>
      <c r="N22" s="155">
        <v>1046000</v>
      </c>
      <c r="O22" s="156">
        <v>3.257650542941757E-2</v>
      </c>
    </row>
    <row r="23" spans="1:15" ht="15">
      <c r="A23" s="134">
        <v>13</v>
      </c>
      <c r="B23" s="118" t="s">
        <v>2271</v>
      </c>
      <c r="C23" s="134" t="s">
        <v>34</v>
      </c>
      <c r="D23" s="139">
        <v>48</v>
      </c>
      <c r="E23" s="139">
        <v>48.266666666666673</v>
      </c>
      <c r="F23" s="140">
        <v>46.733333333333348</v>
      </c>
      <c r="G23" s="140">
        <v>45.466666666666676</v>
      </c>
      <c r="H23" s="140">
        <v>43.933333333333351</v>
      </c>
      <c r="I23" s="140">
        <v>49.533333333333346</v>
      </c>
      <c r="J23" s="140">
        <v>51.066666666666663</v>
      </c>
      <c r="K23" s="140">
        <v>52.333333333333343</v>
      </c>
      <c r="L23" s="135">
        <v>49.8</v>
      </c>
      <c r="M23" s="135">
        <v>47</v>
      </c>
      <c r="N23" s="155">
        <v>14951000</v>
      </c>
      <c r="O23" s="156">
        <v>2.7560137457044675E-2</v>
      </c>
    </row>
    <row r="24" spans="1:15" ht="15">
      <c r="A24" s="134">
        <v>14</v>
      </c>
      <c r="B24" s="118" t="s">
        <v>2272</v>
      </c>
      <c r="C24" s="134" t="s">
        <v>187</v>
      </c>
      <c r="D24" s="139">
        <v>872.7</v>
      </c>
      <c r="E24" s="139">
        <v>876.18333333333339</v>
      </c>
      <c r="F24" s="140">
        <v>862.36666666666679</v>
      </c>
      <c r="G24" s="140">
        <v>852.03333333333342</v>
      </c>
      <c r="H24" s="140">
        <v>838.21666666666681</v>
      </c>
      <c r="I24" s="140">
        <v>886.51666666666677</v>
      </c>
      <c r="J24" s="140">
        <v>900.33333333333337</v>
      </c>
      <c r="K24" s="140">
        <v>910.66666666666674</v>
      </c>
      <c r="L24" s="135">
        <v>890</v>
      </c>
      <c r="M24" s="135">
        <v>865.85</v>
      </c>
      <c r="N24" s="155">
        <v>1691200</v>
      </c>
      <c r="O24" s="156">
        <v>9.6686336813436219E-2</v>
      </c>
    </row>
    <row r="25" spans="1:15" ht="15">
      <c r="A25" s="134">
        <v>15</v>
      </c>
      <c r="B25" s="118" t="s">
        <v>2267</v>
      </c>
      <c r="C25" s="134" t="s">
        <v>35</v>
      </c>
      <c r="D25" s="139">
        <v>230.8</v>
      </c>
      <c r="E25" s="139">
        <v>232.80000000000004</v>
      </c>
      <c r="F25" s="140">
        <v>228.05000000000007</v>
      </c>
      <c r="G25" s="140">
        <v>225.30000000000004</v>
      </c>
      <c r="H25" s="140">
        <v>220.55000000000007</v>
      </c>
      <c r="I25" s="140">
        <v>235.55000000000007</v>
      </c>
      <c r="J25" s="140">
        <v>240.3</v>
      </c>
      <c r="K25" s="140">
        <v>243.05000000000007</v>
      </c>
      <c r="L25" s="135">
        <v>237.55</v>
      </c>
      <c r="M25" s="135">
        <v>230.05</v>
      </c>
      <c r="N25" s="155">
        <v>10602500</v>
      </c>
      <c r="O25" s="156">
        <v>0.11988381304462635</v>
      </c>
    </row>
    <row r="26" spans="1:15" ht="15">
      <c r="A26" s="134">
        <v>16</v>
      </c>
      <c r="B26" s="118" t="s">
        <v>2271</v>
      </c>
      <c r="C26" s="134" t="s">
        <v>36</v>
      </c>
      <c r="D26" s="139">
        <v>37.85</v>
      </c>
      <c r="E26" s="139">
        <v>37.800000000000004</v>
      </c>
      <c r="F26" s="140">
        <v>36.400000000000006</v>
      </c>
      <c r="G26" s="140">
        <v>34.950000000000003</v>
      </c>
      <c r="H26" s="140">
        <v>33.550000000000004</v>
      </c>
      <c r="I26" s="140">
        <v>39.250000000000007</v>
      </c>
      <c r="J26" s="140">
        <v>40.65</v>
      </c>
      <c r="K26" s="140">
        <v>42.100000000000009</v>
      </c>
      <c r="L26" s="135">
        <v>39.200000000000003</v>
      </c>
      <c r="M26" s="135">
        <v>36.35</v>
      </c>
      <c r="N26" s="155">
        <v>25853000</v>
      </c>
      <c r="O26" s="156">
        <v>2.6605249573124726E-2</v>
      </c>
    </row>
    <row r="27" spans="1:15" ht="15">
      <c r="A27" s="134">
        <v>17</v>
      </c>
      <c r="B27" s="118" t="s">
        <v>2268</v>
      </c>
      <c r="C27" s="134" t="s">
        <v>37</v>
      </c>
      <c r="D27" s="139">
        <v>1076.7</v>
      </c>
      <c r="E27" s="139">
        <v>1077</v>
      </c>
      <c r="F27" s="140">
        <v>1069.7</v>
      </c>
      <c r="G27" s="140">
        <v>1062.7</v>
      </c>
      <c r="H27" s="140">
        <v>1055.4000000000001</v>
      </c>
      <c r="I27" s="140">
        <v>1084</v>
      </c>
      <c r="J27" s="140">
        <v>1091.3000000000002</v>
      </c>
      <c r="K27" s="140">
        <v>1098.3</v>
      </c>
      <c r="L27" s="135">
        <v>1084.3</v>
      </c>
      <c r="M27" s="135">
        <v>1070</v>
      </c>
      <c r="N27" s="155">
        <v>776500</v>
      </c>
      <c r="O27" s="156">
        <v>5.0744248985115023E-2</v>
      </c>
    </row>
    <row r="28" spans="1:15" ht="15">
      <c r="A28" s="134">
        <v>18</v>
      </c>
      <c r="B28" s="118" t="s">
        <v>2272</v>
      </c>
      <c r="C28" s="134" t="s">
        <v>38</v>
      </c>
      <c r="D28" s="139">
        <v>290.39999999999998</v>
      </c>
      <c r="E28" s="139">
        <v>292</v>
      </c>
      <c r="F28" s="140">
        <v>287.14999999999998</v>
      </c>
      <c r="G28" s="140">
        <v>283.89999999999998</v>
      </c>
      <c r="H28" s="140">
        <v>279.04999999999995</v>
      </c>
      <c r="I28" s="140">
        <v>295.25</v>
      </c>
      <c r="J28" s="140">
        <v>300.10000000000002</v>
      </c>
      <c r="K28" s="140">
        <v>303.35000000000002</v>
      </c>
      <c r="L28" s="135">
        <v>296.85000000000002</v>
      </c>
      <c r="M28" s="135">
        <v>288.75</v>
      </c>
      <c r="N28" s="155">
        <v>10476000</v>
      </c>
      <c r="O28" s="156">
        <v>-2.3216783216783218E-2</v>
      </c>
    </row>
    <row r="29" spans="1:15" ht="15">
      <c r="A29" s="134">
        <v>19</v>
      </c>
      <c r="B29" s="118" t="s">
        <v>2266</v>
      </c>
      <c r="C29" s="134" t="s">
        <v>39</v>
      </c>
      <c r="D29" s="139">
        <v>421.7</v>
      </c>
      <c r="E29" s="139">
        <v>420.04999999999995</v>
      </c>
      <c r="F29" s="140">
        <v>415.69999999999993</v>
      </c>
      <c r="G29" s="140">
        <v>409.7</v>
      </c>
      <c r="H29" s="140">
        <v>405.34999999999997</v>
      </c>
      <c r="I29" s="140">
        <v>426.0499999999999</v>
      </c>
      <c r="J29" s="140">
        <v>430.39999999999992</v>
      </c>
      <c r="K29" s="140">
        <v>436.39999999999986</v>
      </c>
      <c r="L29" s="135">
        <v>424.4</v>
      </c>
      <c r="M29" s="135">
        <v>414.05</v>
      </c>
      <c r="N29" s="155">
        <v>6324000</v>
      </c>
      <c r="O29" s="156">
        <v>-4.0944881889763782E-3</v>
      </c>
    </row>
    <row r="30" spans="1:15" ht="15">
      <c r="A30" s="134">
        <v>20</v>
      </c>
      <c r="B30" s="118" t="s">
        <v>2272</v>
      </c>
      <c r="C30" s="134" t="s">
        <v>40</v>
      </c>
      <c r="D30" s="139">
        <v>166.4</v>
      </c>
      <c r="E30" s="139">
        <v>166.66666666666666</v>
      </c>
      <c r="F30" s="140">
        <v>165.23333333333332</v>
      </c>
      <c r="G30" s="140">
        <v>164.06666666666666</v>
      </c>
      <c r="H30" s="140">
        <v>162.63333333333333</v>
      </c>
      <c r="I30" s="140">
        <v>167.83333333333331</v>
      </c>
      <c r="J30" s="140">
        <v>169.26666666666665</v>
      </c>
      <c r="K30" s="140">
        <v>170.43333333333331</v>
      </c>
      <c r="L30" s="135">
        <v>168.1</v>
      </c>
      <c r="M30" s="135">
        <v>165.5</v>
      </c>
      <c r="N30" s="155">
        <v>53237000</v>
      </c>
      <c r="O30" s="156">
        <v>-2.3798815680983435E-3</v>
      </c>
    </row>
    <row r="31" spans="1:15" ht="15">
      <c r="A31" s="134">
        <v>21</v>
      </c>
      <c r="B31" s="118" t="s">
        <v>2273</v>
      </c>
      <c r="C31" s="134" t="s">
        <v>41</v>
      </c>
      <c r="D31" s="139">
        <v>1211.2</v>
      </c>
      <c r="E31" s="139">
        <v>1213.3833333333334</v>
      </c>
      <c r="F31" s="140">
        <v>1202.8666666666668</v>
      </c>
      <c r="G31" s="140">
        <v>1194.5333333333333</v>
      </c>
      <c r="H31" s="140">
        <v>1184.0166666666667</v>
      </c>
      <c r="I31" s="140">
        <v>1221.7166666666669</v>
      </c>
      <c r="J31" s="140">
        <v>1232.2333333333338</v>
      </c>
      <c r="K31" s="140">
        <v>1240.5666666666671</v>
      </c>
      <c r="L31" s="135">
        <v>1223.9000000000001</v>
      </c>
      <c r="M31" s="135">
        <v>1205.05</v>
      </c>
      <c r="N31" s="155">
        <v>4788600</v>
      </c>
      <c r="O31" s="156">
        <v>3.7731103005911207E-3</v>
      </c>
    </row>
    <row r="32" spans="1:15" ht="15">
      <c r="A32" s="134">
        <v>22</v>
      </c>
      <c r="B32" s="118" t="s">
        <v>2270</v>
      </c>
      <c r="C32" s="134" t="s">
        <v>42</v>
      </c>
      <c r="D32" s="139">
        <v>620.85</v>
      </c>
      <c r="E32" s="139">
        <v>623.7166666666667</v>
      </c>
      <c r="F32" s="140">
        <v>614.58333333333337</v>
      </c>
      <c r="G32" s="140">
        <v>608.31666666666672</v>
      </c>
      <c r="H32" s="140">
        <v>599.18333333333339</v>
      </c>
      <c r="I32" s="140">
        <v>629.98333333333335</v>
      </c>
      <c r="J32" s="140">
        <v>639.11666666666656</v>
      </c>
      <c r="K32" s="140">
        <v>645.38333333333333</v>
      </c>
      <c r="L32" s="135">
        <v>632.85</v>
      </c>
      <c r="M32" s="135">
        <v>617.45000000000005</v>
      </c>
      <c r="N32" s="155">
        <v>21489800</v>
      </c>
      <c r="O32" s="156">
        <v>3.0245040840140023E-3</v>
      </c>
    </row>
    <row r="33" spans="1:15" ht="15">
      <c r="A33" s="134">
        <v>23</v>
      </c>
      <c r="B33" s="118" t="s">
        <v>2271</v>
      </c>
      <c r="C33" s="134" t="s">
        <v>43</v>
      </c>
      <c r="D33" s="139">
        <v>542.75</v>
      </c>
      <c r="E33" s="139">
        <v>542.18333333333339</v>
      </c>
      <c r="F33" s="140">
        <v>535.66666666666674</v>
      </c>
      <c r="G33" s="140">
        <v>528.58333333333337</v>
      </c>
      <c r="H33" s="140">
        <v>522.06666666666672</v>
      </c>
      <c r="I33" s="140">
        <v>549.26666666666677</v>
      </c>
      <c r="J33" s="140">
        <v>555.78333333333342</v>
      </c>
      <c r="K33" s="140">
        <v>562.86666666666679</v>
      </c>
      <c r="L33" s="135">
        <v>548.70000000000005</v>
      </c>
      <c r="M33" s="135">
        <v>535.1</v>
      </c>
      <c r="N33" s="155">
        <v>50034000</v>
      </c>
      <c r="O33" s="156">
        <v>-1.2107283324645784E-2</v>
      </c>
    </row>
    <row r="34" spans="1:15" ht="15">
      <c r="A34" s="134">
        <v>24</v>
      </c>
      <c r="B34" s="118" t="s">
        <v>2272</v>
      </c>
      <c r="C34" s="134" t="s">
        <v>44</v>
      </c>
      <c r="D34" s="139">
        <v>2909.85</v>
      </c>
      <c r="E34" s="139">
        <v>2919.7666666666664</v>
      </c>
      <c r="F34" s="140">
        <v>2889.083333333333</v>
      </c>
      <c r="G34" s="140">
        <v>2868.3166666666666</v>
      </c>
      <c r="H34" s="140">
        <v>2837.6333333333332</v>
      </c>
      <c r="I34" s="140">
        <v>2940.5333333333328</v>
      </c>
      <c r="J34" s="140">
        <v>2971.2166666666662</v>
      </c>
      <c r="K34" s="140">
        <v>2991.9833333333327</v>
      </c>
      <c r="L34" s="135">
        <v>2950.45</v>
      </c>
      <c r="M34" s="135">
        <v>2899</v>
      </c>
      <c r="N34" s="155">
        <v>1985000</v>
      </c>
      <c r="O34" s="156">
        <v>-2.0110608345902461E-3</v>
      </c>
    </row>
    <row r="35" spans="1:15" ht="15">
      <c r="A35" s="134">
        <v>25</v>
      </c>
      <c r="B35" s="118" t="s">
        <v>2268</v>
      </c>
      <c r="C35" s="134" t="s">
        <v>189</v>
      </c>
      <c r="D35" s="139">
        <v>5369.6</v>
      </c>
      <c r="E35" s="139">
        <v>5396.6500000000005</v>
      </c>
      <c r="F35" s="140">
        <v>5322.9500000000007</v>
      </c>
      <c r="G35" s="140">
        <v>5276.3</v>
      </c>
      <c r="H35" s="140">
        <v>5202.6000000000004</v>
      </c>
      <c r="I35" s="140">
        <v>5443.3000000000011</v>
      </c>
      <c r="J35" s="140">
        <v>5517</v>
      </c>
      <c r="K35" s="140">
        <v>5563.6500000000015</v>
      </c>
      <c r="L35" s="135">
        <v>5470.35</v>
      </c>
      <c r="M35" s="135">
        <v>5350</v>
      </c>
      <c r="N35" s="155">
        <v>689875</v>
      </c>
      <c r="O35" s="156">
        <v>7.4844833880978456E-3</v>
      </c>
    </row>
    <row r="36" spans="1:15" ht="15">
      <c r="A36" s="134">
        <v>26</v>
      </c>
      <c r="B36" s="118" t="s">
        <v>2274</v>
      </c>
      <c r="C36" s="134" t="s">
        <v>188</v>
      </c>
      <c r="D36" s="139">
        <v>1881.4</v>
      </c>
      <c r="E36" s="139">
        <v>1885.5333333333335</v>
      </c>
      <c r="F36" s="140">
        <v>1865.116666666667</v>
      </c>
      <c r="G36" s="140">
        <v>1848.8333333333335</v>
      </c>
      <c r="H36" s="140">
        <v>1828.416666666667</v>
      </c>
      <c r="I36" s="140">
        <v>1901.8166666666671</v>
      </c>
      <c r="J36" s="140">
        <v>1922.2333333333336</v>
      </c>
      <c r="K36" s="140">
        <v>1938.5166666666671</v>
      </c>
      <c r="L36" s="135">
        <v>1905.95</v>
      </c>
      <c r="M36" s="135">
        <v>1869.25</v>
      </c>
      <c r="N36" s="155">
        <v>5464000</v>
      </c>
      <c r="O36" s="156">
        <v>2.6296018031555221E-2</v>
      </c>
    </row>
    <row r="37" spans="1:15" ht="15">
      <c r="A37" s="134">
        <v>27</v>
      </c>
      <c r="B37" s="118" t="s">
        <v>2268</v>
      </c>
      <c r="C37" s="134" t="s">
        <v>558</v>
      </c>
      <c r="D37" s="139">
        <v>1249.45</v>
      </c>
      <c r="E37" s="139">
        <v>1250.2</v>
      </c>
      <c r="F37" s="140">
        <v>1240.8500000000001</v>
      </c>
      <c r="G37" s="140">
        <v>1232.25</v>
      </c>
      <c r="H37" s="140">
        <v>1222.9000000000001</v>
      </c>
      <c r="I37" s="140">
        <v>1258.8000000000002</v>
      </c>
      <c r="J37" s="140">
        <v>1268.1500000000001</v>
      </c>
      <c r="K37" s="140">
        <v>1276.7500000000002</v>
      </c>
      <c r="L37" s="135">
        <v>1259.55</v>
      </c>
      <c r="M37" s="135">
        <v>1241.5999999999999</v>
      </c>
      <c r="N37" s="155">
        <v>1068000</v>
      </c>
      <c r="O37" s="156">
        <v>-2.2693997071742314E-2</v>
      </c>
    </row>
    <row r="38" spans="1:15" ht="15">
      <c r="A38" s="134">
        <v>28</v>
      </c>
      <c r="B38" s="118" t="s">
        <v>2268</v>
      </c>
      <c r="C38" s="134" t="s">
        <v>566</v>
      </c>
      <c r="D38" s="139">
        <v>69.25</v>
      </c>
      <c r="E38" s="139">
        <v>68.666666666666671</v>
      </c>
      <c r="F38" s="140">
        <v>67.533333333333346</v>
      </c>
      <c r="G38" s="140">
        <v>65.816666666666677</v>
      </c>
      <c r="H38" s="140">
        <v>64.683333333333351</v>
      </c>
      <c r="I38" s="140">
        <v>70.38333333333334</v>
      </c>
      <c r="J38" s="140">
        <v>71.516666666666666</v>
      </c>
      <c r="K38" s="140">
        <v>73.233333333333334</v>
      </c>
      <c r="L38" s="135">
        <v>69.8</v>
      </c>
      <c r="M38" s="135">
        <v>66.95</v>
      </c>
      <c r="N38" s="155">
        <v>17489500</v>
      </c>
      <c r="O38" s="156">
        <v>-3.5328185328185331E-2</v>
      </c>
    </row>
    <row r="39" spans="1:15" ht="15">
      <c r="A39" s="134">
        <v>29</v>
      </c>
      <c r="B39" s="118" t="s">
        <v>2271</v>
      </c>
      <c r="C39" s="134" t="s">
        <v>45</v>
      </c>
      <c r="D39" s="139">
        <v>146.05000000000001</v>
      </c>
      <c r="E39" s="139">
        <v>146.05000000000001</v>
      </c>
      <c r="F39" s="140">
        <v>142.20000000000002</v>
      </c>
      <c r="G39" s="140">
        <v>138.35</v>
      </c>
      <c r="H39" s="140">
        <v>134.5</v>
      </c>
      <c r="I39" s="140">
        <v>149.90000000000003</v>
      </c>
      <c r="J39" s="140">
        <v>153.75000000000006</v>
      </c>
      <c r="K39" s="140">
        <v>157.60000000000005</v>
      </c>
      <c r="L39" s="135">
        <v>149.9</v>
      </c>
      <c r="M39" s="135">
        <v>142.19999999999999</v>
      </c>
      <c r="N39" s="155">
        <v>50548000</v>
      </c>
      <c r="O39" s="156">
        <v>-2.2584886688839043E-2</v>
      </c>
    </row>
    <row r="40" spans="1:15" ht="15">
      <c r="A40" s="134">
        <v>30</v>
      </c>
      <c r="B40" s="118" t="s">
        <v>2271</v>
      </c>
      <c r="C40" s="134" t="s">
        <v>46</v>
      </c>
      <c r="D40" s="139">
        <v>105.25</v>
      </c>
      <c r="E40" s="139">
        <v>104.63333333333333</v>
      </c>
      <c r="F40" s="140">
        <v>101.16666666666666</v>
      </c>
      <c r="G40" s="140">
        <v>97.083333333333329</v>
      </c>
      <c r="H40" s="140">
        <v>93.61666666666666</v>
      </c>
      <c r="I40" s="140">
        <v>108.71666666666665</v>
      </c>
      <c r="J40" s="140">
        <v>112.18333333333332</v>
      </c>
      <c r="K40" s="140">
        <v>116.26666666666665</v>
      </c>
      <c r="L40" s="135">
        <v>108.1</v>
      </c>
      <c r="M40" s="135">
        <v>100.55</v>
      </c>
      <c r="N40" s="155">
        <v>26604000</v>
      </c>
      <c r="O40" s="156">
        <v>-6.2752129090094125E-3</v>
      </c>
    </row>
    <row r="41" spans="1:15" ht="15">
      <c r="A41" s="134">
        <v>31</v>
      </c>
      <c r="B41" s="118" t="s">
        <v>2273</v>
      </c>
      <c r="C41" s="134" t="s">
        <v>47</v>
      </c>
      <c r="D41" s="139">
        <v>789.35</v>
      </c>
      <c r="E41" s="139">
        <v>791.68333333333339</v>
      </c>
      <c r="F41" s="140">
        <v>784.86666666666679</v>
      </c>
      <c r="G41" s="140">
        <v>780.38333333333344</v>
      </c>
      <c r="H41" s="140">
        <v>773.56666666666683</v>
      </c>
      <c r="I41" s="140">
        <v>796.16666666666674</v>
      </c>
      <c r="J41" s="140">
        <v>802.98333333333335</v>
      </c>
      <c r="K41" s="140">
        <v>807.4666666666667</v>
      </c>
      <c r="L41" s="135">
        <v>798.5</v>
      </c>
      <c r="M41" s="135">
        <v>787.2</v>
      </c>
      <c r="N41" s="155">
        <v>2996400</v>
      </c>
      <c r="O41" s="156">
        <v>1.3392857142857142E-2</v>
      </c>
    </row>
    <row r="42" spans="1:15" ht="15">
      <c r="A42" s="134">
        <v>32</v>
      </c>
      <c r="B42" s="118" t="s">
        <v>2276</v>
      </c>
      <c r="C42" s="134" t="s">
        <v>190</v>
      </c>
      <c r="D42" s="139">
        <v>132.75</v>
      </c>
      <c r="E42" s="139">
        <v>132.70000000000002</v>
      </c>
      <c r="F42" s="140">
        <v>131.60000000000002</v>
      </c>
      <c r="G42" s="140">
        <v>130.45000000000002</v>
      </c>
      <c r="H42" s="140">
        <v>129.35000000000002</v>
      </c>
      <c r="I42" s="140">
        <v>133.85000000000002</v>
      </c>
      <c r="J42" s="140">
        <v>134.94999999999999</v>
      </c>
      <c r="K42" s="140">
        <v>136.10000000000002</v>
      </c>
      <c r="L42" s="135">
        <v>133.80000000000001</v>
      </c>
      <c r="M42" s="135">
        <v>131.55000000000001</v>
      </c>
      <c r="N42" s="155">
        <v>33650100</v>
      </c>
      <c r="O42" s="156">
        <v>-1.9896193771626297E-2</v>
      </c>
    </row>
    <row r="43" spans="1:15" ht="15">
      <c r="A43" s="134">
        <v>33</v>
      </c>
      <c r="B43" s="118" t="s">
        <v>2280</v>
      </c>
      <c r="C43" s="134" t="s">
        <v>241</v>
      </c>
      <c r="D43" s="139">
        <v>1124.7</v>
      </c>
      <c r="E43" s="139">
        <v>1118.5833333333333</v>
      </c>
      <c r="F43" s="140">
        <v>1088.1666666666665</v>
      </c>
      <c r="G43" s="140">
        <v>1051.6333333333332</v>
      </c>
      <c r="H43" s="140">
        <v>1021.2166666666665</v>
      </c>
      <c r="I43" s="140">
        <v>1155.1166666666666</v>
      </c>
      <c r="J43" s="140">
        <v>1185.5333333333331</v>
      </c>
      <c r="K43" s="140">
        <v>1222.0666666666666</v>
      </c>
      <c r="L43" s="135">
        <v>1149</v>
      </c>
      <c r="M43" s="135">
        <v>1082.05</v>
      </c>
      <c r="N43" s="155">
        <v>2418300</v>
      </c>
      <c r="O43" s="156">
        <v>2.1155307828730683E-2</v>
      </c>
    </row>
    <row r="44" spans="1:15" ht="15">
      <c r="A44" s="134">
        <v>34</v>
      </c>
      <c r="B44" s="118" t="s">
        <v>2268</v>
      </c>
      <c r="C44" s="134" t="s">
        <v>590</v>
      </c>
      <c r="D44" s="139">
        <v>274.5</v>
      </c>
      <c r="E44" s="139">
        <v>275.23333333333335</v>
      </c>
      <c r="F44" s="140">
        <v>271.86666666666667</v>
      </c>
      <c r="G44" s="140">
        <v>269.23333333333335</v>
      </c>
      <c r="H44" s="140">
        <v>265.86666666666667</v>
      </c>
      <c r="I44" s="140">
        <v>277.86666666666667</v>
      </c>
      <c r="J44" s="140">
        <v>281.23333333333335</v>
      </c>
      <c r="K44" s="140">
        <v>283.86666666666667</v>
      </c>
      <c r="L44" s="135">
        <v>278.60000000000002</v>
      </c>
      <c r="M44" s="135">
        <v>272.60000000000002</v>
      </c>
      <c r="N44" s="155">
        <v>1680800</v>
      </c>
      <c r="O44" s="156">
        <v>-7.9518072289156624E-2</v>
      </c>
    </row>
    <row r="45" spans="1:15" ht="15">
      <c r="A45" s="134">
        <v>35</v>
      </c>
      <c r="B45" s="118" t="s">
        <v>2274</v>
      </c>
      <c r="C45" s="134" t="s">
        <v>2140</v>
      </c>
      <c r="D45" s="139">
        <v>1144</v>
      </c>
      <c r="E45" s="139">
        <v>1143.1833333333334</v>
      </c>
      <c r="F45" s="140">
        <v>1131.2666666666669</v>
      </c>
      <c r="G45" s="140">
        <v>1118.5333333333335</v>
      </c>
      <c r="H45" s="140">
        <v>1106.616666666667</v>
      </c>
      <c r="I45" s="140">
        <v>1155.9166666666667</v>
      </c>
      <c r="J45" s="140">
        <v>1167.8333333333333</v>
      </c>
      <c r="K45" s="140">
        <v>1180.5666666666666</v>
      </c>
      <c r="L45" s="135">
        <v>1155.0999999999999</v>
      </c>
      <c r="M45" s="135">
        <v>1130.45</v>
      </c>
      <c r="N45" s="155">
        <v>5023500</v>
      </c>
      <c r="O45" s="156">
        <v>5.0015004501350402E-3</v>
      </c>
    </row>
    <row r="46" spans="1:15" ht="15">
      <c r="A46" s="134">
        <v>36</v>
      </c>
      <c r="B46" s="118" t="s">
        <v>2272</v>
      </c>
      <c r="C46" s="134" t="s">
        <v>48</v>
      </c>
      <c r="D46" s="139">
        <v>743.95</v>
      </c>
      <c r="E46" s="139">
        <v>745.4</v>
      </c>
      <c r="F46" s="140">
        <v>736.8</v>
      </c>
      <c r="G46" s="140">
        <v>729.65</v>
      </c>
      <c r="H46" s="140">
        <v>721.05</v>
      </c>
      <c r="I46" s="140">
        <v>752.55</v>
      </c>
      <c r="J46" s="140">
        <v>761.15000000000009</v>
      </c>
      <c r="K46" s="140">
        <v>768.3</v>
      </c>
      <c r="L46" s="135">
        <v>754</v>
      </c>
      <c r="M46" s="135">
        <v>738.25</v>
      </c>
      <c r="N46" s="155">
        <v>8779200</v>
      </c>
      <c r="O46" s="156">
        <v>4.1174855888004395E-3</v>
      </c>
    </row>
    <row r="47" spans="1:15" ht="15">
      <c r="A47" s="134">
        <v>37</v>
      </c>
      <c r="B47" s="118" t="s">
        <v>2275</v>
      </c>
      <c r="C47" s="134" t="s">
        <v>49</v>
      </c>
      <c r="D47" s="139">
        <v>402.5</v>
      </c>
      <c r="E47" s="139">
        <v>401.8</v>
      </c>
      <c r="F47" s="140">
        <v>398.8</v>
      </c>
      <c r="G47" s="140">
        <v>395.1</v>
      </c>
      <c r="H47" s="140">
        <v>392.1</v>
      </c>
      <c r="I47" s="140">
        <v>405.5</v>
      </c>
      <c r="J47" s="140">
        <v>408.5</v>
      </c>
      <c r="K47" s="140">
        <v>412.2</v>
      </c>
      <c r="L47" s="135">
        <v>404.8</v>
      </c>
      <c r="M47" s="135">
        <v>398.1</v>
      </c>
      <c r="N47" s="155">
        <v>55408100</v>
      </c>
      <c r="O47" s="156">
        <v>9.2129103583822125E-4</v>
      </c>
    </row>
    <row r="48" spans="1:15" ht="15">
      <c r="A48" s="134">
        <v>38</v>
      </c>
      <c r="B48" s="118" t="s">
        <v>2276</v>
      </c>
      <c r="C48" s="134" t="s">
        <v>50</v>
      </c>
      <c r="D48" s="139">
        <v>83.85</v>
      </c>
      <c r="E48" s="139">
        <v>84.15</v>
      </c>
      <c r="F48" s="140">
        <v>82.850000000000009</v>
      </c>
      <c r="G48" s="140">
        <v>81.850000000000009</v>
      </c>
      <c r="H48" s="140">
        <v>80.550000000000011</v>
      </c>
      <c r="I48" s="140">
        <v>85.15</v>
      </c>
      <c r="J48" s="140">
        <v>86.450000000000017</v>
      </c>
      <c r="K48" s="140">
        <v>87.45</v>
      </c>
      <c r="L48" s="135">
        <v>85.45</v>
      </c>
      <c r="M48" s="135">
        <v>83.15</v>
      </c>
      <c r="N48" s="155">
        <v>41302500</v>
      </c>
      <c r="O48" s="156">
        <v>3.6124176857949199E-2</v>
      </c>
    </row>
    <row r="49" spans="1:15" ht="15">
      <c r="A49" s="134">
        <v>39</v>
      </c>
      <c r="B49" s="118" t="s">
        <v>2270</v>
      </c>
      <c r="C49" s="134" t="s">
        <v>51</v>
      </c>
      <c r="D49" s="139">
        <v>626.29999999999995</v>
      </c>
      <c r="E49" s="139">
        <v>628.04999999999995</v>
      </c>
      <c r="F49" s="140">
        <v>618.29999999999995</v>
      </c>
      <c r="G49" s="140">
        <v>610.29999999999995</v>
      </c>
      <c r="H49" s="140">
        <v>600.54999999999995</v>
      </c>
      <c r="I49" s="140">
        <v>636.04999999999995</v>
      </c>
      <c r="J49" s="140">
        <v>645.79999999999995</v>
      </c>
      <c r="K49" s="140">
        <v>653.79999999999995</v>
      </c>
      <c r="L49" s="135">
        <v>637.79999999999995</v>
      </c>
      <c r="M49" s="135">
        <v>620.04999999999995</v>
      </c>
      <c r="N49" s="155">
        <v>6941700</v>
      </c>
      <c r="O49" s="156">
        <v>2.5936973155232785E-4</v>
      </c>
    </row>
    <row r="50" spans="1:15" ht="15">
      <c r="A50" s="134">
        <v>40</v>
      </c>
      <c r="B50" s="118" t="s">
        <v>2272</v>
      </c>
      <c r="C50" s="134" t="s">
        <v>52</v>
      </c>
      <c r="D50" s="139">
        <v>19116.599999999999</v>
      </c>
      <c r="E50" s="139">
        <v>19379.850000000002</v>
      </c>
      <c r="F50" s="140">
        <v>18762.750000000004</v>
      </c>
      <c r="G50" s="140">
        <v>18408.900000000001</v>
      </c>
      <c r="H50" s="140">
        <v>17791.800000000003</v>
      </c>
      <c r="I50" s="140">
        <v>19733.700000000004</v>
      </c>
      <c r="J50" s="140">
        <v>20350.800000000003</v>
      </c>
      <c r="K50" s="140">
        <v>20704.650000000005</v>
      </c>
      <c r="L50" s="135">
        <v>19996.95</v>
      </c>
      <c r="M50" s="135">
        <v>19026</v>
      </c>
      <c r="N50" s="155">
        <v>159075</v>
      </c>
      <c r="O50" s="156">
        <v>1.8405889884763126E-2</v>
      </c>
    </row>
    <row r="51" spans="1:15" ht="15">
      <c r="A51" s="134">
        <v>41</v>
      </c>
      <c r="B51" s="118" t="s">
        <v>2277</v>
      </c>
      <c r="C51" s="134" t="s">
        <v>53</v>
      </c>
      <c r="D51" s="139">
        <v>393.7</v>
      </c>
      <c r="E51" s="139">
        <v>391.14999999999992</v>
      </c>
      <c r="F51" s="140">
        <v>385.89999999999986</v>
      </c>
      <c r="G51" s="140">
        <v>378.09999999999997</v>
      </c>
      <c r="H51" s="140">
        <v>372.84999999999991</v>
      </c>
      <c r="I51" s="140">
        <v>398.94999999999982</v>
      </c>
      <c r="J51" s="140">
        <v>404.19999999999993</v>
      </c>
      <c r="K51" s="140">
        <v>411.99999999999977</v>
      </c>
      <c r="L51" s="135">
        <v>396.4</v>
      </c>
      <c r="M51" s="135">
        <v>383.35</v>
      </c>
      <c r="N51" s="155">
        <v>14952600</v>
      </c>
      <c r="O51" s="156">
        <v>-3.1479538300104928E-2</v>
      </c>
    </row>
    <row r="52" spans="1:15" ht="15">
      <c r="A52" s="134">
        <v>42</v>
      </c>
      <c r="B52" s="118" t="s">
        <v>2273</v>
      </c>
      <c r="C52" s="134" t="s">
        <v>193</v>
      </c>
      <c r="D52" s="139">
        <v>5474.35</v>
      </c>
      <c r="E52" s="139">
        <v>5473.1166666666659</v>
      </c>
      <c r="F52" s="140">
        <v>5412.5833333333321</v>
      </c>
      <c r="G52" s="140">
        <v>5350.8166666666666</v>
      </c>
      <c r="H52" s="140">
        <v>5290.2833333333328</v>
      </c>
      <c r="I52" s="140">
        <v>5534.8833333333314</v>
      </c>
      <c r="J52" s="140">
        <v>5595.4166666666661</v>
      </c>
      <c r="K52" s="140">
        <v>5657.1833333333307</v>
      </c>
      <c r="L52" s="135">
        <v>5533.65</v>
      </c>
      <c r="M52" s="135">
        <v>5411.35</v>
      </c>
      <c r="N52" s="155">
        <v>869000</v>
      </c>
      <c r="O52" s="156">
        <v>1.8445930366612867E-3</v>
      </c>
    </row>
    <row r="53" spans="1:15" ht="15">
      <c r="A53" s="134">
        <v>43</v>
      </c>
      <c r="B53" s="118" t="s">
        <v>2270</v>
      </c>
      <c r="C53" s="134" t="s">
        <v>195</v>
      </c>
      <c r="D53" s="139">
        <v>395.45</v>
      </c>
      <c r="E53" s="139">
        <v>395.95</v>
      </c>
      <c r="F53" s="140">
        <v>392.59999999999997</v>
      </c>
      <c r="G53" s="140">
        <v>389.75</v>
      </c>
      <c r="H53" s="140">
        <v>386.4</v>
      </c>
      <c r="I53" s="140">
        <v>398.79999999999995</v>
      </c>
      <c r="J53" s="140">
        <v>402.15</v>
      </c>
      <c r="K53" s="140">
        <v>404.99999999999994</v>
      </c>
      <c r="L53" s="135">
        <v>399.3</v>
      </c>
      <c r="M53" s="135">
        <v>393.1</v>
      </c>
      <c r="N53" s="155">
        <v>8344000</v>
      </c>
      <c r="O53" s="156">
        <v>-1.0999431063910487E-2</v>
      </c>
    </row>
    <row r="54" spans="1:15" ht="15">
      <c r="A54" s="134">
        <v>44</v>
      </c>
      <c r="B54" s="118" t="s">
        <v>2271</v>
      </c>
      <c r="C54" s="134" t="s">
        <v>54</v>
      </c>
      <c r="D54" s="139">
        <v>263.10000000000002</v>
      </c>
      <c r="E54" s="139">
        <v>264.43333333333334</v>
      </c>
      <c r="F54" s="140">
        <v>255.16666666666669</v>
      </c>
      <c r="G54" s="140">
        <v>247.23333333333335</v>
      </c>
      <c r="H54" s="140">
        <v>237.9666666666667</v>
      </c>
      <c r="I54" s="140">
        <v>272.36666666666667</v>
      </c>
      <c r="J54" s="140">
        <v>281.63333333333333</v>
      </c>
      <c r="K54" s="140">
        <v>289.56666666666666</v>
      </c>
      <c r="L54" s="135">
        <v>273.7</v>
      </c>
      <c r="M54" s="135">
        <v>256.5</v>
      </c>
      <c r="N54" s="155">
        <v>10822800</v>
      </c>
      <c r="O54" s="156">
        <v>5.1614909246375684E-2</v>
      </c>
    </row>
    <row r="55" spans="1:15" ht="15">
      <c r="A55" s="134">
        <v>45</v>
      </c>
      <c r="B55" s="118" t="s">
        <v>2268</v>
      </c>
      <c r="C55" s="134" t="s">
        <v>645</v>
      </c>
      <c r="D55" s="139">
        <v>406.9</v>
      </c>
      <c r="E55" s="139">
        <v>408.45</v>
      </c>
      <c r="F55" s="140">
        <v>403.7</v>
      </c>
      <c r="G55" s="140">
        <v>400.5</v>
      </c>
      <c r="H55" s="140">
        <v>395.75</v>
      </c>
      <c r="I55" s="140">
        <v>411.65</v>
      </c>
      <c r="J55" s="140">
        <v>416.4</v>
      </c>
      <c r="K55" s="140">
        <v>419.59999999999997</v>
      </c>
      <c r="L55" s="135">
        <v>413.2</v>
      </c>
      <c r="M55" s="135">
        <v>405.25</v>
      </c>
      <c r="N55" s="155">
        <v>6253750</v>
      </c>
      <c r="O55" s="156">
        <v>-6.1581247516885179E-3</v>
      </c>
    </row>
    <row r="56" spans="1:15" ht="15">
      <c r="A56" s="134">
        <v>46</v>
      </c>
      <c r="B56" s="118" t="s">
        <v>2274</v>
      </c>
      <c r="C56" s="134" t="s">
        <v>646</v>
      </c>
      <c r="D56" s="139">
        <v>616.54999999999995</v>
      </c>
      <c r="E56" s="139">
        <v>618.7833333333333</v>
      </c>
      <c r="F56" s="140">
        <v>612.56666666666661</v>
      </c>
      <c r="G56" s="140">
        <v>608.58333333333326</v>
      </c>
      <c r="H56" s="140">
        <v>602.36666666666656</v>
      </c>
      <c r="I56" s="140">
        <v>622.76666666666665</v>
      </c>
      <c r="J56" s="140">
        <v>628.98333333333335</v>
      </c>
      <c r="K56" s="140">
        <v>632.9666666666667</v>
      </c>
      <c r="L56" s="135">
        <v>625</v>
      </c>
      <c r="M56" s="135">
        <v>614.79999999999995</v>
      </c>
      <c r="N56" s="155">
        <v>7240000</v>
      </c>
      <c r="O56" s="156">
        <v>-4.4004400440044002E-3</v>
      </c>
    </row>
    <row r="57" spans="1:15" ht="15">
      <c r="A57" s="134">
        <v>47</v>
      </c>
      <c r="B57" s="118" t="s">
        <v>2277</v>
      </c>
      <c r="C57" s="134" t="s">
        <v>233</v>
      </c>
      <c r="D57" s="139">
        <v>182.9</v>
      </c>
      <c r="E57" s="139">
        <v>182.98333333333335</v>
      </c>
      <c r="F57" s="140">
        <v>181.51666666666671</v>
      </c>
      <c r="G57" s="140">
        <v>180.13333333333335</v>
      </c>
      <c r="H57" s="140">
        <v>178.66666666666671</v>
      </c>
      <c r="I57" s="140">
        <v>184.3666666666667</v>
      </c>
      <c r="J57" s="140">
        <v>185.83333333333334</v>
      </c>
      <c r="K57" s="140">
        <v>187.2166666666667</v>
      </c>
      <c r="L57" s="135">
        <v>184.45</v>
      </c>
      <c r="M57" s="135">
        <v>181.6</v>
      </c>
      <c r="N57" s="155">
        <v>13182400</v>
      </c>
      <c r="O57" s="156">
        <v>1.6407599309153715E-2</v>
      </c>
    </row>
    <row r="58" spans="1:15" ht="15">
      <c r="A58" s="134">
        <v>48</v>
      </c>
      <c r="B58" s="118" t="s">
        <v>2272</v>
      </c>
      <c r="C58" s="134" t="s">
        <v>232</v>
      </c>
      <c r="D58" s="139">
        <v>1498.5</v>
      </c>
      <c r="E58" s="139">
        <v>1504.4666666666665</v>
      </c>
      <c r="F58" s="140">
        <v>1477.2833333333328</v>
      </c>
      <c r="G58" s="140">
        <v>1456.0666666666664</v>
      </c>
      <c r="H58" s="140">
        <v>1428.8833333333328</v>
      </c>
      <c r="I58" s="140">
        <v>1525.6833333333329</v>
      </c>
      <c r="J58" s="140">
        <v>1552.8666666666668</v>
      </c>
      <c r="K58" s="140">
        <v>1574.083333333333</v>
      </c>
      <c r="L58" s="135">
        <v>1531.65</v>
      </c>
      <c r="M58" s="135">
        <v>1483.25</v>
      </c>
      <c r="N58" s="155">
        <v>1730050</v>
      </c>
      <c r="O58" s="156">
        <v>2.5731479560074703E-2</v>
      </c>
    </row>
    <row r="59" spans="1:15" ht="15">
      <c r="A59" s="134">
        <v>49</v>
      </c>
      <c r="B59" s="118" t="s">
        <v>2266</v>
      </c>
      <c r="C59" s="134" t="s">
        <v>55</v>
      </c>
      <c r="D59" s="139">
        <v>1118.2</v>
      </c>
      <c r="E59" s="139">
        <v>1120.4333333333334</v>
      </c>
      <c r="F59" s="140">
        <v>1105.7666666666669</v>
      </c>
      <c r="G59" s="140">
        <v>1093.3333333333335</v>
      </c>
      <c r="H59" s="140">
        <v>1078.666666666667</v>
      </c>
      <c r="I59" s="140">
        <v>1132.8666666666668</v>
      </c>
      <c r="J59" s="140">
        <v>1147.5333333333333</v>
      </c>
      <c r="K59" s="140">
        <v>1159.9666666666667</v>
      </c>
      <c r="L59" s="135">
        <v>1135.0999999999999</v>
      </c>
      <c r="M59" s="135">
        <v>1108</v>
      </c>
      <c r="N59" s="155">
        <v>6616500</v>
      </c>
      <c r="O59" s="156">
        <v>3.6709494410145167E-3</v>
      </c>
    </row>
    <row r="60" spans="1:15" ht="15">
      <c r="A60" s="134">
        <v>50</v>
      </c>
      <c r="B60" s="118" t="s">
        <v>2269</v>
      </c>
      <c r="C60" s="134" t="s">
        <v>56</v>
      </c>
      <c r="D60" s="139">
        <v>1068.2</v>
      </c>
      <c r="E60" s="139">
        <v>1066.5333333333335</v>
      </c>
      <c r="F60" s="140">
        <v>1058.366666666667</v>
      </c>
      <c r="G60" s="140">
        <v>1048.5333333333335</v>
      </c>
      <c r="H60" s="140">
        <v>1040.366666666667</v>
      </c>
      <c r="I60" s="140">
        <v>1076.366666666667</v>
      </c>
      <c r="J60" s="140">
        <v>1084.5333333333335</v>
      </c>
      <c r="K60" s="140">
        <v>1094.366666666667</v>
      </c>
      <c r="L60" s="135">
        <v>1074.7</v>
      </c>
      <c r="M60" s="135">
        <v>1056.7</v>
      </c>
      <c r="N60" s="155">
        <v>6233700</v>
      </c>
      <c r="O60" s="156">
        <v>3.5304501323918798E-4</v>
      </c>
    </row>
    <row r="61" spans="1:15" ht="15">
      <c r="A61" s="134">
        <v>51</v>
      </c>
      <c r="B61" s="118" t="s">
        <v>2269</v>
      </c>
      <c r="C61" s="134" t="s">
        <v>2355</v>
      </c>
      <c r="D61" s="139">
        <v>82.05</v>
      </c>
      <c r="E61" s="139">
        <v>82.066666666666663</v>
      </c>
      <c r="F61" s="140">
        <v>81.533333333333331</v>
      </c>
      <c r="G61" s="140">
        <v>81.016666666666666</v>
      </c>
      <c r="H61" s="140">
        <v>80.483333333333334</v>
      </c>
      <c r="I61" s="140">
        <v>82.583333333333329</v>
      </c>
      <c r="J61" s="140">
        <v>83.11666666666666</v>
      </c>
      <c r="K61" s="140">
        <v>83.633333333333326</v>
      </c>
      <c r="L61" s="135">
        <v>82.6</v>
      </c>
      <c r="M61" s="135">
        <v>81.55</v>
      </c>
      <c r="N61" s="155">
        <v>17928000</v>
      </c>
      <c r="O61" s="156">
        <v>-2.9239766081871343E-2</v>
      </c>
    </row>
    <row r="62" spans="1:15" ht="15">
      <c r="A62" s="134">
        <v>52</v>
      </c>
      <c r="B62" s="49" t="s">
        <v>2268</v>
      </c>
      <c r="C62" s="134" t="s">
        <v>676</v>
      </c>
      <c r="D62" s="139">
        <v>305.95</v>
      </c>
      <c r="E62" s="139">
        <v>305.31666666666666</v>
      </c>
      <c r="F62" s="140">
        <v>299.58333333333331</v>
      </c>
      <c r="G62" s="140">
        <v>293.21666666666664</v>
      </c>
      <c r="H62" s="140">
        <v>287.48333333333329</v>
      </c>
      <c r="I62" s="140">
        <v>311.68333333333334</v>
      </c>
      <c r="J62" s="140">
        <v>317.41666666666669</v>
      </c>
      <c r="K62" s="140">
        <v>323.78333333333336</v>
      </c>
      <c r="L62" s="135">
        <v>311.05</v>
      </c>
      <c r="M62" s="135">
        <v>298.95</v>
      </c>
      <c r="N62" s="155">
        <v>3706500</v>
      </c>
      <c r="O62" s="156">
        <v>6.9274653626731865E-3</v>
      </c>
    </row>
    <row r="63" spans="1:15" ht="15">
      <c r="A63" s="134">
        <v>53</v>
      </c>
      <c r="B63" s="118" t="s">
        <v>2268</v>
      </c>
      <c r="C63" s="134" t="s">
        <v>678</v>
      </c>
      <c r="D63" s="139">
        <v>1671.25</v>
      </c>
      <c r="E63" s="139">
        <v>1670.7333333333333</v>
      </c>
      <c r="F63" s="140">
        <v>1649.5666666666666</v>
      </c>
      <c r="G63" s="140">
        <v>1627.8833333333332</v>
      </c>
      <c r="H63" s="140">
        <v>1606.7166666666665</v>
      </c>
      <c r="I63" s="140">
        <v>1692.4166666666667</v>
      </c>
      <c r="J63" s="140">
        <v>1713.5833333333333</v>
      </c>
      <c r="K63" s="140">
        <v>1735.2666666666669</v>
      </c>
      <c r="L63" s="135">
        <v>1691.9</v>
      </c>
      <c r="M63" s="135">
        <v>1649.05</v>
      </c>
      <c r="N63" s="155">
        <v>799000</v>
      </c>
      <c r="O63" s="156">
        <v>-5.6004978220286251E-3</v>
      </c>
    </row>
    <row r="64" spans="1:15" ht="15">
      <c r="A64" s="134">
        <v>54</v>
      </c>
      <c r="B64" s="118" t="s">
        <v>2270</v>
      </c>
      <c r="C64" s="134" t="s">
        <v>57</v>
      </c>
      <c r="D64" s="139">
        <v>594.29999999999995</v>
      </c>
      <c r="E64" s="139">
        <v>596.26666666666665</v>
      </c>
      <c r="F64" s="140">
        <v>588.0333333333333</v>
      </c>
      <c r="G64" s="140">
        <v>581.76666666666665</v>
      </c>
      <c r="H64" s="140">
        <v>573.5333333333333</v>
      </c>
      <c r="I64" s="140">
        <v>602.5333333333333</v>
      </c>
      <c r="J64" s="140">
        <v>610.76666666666665</v>
      </c>
      <c r="K64" s="140">
        <v>617.0333333333333</v>
      </c>
      <c r="L64" s="135">
        <v>604.5</v>
      </c>
      <c r="M64" s="135">
        <v>590</v>
      </c>
      <c r="N64" s="155">
        <v>8838000</v>
      </c>
      <c r="O64" s="156">
        <v>3.5864978902953586E-2</v>
      </c>
    </row>
    <row r="65" spans="1:15" ht="15">
      <c r="A65" s="134">
        <v>55</v>
      </c>
      <c r="B65" s="118" t="s">
        <v>2268</v>
      </c>
      <c r="C65" s="134" t="s">
        <v>58</v>
      </c>
      <c r="D65" s="139">
        <v>269.95</v>
      </c>
      <c r="E65" s="139">
        <v>270.49999999999994</v>
      </c>
      <c r="F65" s="140">
        <v>267.59999999999991</v>
      </c>
      <c r="G65" s="140">
        <v>265.24999999999994</v>
      </c>
      <c r="H65" s="140">
        <v>262.34999999999991</v>
      </c>
      <c r="I65" s="140">
        <v>272.84999999999991</v>
      </c>
      <c r="J65" s="140">
        <v>275.74999999999989</v>
      </c>
      <c r="K65" s="140">
        <v>278.09999999999991</v>
      </c>
      <c r="L65" s="135">
        <v>273.39999999999998</v>
      </c>
      <c r="M65" s="135">
        <v>268.14999999999998</v>
      </c>
      <c r="N65" s="155">
        <v>18770400</v>
      </c>
      <c r="O65" s="156">
        <v>-4.4340723453908989E-3</v>
      </c>
    </row>
    <row r="66" spans="1:15" ht="15">
      <c r="A66" s="134">
        <v>56</v>
      </c>
      <c r="B66" s="118" t="s">
        <v>2273</v>
      </c>
      <c r="C66" s="134" t="s">
        <v>59</v>
      </c>
      <c r="D66" s="139">
        <v>1101.8499999999999</v>
      </c>
      <c r="E66" s="139">
        <v>1101.45</v>
      </c>
      <c r="F66" s="140">
        <v>1092.4000000000001</v>
      </c>
      <c r="G66" s="140">
        <v>1082.95</v>
      </c>
      <c r="H66" s="140">
        <v>1073.9000000000001</v>
      </c>
      <c r="I66" s="140">
        <v>1110.9000000000001</v>
      </c>
      <c r="J66" s="140">
        <v>1119.9499999999998</v>
      </c>
      <c r="K66" s="140">
        <v>1129.4000000000001</v>
      </c>
      <c r="L66" s="135">
        <v>1110.5</v>
      </c>
      <c r="M66" s="135">
        <v>1092</v>
      </c>
      <c r="N66" s="155">
        <v>1845900</v>
      </c>
      <c r="O66" s="156">
        <v>1.2284069097888676E-2</v>
      </c>
    </row>
    <row r="67" spans="1:15" ht="15">
      <c r="A67" s="134">
        <v>57</v>
      </c>
      <c r="B67" s="118" t="s">
        <v>2268</v>
      </c>
      <c r="C67" s="134" t="s">
        <v>196</v>
      </c>
      <c r="D67" s="139">
        <v>1406.35</v>
      </c>
      <c r="E67" s="139">
        <v>1399.45</v>
      </c>
      <c r="F67" s="140">
        <v>1366.95</v>
      </c>
      <c r="G67" s="140">
        <v>1327.55</v>
      </c>
      <c r="H67" s="140">
        <v>1295.05</v>
      </c>
      <c r="I67" s="140">
        <v>1438.8500000000001</v>
      </c>
      <c r="J67" s="140">
        <v>1471.3500000000001</v>
      </c>
      <c r="K67" s="140">
        <v>1510.7500000000002</v>
      </c>
      <c r="L67" s="135">
        <v>1431.95</v>
      </c>
      <c r="M67" s="135">
        <v>1360.05</v>
      </c>
      <c r="N67" s="155">
        <v>1751875</v>
      </c>
      <c r="O67" s="156">
        <v>7.8491727587533672E-2</v>
      </c>
    </row>
    <row r="68" spans="1:15" ht="15">
      <c r="A68" s="134">
        <v>58</v>
      </c>
      <c r="B68" s="118" t="s">
        <v>2276</v>
      </c>
      <c r="C68" s="134" t="s">
        <v>354</v>
      </c>
      <c r="D68" s="139">
        <v>765.6</v>
      </c>
      <c r="E68" s="139">
        <v>773.98333333333323</v>
      </c>
      <c r="F68" s="140">
        <v>752.71666666666647</v>
      </c>
      <c r="G68" s="140">
        <v>739.83333333333326</v>
      </c>
      <c r="H68" s="140">
        <v>718.56666666666649</v>
      </c>
      <c r="I68" s="140">
        <v>786.86666666666645</v>
      </c>
      <c r="J68" s="140">
        <v>808.1333333333331</v>
      </c>
      <c r="K68" s="140">
        <v>821.01666666666642</v>
      </c>
      <c r="L68" s="135">
        <v>795.25</v>
      </c>
      <c r="M68" s="135">
        <v>761.1</v>
      </c>
      <c r="N68" s="155">
        <v>935400</v>
      </c>
      <c r="O68" s="156">
        <v>-2.6233603997501562E-2</v>
      </c>
    </row>
    <row r="69" spans="1:15" ht="15">
      <c r="A69" s="134">
        <v>59</v>
      </c>
      <c r="B69" s="118" t="s">
        <v>2273</v>
      </c>
      <c r="C69" s="134" t="s">
        <v>60</v>
      </c>
      <c r="D69" s="139">
        <v>371.8</v>
      </c>
      <c r="E69" s="139">
        <v>372.05</v>
      </c>
      <c r="F69" s="140">
        <v>369.95000000000005</v>
      </c>
      <c r="G69" s="140">
        <v>368.1</v>
      </c>
      <c r="H69" s="140">
        <v>366.00000000000006</v>
      </c>
      <c r="I69" s="140">
        <v>373.90000000000003</v>
      </c>
      <c r="J69" s="140">
        <v>376.00000000000006</v>
      </c>
      <c r="K69" s="140">
        <v>377.85</v>
      </c>
      <c r="L69" s="135">
        <v>374.15</v>
      </c>
      <c r="M69" s="135">
        <v>370.2</v>
      </c>
      <c r="N69" s="155">
        <v>13900000</v>
      </c>
      <c r="O69" s="156">
        <v>1.9823391602090466E-3</v>
      </c>
    </row>
    <row r="70" spans="1:15" ht="15">
      <c r="A70" s="134">
        <v>60</v>
      </c>
      <c r="B70" s="118" t="s">
        <v>2267</v>
      </c>
      <c r="C70" s="134" t="s">
        <v>717</v>
      </c>
      <c r="D70" s="139">
        <v>2886.85</v>
      </c>
      <c r="E70" s="139">
        <v>2878.8166666666671</v>
      </c>
      <c r="F70" s="140">
        <v>2842.7833333333342</v>
      </c>
      <c r="G70" s="140">
        <v>2798.7166666666672</v>
      </c>
      <c r="H70" s="140">
        <v>2762.6833333333343</v>
      </c>
      <c r="I70" s="140">
        <v>2922.8833333333341</v>
      </c>
      <c r="J70" s="140">
        <v>2958.916666666667</v>
      </c>
      <c r="K70" s="140">
        <v>3002.983333333334</v>
      </c>
      <c r="L70" s="135">
        <v>2914.85</v>
      </c>
      <c r="M70" s="135">
        <v>2834.75</v>
      </c>
      <c r="N70" s="155">
        <v>737100</v>
      </c>
      <c r="O70" s="156">
        <v>3.7584459459459457E-2</v>
      </c>
    </row>
    <row r="71" spans="1:15" ht="15">
      <c r="A71" s="134">
        <v>61</v>
      </c>
      <c r="B71" s="118" t="s">
        <v>2271</v>
      </c>
      <c r="C71" s="134" t="s">
        <v>376</v>
      </c>
      <c r="D71" s="139">
        <v>198.75</v>
      </c>
      <c r="E71" s="139">
        <v>199.1</v>
      </c>
      <c r="F71" s="140">
        <v>195.7</v>
      </c>
      <c r="G71" s="140">
        <v>192.65</v>
      </c>
      <c r="H71" s="140">
        <v>189.25</v>
      </c>
      <c r="I71" s="140">
        <v>202.14999999999998</v>
      </c>
      <c r="J71" s="140">
        <v>205.55</v>
      </c>
      <c r="K71" s="140">
        <v>208.59999999999997</v>
      </c>
      <c r="L71" s="135">
        <v>202.5</v>
      </c>
      <c r="M71" s="135">
        <v>196.05</v>
      </c>
      <c r="N71" s="155">
        <v>8586000</v>
      </c>
      <c r="O71" s="156">
        <v>3.682272488164124E-3</v>
      </c>
    </row>
    <row r="72" spans="1:15" ht="15">
      <c r="A72" s="134">
        <v>62</v>
      </c>
      <c r="B72" s="118" t="s">
        <v>2274</v>
      </c>
      <c r="C72" s="134" t="s">
        <v>234</v>
      </c>
      <c r="D72" s="139">
        <v>626.75</v>
      </c>
      <c r="E72" s="139">
        <v>629.94999999999993</v>
      </c>
      <c r="F72" s="140">
        <v>621.89999999999986</v>
      </c>
      <c r="G72" s="140">
        <v>617.04999999999995</v>
      </c>
      <c r="H72" s="140">
        <v>608.99999999999989</v>
      </c>
      <c r="I72" s="140">
        <v>634.79999999999984</v>
      </c>
      <c r="J72" s="140">
        <v>642.8499999999998</v>
      </c>
      <c r="K72" s="140">
        <v>647.69999999999982</v>
      </c>
      <c r="L72" s="135">
        <v>638</v>
      </c>
      <c r="M72" s="135">
        <v>625.1</v>
      </c>
      <c r="N72" s="155">
        <v>29286000</v>
      </c>
      <c r="O72" s="156">
        <v>1.7617012404878556E-2</v>
      </c>
    </row>
    <row r="73" spans="1:15" ht="15">
      <c r="A73" s="134">
        <v>63</v>
      </c>
      <c r="B73" s="118" t="s">
        <v>2278</v>
      </c>
      <c r="C73" s="134" t="s">
        <v>61</v>
      </c>
      <c r="D73" s="139">
        <v>75.900000000000006</v>
      </c>
      <c r="E73" s="139">
        <v>75.966666666666669</v>
      </c>
      <c r="F73" s="140">
        <v>74.933333333333337</v>
      </c>
      <c r="G73" s="140">
        <v>73.966666666666669</v>
      </c>
      <c r="H73" s="140">
        <v>72.933333333333337</v>
      </c>
      <c r="I73" s="140">
        <v>76.933333333333337</v>
      </c>
      <c r="J73" s="140">
        <v>77.966666666666669</v>
      </c>
      <c r="K73" s="140">
        <v>78.933333333333337</v>
      </c>
      <c r="L73" s="135">
        <v>77</v>
      </c>
      <c r="M73" s="135">
        <v>75</v>
      </c>
      <c r="N73" s="155">
        <v>42539000</v>
      </c>
      <c r="O73" s="156">
        <v>-2.157462566414426E-2</v>
      </c>
    </row>
    <row r="74" spans="1:15" ht="15">
      <c r="A74" s="134">
        <v>64</v>
      </c>
      <c r="B74" s="118" t="s">
        <v>2270</v>
      </c>
      <c r="C74" s="134" t="s">
        <v>62</v>
      </c>
      <c r="D74" s="139">
        <v>1213.95</v>
      </c>
      <c r="E74" s="139">
        <v>1215</v>
      </c>
      <c r="F74" s="140">
        <v>1205.75</v>
      </c>
      <c r="G74" s="140">
        <v>1197.55</v>
      </c>
      <c r="H74" s="140">
        <v>1188.3</v>
      </c>
      <c r="I74" s="140">
        <v>1223.2</v>
      </c>
      <c r="J74" s="140">
        <v>1232.45</v>
      </c>
      <c r="K74" s="140">
        <v>1240.6500000000001</v>
      </c>
      <c r="L74" s="135">
        <v>1224.25</v>
      </c>
      <c r="M74" s="135">
        <v>1206.8</v>
      </c>
      <c r="N74" s="155">
        <v>2368800</v>
      </c>
      <c r="O74" s="156">
        <v>-1.7910447761194031E-2</v>
      </c>
    </row>
    <row r="75" spans="1:15" ht="15">
      <c r="A75" s="134">
        <v>65</v>
      </c>
      <c r="B75" s="118" t="s">
        <v>2279</v>
      </c>
      <c r="C75" s="134" t="s">
        <v>63</v>
      </c>
      <c r="D75" s="139">
        <v>223.15</v>
      </c>
      <c r="E75" s="139">
        <v>221.01666666666665</v>
      </c>
      <c r="F75" s="140">
        <v>217.0333333333333</v>
      </c>
      <c r="G75" s="140">
        <v>210.91666666666666</v>
      </c>
      <c r="H75" s="140">
        <v>206.93333333333331</v>
      </c>
      <c r="I75" s="140">
        <v>227.1333333333333</v>
      </c>
      <c r="J75" s="140">
        <v>231.11666666666665</v>
      </c>
      <c r="K75" s="140">
        <v>237.23333333333329</v>
      </c>
      <c r="L75" s="135">
        <v>225</v>
      </c>
      <c r="M75" s="135">
        <v>214.9</v>
      </c>
      <c r="N75" s="155">
        <v>43622500</v>
      </c>
      <c r="O75" s="156">
        <v>2.1963218929366288E-2</v>
      </c>
    </row>
    <row r="76" spans="1:15" ht="15">
      <c r="A76" s="134">
        <v>66</v>
      </c>
      <c r="B76" s="118" t="s">
        <v>2270</v>
      </c>
      <c r="C76" s="134" t="s">
        <v>64</v>
      </c>
      <c r="D76" s="139">
        <v>2081.35</v>
      </c>
      <c r="E76" s="139">
        <v>2084.1333333333332</v>
      </c>
      <c r="F76" s="140">
        <v>2068.3666666666663</v>
      </c>
      <c r="G76" s="140">
        <v>2055.3833333333332</v>
      </c>
      <c r="H76" s="140">
        <v>2039.6166666666663</v>
      </c>
      <c r="I76" s="140">
        <v>2097.1166666666663</v>
      </c>
      <c r="J76" s="140">
        <v>2112.8833333333328</v>
      </c>
      <c r="K76" s="140">
        <v>2125.8666666666663</v>
      </c>
      <c r="L76" s="135">
        <v>2099.9</v>
      </c>
      <c r="M76" s="135">
        <v>2071.15</v>
      </c>
      <c r="N76" s="155">
        <v>4784500</v>
      </c>
      <c r="O76" s="156">
        <v>-7.8316712786508644E-4</v>
      </c>
    </row>
    <row r="77" spans="1:15" ht="15">
      <c r="A77" s="134">
        <v>67</v>
      </c>
      <c r="B77" s="118" t="s">
        <v>2272</v>
      </c>
      <c r="C77" s="134" t="s">
        <v>65</v>
      </c>
      <c r="D77" s="139">
        <v>30547.95</v>
      </c>
      <c r="E77" s="139">
        <v>30362.666666666668</v>
      </c>
      <c r="F77" s="140">
        <v>30140.333333333336</v>
      </c>
      <c r="G77" s="140">
        <v>29732.716666666667</v>
      </c>
      <c r="H77" s="140">
        <v>29510.383333333335</v>
      </c>
      <c r="I77" s="140">
        <v>30770.283333333336</v>
      </c>
      <c r="J77" s="140">
        <v>30992.616666666672</v>
      </c>
      <c r="K77" s="140">
        <v>31400.233333333337</v>
      </c>
      <c r="L77" s="135">
        <v>30585</v>
      </c>
      <c r="M77" s="135">
        <v>29955.05</v>
      </c>
      <c r="N77" s="155">
        <v>206625</v>
      </c>
      <c r="O77" s="156">
        <v>7.4353973671379813E-3</v>
      </c>
    </row>
    <row r="78" spans="1:15" ht="15">
      <c r="A78" s="134">
        <v>68</v>
      </c>
      <c r="B78" s="118" t="s">
        <v>2280</v>
      </c>
      <c r="C78" s="134" t="s">
        <v>66</v>
      </c>
      <c r="D78" s="139">
        <v>154.80000000000001</v>
      </c>
      <c r="E78" s="139">
        <v>155.01666666666668</v>
      </c>
      <c r="F78" s="140">
        <v>153.88333333333335</v>
      </c>
      <c r="G78" s="140">
        <v>152.96666666666667</v>
      </c>
      <c r="H78" s="140">
        <v>151.83333333333334</v>
      </c>
      <c r="I78" s="140">
        <v>155.93333333333337</v>
      </c>
      <c r="J78" s="140">
        <v>157.06666666666669</v>
      </c>
      <c r="K78" s="140">
        <v>157.98333333333338</v>
      </c>
      <c r="L78" s="135">
        <v>156.15</v>
      </c>
      <c r="M78" s="135">
        <v>154.1</v>
      </c>
      <c r="N78" s="155">
        <v>9891000</v>
      </c>
      <c r="O78" s="156">
        <v>1.10912343470483E-2</v>
      </c>
    </row>
    <row r="79" spans="1:15" ht="15">
      <c r="A79" s="134">
        <v>69</v>
      </c>
      <c r="B79" s="118" t="s">
        <v>2274</v>
      </c>
      <c r="C79" s="134" t="s">
        <v>793</v>
      </c>
      <c r="D79" s="139">
        <v>169</v>
      </c>
      <c r="E79" s="139">
        <v>169.33333333333334</v>
      </c>
      <c r="F79" s="140">
        <v>167.16666666666669</v>
      </c>
      <c r="G79" s="140">
        <v>165.33333333333334</v>
      </c>
      <c r="H79" s="140">
        <v>163.16666666666669</v>
      </c>
      <c r="I79" s="140">
        <v>171.16666666666669</v>
      </c>
      <c r="J79" s="140">
        <v>173.33333333333337</v>
      </c>
      <c r="K79" s="140">
        <v>175.16666666666669</v>
      </c>
      <c r="L79" s="135">
        <v>171.5</v>
      </c>
      <c r="M79" s="135">
        <v>167.5</v>
      </c>
      <c r="N79" s="155">
        <v>20307200</v>
      </c>
      <c r="O79" s="156">
        <v>1.0027057138309725E-2</v>
      </c>
    </row>
    <row r="80" spans="1:15" ht="15">
      <c r="A80" s="134">
        <v>70</v>
      </c>
      <c r="B80" s="118" t="s">
        <v>2272</v>
      </c>
      <c r="C80" s="134" t="s">
        <v>799</v>
      </c>
      <c r="D80" s="139">
        <v>983.3</v>
      </c>
      <c r="E80" s="139">
        <v>986.0333333333333</v>
      </c>
      <c r="F80" s="140">
        <v>975.31666666666661</v>
      </c>
      <c r="G80" s="140">
        <v>967.33333333333326</v>
      </c>
      <c r="H80" s="140">
        <v>956.61666666666656</v>
      </c>
      <c r="I80" s="140">
        <v>994.01666666666665</v>
      </c>
      <c r="J80" s="140">
        <v>1004.7333333333333</v>
      </c>
      <c r="K80" s="140">
        <v>1012.7166666666667</v>
      </c>
      <c r="L80" s="135">
        <v>996.75</v>
      </c>
      <c r="M80" s="135">
        <v>978.05</v>
      </c>
      <c r="N80" s="155">
        <v>3397900</v>
      </c>
      <c r="O80" s="156">
        <v>3.5737491877842753E-3</v>
      </c>
    </row>
    <row r="81" spans="1:15" ht="15">
      <c r="A81" s="134">
        <v>71</v>
      </c>
      <c r="B81" s="118" t="s">
        <v>2272</v>
      </c>
      <c r="C81" s="134" t="s">
        <v>67</v>
      </c>
      <c r="D81" s="139">
        <v>265</v>
      </c>
      <c r="E81" s="139">
        <v>263.86666666666662</v>
      </c>
      <c r="F81" s="140">
        <v>257.93333333333322</v>
      </c>
      <c r="G81" s="140">
        <v>250.86666666666662</v>
      </c>
      <c r="H81" s="140">
        <v>244.93333333333322</v>
      </c>
      <c r="I81" s="140">
        <v>270.93333333333322</v>
      </c>
      <c r="J81" s="140">
        <v>276.86666666666662</v>
      </c>
      <c r="K81" s="140">
        <v>283.93333333333322</v>
      </c>
      <c r="L81" s="135">
        <v>269.8</v>
      </c>
      <c r="M81" s="135">
        <v>256.8</v>
      </c>
      <c r="N81" s="155">
        <v>9612000</v>
      </c>
      <c r="O81" s="156">
        <v>-3.6101083032490974E-2</v>
      </c>
    </row>
    <row r="82" spans="1:15" ht="15">
      <c r="A82" s="134">
        <v>72</v>
      </c>
      <c r="B82" s="118" t="s">
        <v>2271</v>
      </c>
      <c r="C82" s="134" t="s">
        <v>68</v>
      </c>
      <c r="D82" s="139">
        <v>103.95</v>
      </c>
      <c r="E82" s="139">
        <v>103.14999999999999</v>
      </c>
      <c r="F82" s="140">
        <v>102.09999999999998</v>
      </c>
      <c r="G82" s="140">
        <v>100.24999999999999</v>
      </c>
      <c r="H82" s="140">
        <v>99.199999999999974</v>
      </c>
      <c r="I82" s="140">
        <v>104.99999999999999</v>
      </c>
      <c r="J82" s="140">
        <v>106.05</v>
      </c>
      <c r="K82" s="140">
        <v>107.89999999999999</v>
      </c>
      <c r="L82" s="135">
        <v>104.2</v>
      </c>
      <c r="M82" s="135">
        <v>101.3</v>
      </c>
      <c r="N82" s="155">
        <v>69718000</v>
      </c>
      <c r="O82" s="156">
        <v>4.3721696171263896E-2</v>
      </c>
    </row>
    <row r="83" spans="1:15" ht="15">
      <c r="A83" s="134">
        <v>73</v>
      </c>
      <c r="B83" s="118" t="s">
        <v>2277</v>
      </c>
      <c r="C83" s="134" t="s">
        <v>69</v>
      </c>
      <c r="D83" s="139">
        <v>343.15</v>
      </c>
      <c r="E83" s="139">
        <v>344.34999999999997</v>
      </c>
      <c r="F83" s="140">
        <v>339.19999999999993</v>
      </c>
      <c r="G83" s="140">
        <v>335.24999999999994</v>
      </c>
      <c r="H83" s="140">
        <v>330.09999999999991</v>
      </c>
      <c r="I83" s="140">
        <v>348.29999999999995</v>
      </c>
      <c r="J83" s="140">
        <v>353.44999999999993</v>
      </c>
      <c r="K83" s="140">
        <v>357.4</v>
      </c>
      <c r="L83" s="135">
        <v>349.5</v>
      </c>
      <c r="M83" s="135">
        <v>340.4</v>
      </c>
      <c r="N83" s="155">
        <v>12222861</v>
      </c>
      <c r="O83" s="156">
        <v>-4.041038525963149E-2</v>
      </c>
    </row>
    <row r="84" spans="1:15" ht="15">
      <c r="A84" s="134">
        <v>74</v>
      </c>
      <c r="B84" s="118" t="s">
        <v>2270</v>
      </c>
      <c r="C84" s="134" t="s">
        <v>70</v>
      </c>
      <c r="D84" s="139">
        <v>526.9</v>
      </c>
      <c r="E84" s="139">
        <v>528.2166666666667</v>
      </c>
      <c r="F84" s="140">
        <v>523.93333333333339</v>
      </c>
      <c r="G84" s="140">
        <v>520.9666666666667</v>
      </c>
      <c r="H84" s="140">
        <v>516.68333333333339</v>
      </c>
      <c r="I84" s="140">
        <v>531.18333333333339</v>
      </c>
      <c r="J84" s="140">
        <v>535.4666666666667</v>
      </c>
      <c r="K84" s="140">
        <v>538.43333333333339</v>
      </c>
      <c r="L84" s="135">
        <v>532.5</v>
      </c>
      <c r="M84" s="135">
        <v>525.25</v>
      </c>
      <c r="N84" s="155">
        <v>5926600</v>
      </c>
      <c r="O84" s="156">
        <v>8.4225213115311972E-3</v>
      </c>
    </row>
    <row r="85" spans="1:15" ht="15">
      <c r="A85" s="134">
        <v>75</v>
      </c>
      <c r="B85" s="118" t="s">
        <v>2280</v>
      </c>
      <c r="C85" s="134" t="s">
        <v>71</v>
      </c>
      <c r="D85" s="139">
        <v>20.05</v>
      </c>
      <c r="E85" s="139">
        <v>19.95</v>
      </c>
      <c r="F85" s="140">
        <v>19.75</v>
      </c>
      <c r="G85" s="140">
        <v>19.45</v>
      </c>
      <c r="H85" s="140">
        <v>19.25</v>
      </c>
      <c r="I85" s="140">
        <v>20.25</v>
      </c>
      <c r="J85" s="140">
        <v>20.449999999999996</v>
      </c>
      <c r="K85" s="140">
        <v>20.75</v>
      </c>
      <c r="L85" s="135">
        <v>20.149999999999999</v>
      </c>
      <c r="M85" s="135">
        <v>19.649999999999999</v>
      </c>
      <c r="N85" s="155">
        <v>296145000</v>
      </c>
      <c r="O85" s="156">
        <v>5.346776657500764E-3</v>
      </c>
    </row>
    <row r="86" spans="1:15" ht="15">
      <c r="A86" s="134">
        <v>76</v>
      </c>
      <c r="B86" s="118" t="s">
        <v>2268</v>
      </c>
      <c r="C86" s="134" t="s">
        <v>899</v>
      </c>
      <c r="D86" s="139">
        <v>868.8</v>
      </c>
      <c r="E86" s="139">
        <v>869.5</v>
      </c>
      <c r="F86" s="140">
        <v>859.5</v>
      </c>
      <c r="G86" s="140">
        <v>850.2</v>
      </c>
      <c r="H86" s="140">
        <v>840.2</v>
      </c>
      <c r="I86" s="140">
        <v>878.8</v>
      </c>
      <c r="J86" s="140">
        <v>888.8</v>
      </c>
      <c r="K86" s="140">
        <v>898.09999999999991</v>
      </c>
      <c r="L86" s="135">
        <v>879.5</v>
      </c>
      <c r="M86" s="135">
        <v>860.2</v>
      </c>
      <c r="N86" s="155">
        <v>644900</v>
      </c>
      <c r="O86" s="156">
        <v>-4.0154440154440158E-3</v>
      </c>
    </row>
    <row r="87" spans="1:15" ht="15">
      <c r="A87" s="134">
        <v>77</v>
      </c>
      <c r="B87" s="118" t="s">
        <v>2273</v>
      </c>
      <c r="C87" s="134" t="s">
        <v>350</v>
      </c>
      <c r="D87" s="139">
        <v>1123.95</v>
      </c>
      <c r="E87" s="139">
        <v>1116.05</v>
      </c>
      <c r="F87" s="140">
        <v>1085.0999999999999</v>
      </c>
      <c r="G87" s="140">
        <v>1046.25</v>
      </c>
      <c r="H87" s="140">
        <v>1015.3</v>
      </c>
      <c r="I87" s="140">
        <v>1154.8999999999999</v>
      </c>
      <c r="J87" s="140">
        <v>1185.8500000000001</v>
      </c>
      <c r="K87" s="140">
        <v>1224.6999999999998</v>
      </c>
      <c r="L87" s="135">
        <v>1147</v>
      </c>
      <c r="M87" s="135">
        <v>1077.2</v>
      </c>
      <c r="N87" s="155">
        <v>2642400</v>
      </c>
      <c r="O87" s="156">
        <v>6.6860465116279064E-2</v>
      </c>
    </row>
    <row r="88" spans="1:15" ht="15">
      <c r="A88" s="134">
        <v>78</v>
      </c>
      <c r="B88" s="118" t="s">
        <v>2273</v>
      </c>
      <c r="C88" s="134" t="s">
        <v>72</v>
      </c>
      <c r="D88" s="139">
        <v>598.4</v>
      </c>
      <c r="E88" s="139">
        <v>598.71666666666658</v>
      </c>
      <c r="F88" s="140">
        <v>590.73333333333312</v>
      </c>
      <c r="G88" s="140">
        <v>583.06666666666649</v>
      </c>
      <c r="H88" s="140">
        <v>575.08333333333303</v>
      </c>
      <c r="I88" s="140">
        <v>606.38333333333321</v>
      </c>
      <c r="J88" s="140">
        <v>614.36666666666656</v>
      </c>
      <c r="K88" s="140">
        <v>622.0333333333333</v>
      </c>
      <c r="L88" s="135">
        <v>606.70000000000005</v>
      </c>
      <c r="M88" s="135">
        <v>591.04999999999995</v>
      </c>
      <c r="N88" s="155">
        <v>2488500</v>
      </c>
      <c r="O88" s="156">
        <v>6.0642813826561554E-3</v>
      </c>
    </row>
    <row r="89" spans="1:15" ht="15">
      <c r="A89" s="134">
        <v>79</v>
      </c>
      <c r="B89" s="118" t="s">
        <v>2270</v>
      </c>
      <c r="C89" s="134" t="s">
        <v>355</v>
      </c>
      <c r="D89" s="139">
        <v>99.9</v>
      </c>
      <c r="E89" s="139">
        <v>100.55</v>
      </c>
      <c r="F89" s="140">
        <v>98.5</v>
      </c>
      <c r="G89" s="140">
        <v>97.100000000000009</v>
      </c>
      <c r="H89" s="140">
        <v>95.050000000000011</v>
      </c>
      <c r="I89" s="140">
        <v>101.94999999999999</v>
      </c>
      <c r="J89" s="140">
        <v>103.99999999999997</v>
      </c>
      <c r="K89" s="140">
        <v>105.39999999999998</v>
      </c>
      <c r="L89" s="135">
        <v>102.6</v>
      </c>
      <c r="M89" s="135">
        <v>99.15</v>
      </c>
      <c r="N89" s="155">
        <v>15900000</v>
      </c>
      <c r="O89" s="156">
        <v>-6.8707058088694562E-3</v>
      </c>
    </row>
    <row r="90" spans="1:15" ht="15">
      <c r="A90" s="134">
        <v>80</v>
      </c>
      <c r="B90" s="118" t="s">
        <v>2267</v>
      </c>
      <c r="C90" s="134" t="s">
        <v>73</v>
      </c>
      <c r="D90" s="139">
        <v>1095.8499999999999</v>
      </c>
      <c r="E90" s="139">
        <v>1092.3333333333333</v>
      </c>
      <c r="F90" s="140">
        <v>1077.6666666666665</v>
      </c>
      <c r="G90" s="140">
        <v>1059.4833333333333</v>
      </c>
      <c r="H90" s="140">
        <v>1044.8166666666666</v>
      </c>
      <c r="I90" s="140">
        <v>1110.5166666666664</v>
      </c>
      <c r="J90" s="140">
        <v>1125.1833333333329</v>
      </c>
      <c r="K90" s="140">
        <v>1143.3666666666663</v>
      </c>
      <c r="L90" s="135">
        <v>1107</v>
      </c>
      <c r="M90" s="135">
        <v>1074.1500000000001</v>
      </c>
      <c r="N90" s="155">
        <v>6476250</v>
      </c>
      <c r="O90" s="156">
        <v>-2.5834837545126353E-2</v>
      </c>
    </row>
    <row r="91" spans="1:15" ht="15">
      <c r="A91" s="134">
        <v>81</v>
      </c>
      <c r="B91" s="118" t="s">
        <v>2268</v>
      </c>
      <c r="C91" s="134" t="s">
        <v>316</v>
      </c>
      <c r="D91" s="139">
        <v>136.05000000000001</v>
      </c>
      <c r="E91" s="139">
        <v>133.4</v>
      </c>
      <c r="F91" s="140">
        <v>129.65</v>
      </c>
      <c r="G91" s="140">
        <v>123.25</v>
      </c>
      <c r="H91" s="140">
        <v>119.5</v>
      </c>
      <c r="I91" s="140">
        <v>139.80000000000001</v>
      </c>
      <c r="J91" s="140">
        <v>143.55000000000001</v>
      </c>
      <c r="K91" s="140">
        <v>149.95000000000002</v>
      </c>
      <c r="L91" s="135">
        <v>137.15</v>
      </c>
      <c r="M91" s="135">
        <v>127</v>
      </c>
      <c r="N91" s="155">
        <v>19003500</v>
      </c>
      <c r="O91" s="156">
        <v>7.1547817791557354E-3</v>
      </c>
    </row>
    <row r="92" spans="1:15" ht="15">
      <c r="A92" s="134">
        <v>82</v>
      </c>
      <c r="B92" s="118" t="s">
        <v>2268</v>
      </c>
      <c r="C92" s="134" t="s">
        <v>74</v>
      </c>
      <c r="D92" s="139">
        <v>549.9</v>
      </c>
      <c r="E92" s="139">
        <v>549.70000000000005</v>
      </c>
      <c r="F92" s="140">
        <v>544.65000000000009</v>
      </c>
      <c r="G92" s="140">
        <v>539.40000000000009</v>
      </c>
      <c r="H92" s="140">
        <v>534.35000000000014</v>
      </c>
      <c r="I92" s="140">
        <v>554.95000000000005</v>
      </c>
      <c r="J92" s="140">
        <v>560</v>
      </c>
      <c r="K92" s="140">
        <v>565.25</v>
      </c>
      <c r="L92" s="135">
        <v>554.75</v>
      </c>
      <c r="M92" s="135">
        <v>544.45000000000005</v>
      </c>
      <c r="N92" s="155">
        <v>6224000</v>
      </c>
      <c r="O92" s="156">
        <v>-1.6279437332068911E-2</v>
      </c>
    </row>
    <row r="93" spans="1:15" ht="15">
      <c r="A93" s="134">
        <v>83</v>
      </c>
      <c r="B93" s="118" t="s">
        <v>2268</v>
      </c>
      <c r="C93" s="134" t="s">
        <v>951</v>
      </c>
      <c r="D93" s="139">
        <v>18.25</v>
      </c>
      <c r="E93" s="139">
        <v>18.383333333333336</v>
      </c>
      <c r="F93" s="140">
        <v>17.916666666666671</v>
      </c>
      <c r="G93" s="140">
        <v>17.583333333333336</v>
      </c>
      <c r="H93" s="140">
        <v>17.116666666666671</v>
      </c>
      <c r="I93" s="140">
        <v>18.716666666666672</v>
      </c>
      <c r="J93" s="140">
        <v>19.183333333333334</v>
      </c>
      <c r="K93" s="140">
        <v>19.516666666666673</v>
      </c>
      <c r="L93" s="135">
        <v>18.850000000000001</v>
      </c>
      <c r="M93" s="135">
        <v>18.05</v>
      </c>
      <c r="N93" s="155">
        <v>48222000</v>
      </c>
      <c r="O93" s="156">
        <v>-7.9614886132197745E-3</v>
      </c>
    </row>
    <row r="94" spans="1:15" ht="15">
      <c r="A94" s="134">
        <v>84</v>
      </c>
      <c r="B94" s="118" t="s">
        <v>2281</v>
      </c>
      <c r="C94" s="134" t="s">
        <v>75</v>
      </c>
      <c r="D94" s="139">
        <v>923.7</v>
      </c>
      <c r="E94" s="139">
        <v>923.76666666666677</v>
      </c>
      <c r="F94" s="140">
        <v>911.43333333333351</v>
      </c>
      <c r="G94" s="140">
        <v>899.16666666666674</v>
      </c>
      <c r="H94" s="140">
        <v>886.83333333333348</v>
      </c>
      <c r="I94" s="140">
        <v>936.03333333333353</v>
      </c>
      <c r="J94" s="140">
        <v>948.36666666666679</v>
      </c>
      <c r="K94" s="140">
        <v>960.63333333333355</v>
      </c>
      <c r="L94" s="135">
        <v>936.1</v>
      </c>
      <c r="M94" s="135">
        <v>911.5</v>
      </c>
      <c r="N94" s="155">
        <v>12987800</v>
      </c>
      <c r="O94" s="156">
        <v>2.0010995052226498E-2</v>
      </c>
    </row>
    <row r="95" spans="1:15" ht="15">
      <c r="A95" s="134">
        <v>85</v>
      </c>
      <c r="B95" s="118" t="s">
        <v>2274</v>
      </c>
      <c r="C95" s="134" t="s">
        <v>76</v>
      </c>
      <c r="D95" s="139">
        <v>1908.7</v>
      </c>
      <c r="E95" s="139">
        <v>1911.95</v>
      </c>
      <c r="F95" s="140">
        <v>1897.3000000000002</v>
      </c>
      <c r="G95" s="140">
        <v>1885.9</v>
      </c>
      <c r="H95" s="140">
        <v>1871.2500000000002</v>
      </c>
      <c r="I95" s="140">
        <v>1923.3500000000001</v>
      </c>
      <c r="J95" s="140">
        <v>1938.0000000000002</v>
      </c>
      <c r="K95" s="140">
        <v>1949.4</v>
      </c>
      <c r="L95" s="135">
        <v>1926.6</v>
      </c>
      <c r="M95" s="135">
        <v>1900.55</v>
      </c>
      <c r="N95" s="155">
        <v>18645500</v>
      </c>
      <c r="O95" s="156">
        <v>-1.4143710675196954E-2</v>
      </c>
    </row>
    <row r="96" spans="1:15" ht="15">
      <c r="A96" s="134">
        <v>86</v>
      </c>
      <c r="B96" s="118" t="s">
        <v>2271</v>
      </c>
      <c r="C96" s="134" t="s">
        <v>77</v>
      </c>
      <c r="D96" s="139">
        <v>1961.9</v>
      </c>
      <c r="E96" s="139">
        <v>1967.9000000000003</v>
      </c>
      <c r="F96" s="140">
        <v>1946.3500000000006</v>
      </c>
      <c r="G96" s="140">
        <v>1930.8000000000002</v>
      </c>
      <c r="H96" s="140">
        <v>1909.2500000000005</v>
      </c>
      <c r="I96" s="140">
        <v>1983.4500000000007</v>
      </c>
      <c r="J96" s="140">
        <v>2005.0000000000005</v>
      </c>
      <c r="K96" s="140">
        <v>2020.5500000000009</v>
      </c>
      <c r="L96" s="135">
        <v>1989.45</v>
      </c>
      <c r="M96" s="135">
        <v>1952.35</v>
      </c>
      <c r="N96" s="155">
        <v>25730500</v>
      </c>
      <c r="O96" s="156">
        <v>9.1130759281640272E-2</v>
      </c>
    </row>
    <row r="97" spans="1:15" ht="15">
      <c r="A97" s="134">
        <v>88</v>
      </c>
      <c r="B97" s="118" t="s">
        <v>2272</v>
      </c>
      <c r="C97" s="134" t="s">
        <v>79</v>
      </c>
      <c r="D97" s="139">
        <v>3669.55</v>
      </c>
      <c r="E97" s="139">
        <v>3671.5333333333333</v>
      </c>
      <c r="F97" s="140">
        <v>3657.0166666666664</v>
      </c>
      <c r="G97" s="140">
        <v>3644.4833333333331</v>
      </c>
      <c r="H97" s="140">
        <v>3629.9666666666662</v>
      </c>
      <c r="I97" s="140">
        <v>3684.0666666666666</v>
      </c>
      <c r="J97" s="140">
        <v>3698.5833333333339</v>
      </c>
      <c r="K97" s="140">
        <v>3711.1166666666668</v>
      </c>
      <c r="L97" s="135">
        <v>3686.05</v>
      </c>
      <c r="M97" s="135">
        <v>3659</v>
      </c>
      <c r="N97" s="155">
        <v>1670200</v>
      </c>
      <c r="O97" s="156">
        <v>-1.01931966338746E-2</v>
      </c>
    </row>
    <row r="98" spans="1:15" ht="15">
      <c r="A98" s="134">
        <v>89</v>
      </c>
      <c r="B98" s="118" t="s">
        <v>2281</v>
      </c>
      <c r="C98" s="134" t="s">
        <v>80</v>
      </c>
      <c r="D98" s="139">
        <v>391.95</v>
      </c>
      <c r="E98" s="139">
        <v>390.05</v>
      </c>
      <c r="F98" s="140">
        <v>383.3</v>
      </c>
      <c r="G98" s="140">
        <v>374.65</v>
      </c>
      <c r="H98" s="140">
        <v>367.9</v>
      </c>
      <c r="I98" s="140">
        <v>398.70000000000005</v>
      </c>
      <c r="J98" s="140">
        <v>405.45000000000005</v>
      </c>
      <c r="K98" s="140">
        <v>414.10000000000008</v>
      </c>
      <c r="L98" s="135">
        <v>396.8</v>
      </c>
      <c r="M98" s="135">
        <v>381.4</v>
      </c>
      <c r="N98" s="155">
        <v>6625500</v>
      </c>
      <c r="O98" s="156">
        <v>-1.2740277156906571E-2</v>
      </c>
    </row>
    <row r="99" spans="1:15" ht="15">
      <c r="A99" s="134">
        <v>90</v>
      </c>
      <c r="B99" s="118" t="s">
        <v>2282</v>
      </c>
      <c r="C99" s="134" t="s">
        <v>81</v>
      </c>
      <c r="D99" s="139">
        <v>239.65</v>
      </c>
      <c r="E99" s="139">
        <v>238.03333333333333</v>
      </c>
      <c r="F99" s="140">
        <v>235.66666666666666</v>
      </c>
      <c r="G99" s="140">
        <v>231.68333333333334</v>
      </c>
      <c r="H99" s="140">
        <v>229.31666666666666</v>
      </c>
      <c r="I99" s="140">
        <v>242.01666666666665</v>
      </c>
      <c r="J99" s="140">
        <v>244.38333333333333</v>
      </c>
      <c r="K99" s="140">
        <v>248.36666666666665</v>
      </c>
      <c r="L99" s="135">
        <v>240.4</v>
      </c>
      <c r="M99" s="135">
        <v>234.05</v>
      </c>
      <c r="N99" s="155">
        <v>46809000</v>
      </c>
      <c r="O99" s="156">
        <v>-1.5096840709919729E-2</v>
      </c>
    </row>
    <row r="100" spans="1:15" ht="15">
      <c r="A100" s="134">
        <v>91</v>
      </c>
      <c r="B100" s="118" t="s">
        <v>2277</v>
      </c>
      <c r="C100" s="134" t="s">
        <v>82</v>
      </c>
      <c r="D100" s="139">
        <v>307.89999999999998</v>
      </c>
      <c r="E100" s="139">
        <v>304.16666666666669</v>
      </c>
      <c r="F100" s="140">
        <v>298.83333333333337</v>
      </c>
      <c r="G100" s="140">
        <v>289.76666666666671</v>
      </c>
      <c r="H100" s="140">
        <v>284.43333333333339</v>
      </c>
      <c r="I100" s="140">
        <v>313.23333333333335</v>
      </c>
      <c r="J100" s="140">
        <v>318.56666666666672</v>
      </c>
      <c r="K100" s="140">
        <v>327.63333333333333</v>
      </c>
      <c r="L100" s="135">
        <v>309.5</v>
      </c>
      <c r="M100" s="135">
        <v>295.10000000000002</v>
      </c>
      <c r="N100" s="155">
        <v>31370850</v>
      </c>
      <c r="O100" s="156">
        <v>-1.678349294106032E-2</v>
      </c>
    </row>
    <row r="101" spans="1:15" ht="15">
      <c r="A101" s="134">
        <v>92</v>
      </c>
      <c r="B101" s="118" t="s">
        <v>2273</v>
      </c>
      <c r="C101" s="134" t="s">
        <v>83</v>
      </c>
      <c r="D101" s="139">
        <v>1498.6</v>
      </c>
      <c r="E101" s="139">
        <v>1498.1666666666667</v>
      </c>
      <c r="F101" s="140">
        <v>1486.4333333333334</v>
      </c>
      <c r="G101" s="140">
        <v>1474.2666666666667</v>
      </c>
      <c r="H101" s="140">
        <v>1462.5333333333333</v>
      </c>
      <c r="I101" s="140">
        <v>1510.3333333333335</v>
      </c>
      <c r="J101" s="140">
        <v>1522.0666666666666</v>
      </c>
      <c r="K101" s="140">
        <v>1534.2333333333336</v>
      </c>
      <c r="L101" s="135">
        <v>1509.9</v>
      </c>
      <c r="M101" s="135">
        <v>1486</v>
      </c>
      <c r="N101" s="155">
        <v>9185400</v>
      </c>
      <c r="O101" s="156">
        <v>-8.5486691276471724E-3</v>
      </c>
    </row>
    <row r="102" spans="1:15" ht="15">
      <c r="A102" s="134">
        <v>93</v>
      </c>
      <c r="B102" s="118" t="s">
        <v>2282</v>
      </c>
      <c r="C102" s="134" t="s">
        <v>84</v>
      </c>
      <c r="D102" s="139">
        <v>302.8</v>
      </c>
      <c r="E102" s="139">
        <v>303.8</v>
      </c>
      <c r="F102" s="140">
        <v>300.60000000000002</v>
      </c>
      <c r="G102" s="140">
        <v>298.40000000000003</v>
      </c>
      <c r="H102" s="140">
        <v>295.20000000000005</v>
      </c>
      <c r="I102" s="140">
        <v>306</v>
      </c>
      <c r="J102" s="140">
        <v>309.19999999999993</v>
      </c>
      <c r="K102" s="140">
        <v>311.39999999999998</v>
      </c>
      <c r="L102" s="135">
        <v>307</v>
      </c>
      <c r="M102" s="135">
        <v>301.60000000000002</v>
      </c>
      <c r="N102" s="155">
        <v>13632000</v>
      </c>
      <c r="O102" s="156">
        <v>1.1396011396011397E-2</v>
      </c>
    </row>
    <row r="103" spans="1:15" ht="15">
      <c r="A103" s="134">
        <v>94</v>
      </c>
      <c r="B103" s="118" t="s">
        <v>2274</v>
      </c>
      <c r="C103" s="134" t="s">
        <v>86</v>
      </c>
      <c r="D103" s="139">
        <v>1243.5999999999999</v>
      </c>
      <c r="E103" s="139">
        <v>1246.2166666666667</v>
      </c>
      <c r="F103" s="140">
        <v>1235.0333333333333</v>
      </c>
      <c r="G103" s="140">
        <v>1226.4666666666667</v>
      </c>
      <c r="H103" s="140">
        <v>1215.2833333333333</v>
      </c>
      <c r="I103" s="140">
        <v>1254.7833333333333</v>
      </c>
      <c r="J103" s="140">
        <v>1265.9666666666667</v>
      </c>
      <c r="K103" s="140">
        <v>1274.5333333333333</v>
      </c>
      <c r="L103" s="135">
        <v>1257.4000000000001</v>
      </c>
      <c r="M103" s="135">
        <v>1237.6500000000001</v>
      </c>
      <c r="N103" s="155">
        <v>14508900</v>
      </c>
      <c r="O103" s="156">
        <v>1.69908526968773E-2</v>
      </c>
    </row>
    <row r="104" spans="1:15" ht="15">
      <c r="A104" s="134">
        <v>95</v>
      </c>
      <c r="B104" s="118" t="s">
        <v>2271</v>
      </c>
      <c r="C104" s="134" t="s">
        <v>87</v>
      </c>
      <c r="D104" s="139">
        <v>307.85000000000002</v>
      </c>
      <c r="E104" s="139">
        <v>303.88333333333338</v>
      </c>
      <c r="F104" s="140">
        <v>293.96666666666675</v>
      </c>
      <c r="G104" s="140">
        <v>280.08333333333337</v>
      </c>
      <c r="H104" s="140">
        <v>270.16666666666674</v>
      </c>
      <c r="I104" s="140">
        <v>317.76666666666677</v>
      </c>
      <c r="J104" s="140">
        <v>327.68333333333339</v>
      </c>
      <c r="K104" s="140">
        <v>341.56666666666678</v>
      </c>
      <c r="L104" s="135">
        <v>313.8</v>
      </c>
      <c r="M104" s="135">
        <v>290</v>
      </c>
      <c r="N104" s="155">
        <v>100837000</v>
      </c>
      <c r="O104" s="156">
        <v>0.10809585687951406</v>
      </c>
    </row>
    <row r="105" spans="1:15" ht="15">
      <c r="A105" s="134">
        <v>96</v>
      </c>
      <c r="B105" s="49" t="s">
        <v>2268</v>
      </c>
      <c r="C105" s="134" t="s">
        <v>2220</v>
      </c>
      <c r="D105" s="139">
        <v>444</v>
      </c>
      <c r="E105" s="139">
        <v>445.26666666666665</v>
      </c>
      <c r="F105" s="140">
        <v>438.73333333333329</v>
      </c>
      <c r="G105" s="140">
        <v>433.46666666666664</v>
      </c>
      <c r="H105" s="140">
        <v>426.93333333333328</v>
      </c>
      <c r="I105" s="140">
        <v>450.5333333333333</v>
      </c>
      <c r="J105" s="140">
        <v>457.06666666666661</v>
      </c>
      <c r="K105" s="140">
        <v>462.33333333333331</v>
      </c>
      <c r="L105" s="135">
        <v>451.8</v>
      </c>
      <c r="M105" s="135">
        <v>440</v>
      </c>
      <c r="N105" s="155">
        <v>7306000</v>
      </c>
      <c r="O105" s="156">
        <v>-1.8340611353711789E-2</v>
      </c>
    </row>
    <row r="106" spans="1:15" ht="15">
      <c r="A106" s="134">
        <v>97</v>
      </c>
      <c r="B106" s="118" t="s">
        <v>2271</v>
      </c>
      <c r="C106" s="134" t="s">
        <v>88</v>
      </c>
      <c r="D106" s="139">
        <v>67.650000000000006</v>
      </c>
      <c r="E106" s="139">
        <v>67.100000000000009</v>
      </c>
      <c r="F106" s="140">
        <v>65.950000000000017</v>
      </c>
      <c r="G106" s="140">
        <v>64.250000000000014</v>
      </c>
      <c r="H106" s="140">
        <v>63.100000000000023</v>
      </c>
      <c r="I106" s="140">
        <v>68.800000000000011</v>
      </c>
      <c r="J106" s="140">
        <v>69.950000000000017</v>
      </c>
      <c r="K106" s="140">
        <v>71.650000000000006</v>
      </c>
      <c r="L106" s="135">
        <v>68.25</v>
      </c>
      <c r="M106" s="135">
        <v>65.400000000000006</v>
      </c>
      <c r="N106" s="155">
        <v>56970000</v>
      </c>
      <c r="O106" s="156">
        <v>3.1317885590152063E-2</v>
      </c>
    </row>
    <row r="107" spans="1:15" ht="15">
      <c r="A107" s="134">
        <v>98</v>
      </c>
      <c r="B107" s="118" t="s">
        <v>2275</v>
      </c>
      <c r="C107" s="134" t="s">
        <v>89</v>
      </c>
      <c r="D107" s="139">
        <v>61.6</v>
      </c>
      <c r="E107" s="139">
        <v>61.75</v>
      </c>
      <c r="F107" s="140">
        <v>60.4</v>
      </c>
      <c r="G107" s="140">
        <v>59.199999999999996</v>
      </c>
      <c r="H107" s="140">
        <v>57.849999999999994</v>
      </c>
      <c r="I107" s="140">
        <v>62.95</v>
      </c>
      <c r="J107" s="140">
        <v>64.3</v>
      </c>
      <c r="K107" s="140">
        <v>65.5</v>
      </c>
      <c r="L107" s="135">
        <v>63.1</v>
      </c>
      <c r="M107" s="135">
        <v>60.55</v>
      </c>
      <c r="N107" s="155">
        <v>152768000</v>
      </c>
      <c r="O107" s="156">
        <v>3.3284408882155198E-2</v>
      </c>
    </row>
    <row r="108" spans="1:15" ht="15">
      <c r="A108" s="134">
        <v>99</v>
      </c>
      <c r="B108" s="118" t="s">
        <v>2274</v>
      </c>
      <c r="C108" s="134" t="s">
        <v>90</v>
      </c>
      <c r="D108" s="139">
        <v>56.4</v>
      </c>
      <c r="E108" s="139">
        <v>56.6</v>
      </c>
      <c r="F108" s="140">
        <v>55.85</v>
      </c>
      <c r="G108" s="140">
        <v>55.3</v>
      </c>
      <c r="H108" s="140">
        <v>54.55</v>
      </c>
      <c r="I108" s="140">
        <v>57.150000000000006</v>
      </c>
      <c r="J108" s="140">
        <v>57.900000000000006</v>
      </c>
      <c r="K108" s="140">
        <v>58.45000000000001</v>
      </c>
      <c r="L108" s="135">
        <v>57.35</v>
      </c>
      <c r="M108" s="135">
        <v>56.05</v>
      </c>
      <c r="N108" s="155">
        <v>155905200</v>
      </c>
      <c r="O108" s="156">
        <v>6.2191173964900323E-3</v>
      </c>
    </row>
    <row r="109" spans="1:15" ht="15">
      <c r="A109" s="134">
        <v>100</v>
      </c>
      <c r="B109" s="118" t="s">
        <v>2271</v>
      </c>
      <c r="C109" s="134" t="s">
        <v>1024</v>
      </c>
      <c r="D109" s="139">
        <v>45.75</v>
      </c>
      <c r="E109" s="139">
        <v>45.983333333333327</v>
      </c>
      <c r="F109" s="140">
        <v>45.416666666666657</v>
      </c>
      <c r="G109" s="140">
        <v>45.083333333333329</v>
      </c>
      <c r="H109" s="140">
        <v>44.516666666666659</v>
      </c>
      <c r="I109" s="140">
        <v>46.316666666666656</v>
      </c>
      <c r="J109" s="140">
        <v>46.883333333333333</v>
      </c>
      <c r="K109" s="140">
        <v>47.216666666666654</v>
      </c>
      <c r="L109" s="135">
        <v>46.55</v>
      </c>
      <c r="M109" s="135">
        <v>45.65</v>
      </c>
      <c r="N109" s="155">
        <v>201014000</v>
      </c>
      <c r="O109" s="156">
        <v>1.1014766828954251E-2</v>
      </c>
    </row>
    <row r="110" spans="1:15" ht="15">
      <c r="A110" s="134">
        <v>101</v>
      </c>
      <c r="B110" s="118" t="s">
        <v>2274</v>
      </c>
      <c r="C110" s="134" t="s">
        <v>91</v>
      </c>
      <c r="D110" s="139">
        <v>19.95</v>
      </c>
      <c r="E110" s="139">
        <v>19.916666666666668</v>
      </c>
      <c r="F110" s="140">
        <v>19.733333333333334</v>
      </c>
      <c r="G110" s="140">
        <v>19.516666666666666</v>
      </c>
      <c r="H110" s="140">
        <v>19.333333333333332</v>
      </c>
      <c r="I110" s="140">
        <v>20.133333333333336</v>
      </c>
      <c r="J110" s="140">
        <v>20.316666666666666</v>
      </c>
      <c r="K110" s="140">
        <v>20.533333333333339</v>
      </c>
      <c r="L110" s="135">
        <v>20.100000000000001</v>
      </c>
      <c r="M110" s="135">
        <v>19.7</v>
      </c>
      <c r="N110" s="155">
        <v>71830000</v>
      </c>
      <c r="O110" s="156">
        <v>2.764127764127764E-3</v>
      </c>
    </row>
    <row r="111" spans="1:15" ht="15">
      <c r="A111" s="134">
        <v>102</v>
      </c>
      <c r="B111" s="118" t="s">
        <v>2277</v>
      </c>
      <c r="C111" s="134" t="s">
        <v>92</v>
      </c>
      <c r="D111" s="139">
        <v>270.14999999999998</v>
      </c>
      <c r="E111" s="139">
        <v>267.95</v>
      </c>
      <c r="F111" s="140">
        <v>264.25</v>
      </c>
      <c r="G111" s="140">
        <v>258.35000000000002</v>
      </c>
      <c r="H111" s="140">
        <v>254.65000000000003</v>
      </c>
      <c r="I111" s="140">
        <v>273.84999999999997</v>
      </c>
      <c r="J111" s="140">
        <v>277.5499999999999</v>
      </c>
      <c r="K111" s="140">
        <v>283.44999999999993</v>
      </c>
      <c r="L111" s="135">
        <v>271.64999999999998</v>
      </c>
      <c r="M111" s="135">
        <v>262.05</v>
      </c>
      <c r="N111" s="155">
        <v>8819250</v>
      </c>
      <c r="O111" s="156">
        <v>0.12211336599020294</v>
      </c>
    </row>
    <row r="112" spans="1:15" ht="15">
      <c r="A112" s="134">
        <v>103</v>
      </c>
      <c r="B112" s="118" t="s">
        <v>2267</v>
      </c>
      <c r="C112" s="134" t="s">
        <v>93</v>
      </c>
      <c r="D112" s="139">
        <v>138.85</v>
      </c>
      <c r="E112" s="139">
        <v>139.51666666666668</v>
      </c>
      <c r="F112" s="140">
        <v>137.13333333333335</v>
      </c>
      <c r="G112" s="140">
        <v>135.41666666666669</v>
      </c>
      <c r="H112" s="140">
        <v>133.03333333333336</v>
      </c>
      <c r="I112" s="140">
        <v>141.23333333333335</v>
      </c>
      <c r="J112" s="140">
        <v>143.61666666666667</v>
      </c>
      <c r="K112" s="140">
        <v>145.33333333333334</v>
      </c>
      <c r="L112" s="135">
        <v>141.9</v>
      </c>
      <c r="M112" s="135">
        <v>137.80000000000001</v>
      </c>
      <c r="N112" s="155">
        <v>27643000</v>
      </c>
      <c r="O112" s="156">
        <v>-1.8881987577639751E-2</v>
      </c>
    </row>
    <row r="113" spans="1:15" ht="15">
      <c r="A113" s="134">
        <v>104</v>
      </c>
      <c r="B113" s="118" t="s">
        <v>2271</v>
      </c>
      <c r="C113" s="134" t="s">
        <v>1041</v>
      </c>
      <c r="D113" s="139">
        <v>342.8</v>
      </c>
      <c r="E113" s="139">
        <v>335.23333333333335</v>
      </c>
      <c r="F113" s="140">
        <v>319.86666666666667</v>
      </c>
      <c r="G113" s="140">
        <v>296.93333333333334</v>
      </c>
      <c r="H113" s="140">
        <v>281.56666666666666</v>
      </c>
      <c r="I113" s="140">
        <v>358.16666666666669</v>
      </c>
      <c r="J113" s="140">
        <v>373.53333333333336</v>
      </c>
      <c r="K113" s="140">
        <v>396.4666666666667</v>
      </c>
      <c r="L113" s="135">
        <v>350.6</v>
      </c>
      <c r="M113" s="135">
        <v>312.3</v>
      </c>
      <c r="N113" s="155">
        <v>3408000</v>
      </c>
      <c r="O113" s="156">
        <v>9.9354838709677415E-2</v>
      </c>
    </row>
    <row r="114" spans="1:15" ht="15">
      <c r="A114" s="134">
        <v>105</v>
      </c>
      <c r="B114" s="118" t="s">
        <v>2268</v>
      </c>
      <c r="C114" s="134" t="s">
        <v>1047</v>
      </c>
      <c r="D114" s="139">
        <v>1200.8499999999999</v>
      </c>
      <c r="E114" s="139">
        <v>1190.55</v>
      </c>
      <c r="F114" s="140">
        <v>1175.0999999999999</v>
      </c>
      <c r="G114" s="140">
        <v>1149.3499999999999</v>
      </c>
      <c r="H114" s="140">
        <v>1133.8999999999999</v>
      </c>
      <c r="I114" s="140">
        <v>1216.3</v>
      </c>
      <c r="J114" s="140">
        <v>1231.7500000000002</v>
      </c>
      <c r="K114" s="140">
        <v>1257.5</v>
      </c>
      <c r="L114" s="135">
        <v>1206</v>
      </c>
      <c r="M114" s="135">
        <v>1164.8</v>
      </c>
      <c r="N114" s="155">
        <v>4312800</v>
      </c>
      <c r="O114" s="156">
        <v>-8.5517241379310348E-3</v>
      </c>
    </row>
    <row r="115" spans="1:15" ht="15">
      <c r="A115" s="134">
        <v>106</v>
      </c>
      <c r="B115" s="118" t="s">
        <v>2271</v>
      </c>
      <c r="C115" s="134" t="s">
        <v>94</v>
      </c>
      <c r="D115" s="139">
        <v>1854.15</v>
      </c>
      <c r="E115" s="139">
        <v>1856.2</v>
      </c>
      <c r="F115" s="140">
        <v>1831.2</v>
      </c>
      <c r="G115" s="140">
        <v>1808.25</v>
      </c>
      <c r="H115" s="140">
        <v>1783.25</v>
      </c>
      <c r="I115" s="140">
        <v>1879.15</v>
      </c>
      <c r="J115" s="140">
        <v>1904.15</v>
      </c>
      <c r="K115" s="140">
        <v>1927.1000000000001</v>
      </c>
      <c r="L115" s="135">
        <v>1881.2</v>
      </c>
      <c r="M115" s="135">
        <v>1833.25</v>
      </c>
      <c r="N115" s="155">
        <v>7530900</v>
      </c>
      <c r="O115" s="156">
        <v>6.076484259454891E-2</v>
      </c>
    </row>
    <row r="116" spans="1:15" ht="15">
      <c r="A116" s="134">
        <v>107</v>
      </c>
      <c r="B116" s="118" t="s">
        <v>2281</v>
      </c>
      <c r="C116" s="134" t="s">
        <v>1063</v>
      </c>
      <c r="D116" s="139">
        <v>170.05</v>
      </c>
      <c r="E116" s="139">
        <v>169.41666666666666</v>
      </c>
      <c r="F116" s="140">
        <v>168.38333333333333</v>
      </c>
      <c r="G116" s="140">
        <v>166.71666666666667</v>
      </c>
      <c r="H116" s="140">
        <v>165.68333333333334</v>
      </c>
      <c r="I116" s="140">
        <v>171.08333333333331</v>
      </c>
      <c r="J116" s="140">
        <v>172.11666666666667</v>
      </c>
      <c r="K116" s="140">
        <v>173.7833333333333</v>
      </c>
      <c r="L116" s="135">
        <v>170.45</v>
      </c>
      <c r="M116" s="135">
        <v>167.75</v>
      </c>
      <c r="N116" s="155">
        <v>32444000</v>
      </c>
      <c r="O116" s="156">
        <v>-2.0915354330708663E-3</v>
      </c>
    </row>
    <row r="117" spans="1:15" ht="15">
      <c r="A117" s="134">
        <v>108</v>
      </c>
      <c r="B117" s="118" t="s">
        <v>2275</v>
      </c>
      <c r="C117" s="134" t="s">
        <v>191</v>
      </c>
      <c r="D117" s="139">
        <v>319.3</v>
      </c>
      <c r="E117" s="139">
        <v>323.16666666666669</v>
      </c>
      <c r="F117" s="140">
        <v>314.43333333333339</v>
      </c>
      <c r="G117" s="140">
        <v>309.56666666666672</v>
      </c>
      <c r="H117" s="140">
        <v>300.83333333333343</v>
      </c>
      <c r="I117" s="140">
        <v>328.03333333333336</v>
      </c>
      <c r="J117" s="140">
        <v>336.76666666666659</v>
      </c>
      <c r="K117" s="140">
        <v>341.63333333333333</v>
      </c>
      <c r="L117" s="135">
        <v>331.9</v>
      </c>
      <c r="M117" s="135">
        <v>318.3</v>
      </c>
      <c r="N117" s="155">
        <v>7724800</v>
      </c>
      <c r="O117" s="156">
        <v>-1.3186813186813187E-3</v>
      </c>
    </row>
    <row r="118" spans="1:15" ht="15">
      <c r="A118" s="134">
        <v>109</v>
      </c>
      <c r="B118" s="118" t="s">
        <v>2281</v>
      </c>
      <c r="C118" s="134" t="s">
        <v>95</v>
      </c>
      <c r="D118" s="139">
        <v>1169.2</v>
      </c>
      <c r="E118" s="139">
        <v>1171.4166666666667</v>
      </c>
      <c r="F118" s="140">
        <v>1163.4833333333336</v>
      </c>
      <c r="G118" s="140">
        <v>1157.7666666666669</v>
      </c>
      <c r="H118" s="140">
        <v>1149.8333333333337</v>
      </c>
      <c r="I118" s="140">
        <v>1177.1333333333334</v>
      </c>
      <c r="J118" s="140">
        <v>1185.0666666666664</v>
      </c>
      <c r="K118" s="140">
        <v>1190.7833333333333</v>
      </c>
      <c r="L118" s="135">
        <v>1179.3499999999999</v>
      </c>
      <c r="M118" s="135">
        <v>1165.7</v>
      </c>
      <c r="N118" s="155">
        <v>43480800</v>
      </c>
      <c r="O118" s="156">
        <v>3.7536185714087842E-3</v>
      </c>
    </row>
    <row r="119" spans="1:15" ht="15">
      <c r="A119" s="134">
        <v>110</v>
      </c>
      <c r="B119" s="118" t="s">
        <v>2277</v>
      </c>
      <c r="C119" s="134" t="s">
        <v>97</v>
      </c>
      <c r="D119" s="139">
        <v>167.15</v>
      </c>
      <c r="E119" s="139">
        <v>165.65</v>
      </c>
      <c r="F119" s="140">
        <v>163.85000000000002</v>
      </c>
      <c r="G119" s="140">
        <v>160.55000000000001</v>
      </c>
      <c r="H119" s="140">
        <v>158.75000000000003</v>
      </c>
      <c r="I119" s="140">
        <v>168.95000000000002</v>
      </c>
      <c r="J119" s="140">
        <v>170.75000000000003</v>
      </c>
      <c r="K119" s="140">
        <v>174.05</v>
      </c>
      <c r="L119" s="135">
        <v>167.45</v>
      </c>
      <c r="M119" s="135">
        <v>162.35</v>
      </c>
      <c r="N119" s="155">
        <v>41787000</v>
      </c>
      <c r="O119" s="156">
        <v>-1.8669860504438494E-2</v>
      </c>
    </row>
    <row r="120" spans="1:15" ht="15">
      <c r="A120" s="134">
        <v>111</v>
      </c>
      <c r="B120" s="118" t="s">
        <v>2280</v>
      </c>
      <c r="C120" s="134" t="s">
        <v>98</v>
      </c>
      <c r="D120" s="139">
        <v>262.8</v>
      </c>
      <c r="E120" s="139">
        <v>264.58333333333331</v>
      </c>
      <c r="F120" s="140">
        <v>259.46666666666664</v>
      </c>
      <c r="G120" s="140">
        <v>256.13333333333333</v>
      </c>
      <c r="H120" s="140">
        <v>251.01666666666665</v>
      </c>
      <c r="I120" s="140">
        <v>267.91666666666663</v>
      </c>
      <c r="J120" s="140">
        <v>273.0333333333333</v>
      </c>
      <c r="K120" s="140">
        <v>276.36666666666662</v>
      </c>
      <c r="L120" s="135">
        <v>269.7</v>
      </c>
      <c r="M120" s="135">
        <v>261.25</v>
      </c>
      <c r="N120" s="155">
        <v>20740000</v>
      </c>
      <c r="O120" s="156">
        <v>-1.1085945881511503E-2</v>
      </c>
    </row>
    <row r="121" spans="1:15" ht="15">
      <c r="A121" s="134">
        <v>112</v>
      </c>
      <c r="B121" s="118" t="s">
        <v>2273</v>
      </c>
      <c r="C121" s="134" t="s">
        <v>99</v>
      </c>
      <c r="D121" s="139">
        <v>279.95</v>
      </c>
      <c r="E121" s="139">
        <v>280.56666666666666</v>
      </c>
      <c r="F121" s="140">
        <v>278.18333333333334</v>
      </c>
      <c r="G121" s="140">
        <v>276.41666666666669</v>
      </c>
      <c r="H121" s="140">
        <v>274.03333333333336</v>
      </c>
      <c r="I121" s="140">
        <v>282.33333333333331</v>
      </c>
      <c r="J121" s="140">
        <v>284.71666666666664</v>
      </c>
      <c r="K121" s="140">
        <v>286.48333333333329</v>
      </c>
      <c r="L121" s="135">
        <v>282.95</v>
      </c>
      <c r="M121" s="135">
        <v>278.8</v>
      </c>
      <c r="N121" s="155">
        <v>87772800</v>
      </c>
      <c r="O121" s="156">
        <v>3.0718595721338452E-3</v>
      </c>
    </row>
    <row r="122" spans="1:15" ht="15">
      <c r="A122" s="134">
        <v>113</v>
      </c>
      <c r="B122" s="118" t="s">
        <v>2268</v>
      </c>
      <c r="C122" s="134" t="s">
        <v>349</v>
      </c>
      <c r="D122" s="139">
        <v>513.6</v>
      </c>
      <c r="E122" s="139">
        <v>516.16666666666674</v>
      </c>
      <c r="F122" s="140">
        <v>507.13333333333344</v>
      </c>
      <c r="G122" s="140">
        <v>500.66666666666669</v>
      </c>
      <c r="H122" s="140">
        <v>491.63333333333338</v>
      </c>
      <c r="I122" s="140">
        <v>522.63333333333344</v>
      </c>
      <c r="J122" s="140">
        <v>531.66666666666674</v>
      </c>
      <c r="K122" s="140">
        <v>538.13333333333355</v>
      </c>
      <c r="L122" s="135">
        <v>525.20000000000005</v>
      </c>
      <c r="M122" s="135">
        <v>509.7</v>
      </c>
      <c r="N122" s="155">
        <v>8350800</v>
      </c>
      <c r="O122" s="156">
        <v>-1.0240364101834732E-2</v>
      </c>
    </row>
    <row r="123" spans="1:15" ht="15">
      <c r="A123" s="134">
        <v>114</v>
      </c>
      <c r="B123" s="118" t="s">
        <v>2282</v>
      </c>
      <c r="C123" s="134" t="s">
        <v>100</v>
      </c>
      <c r="D123" s="139">
        <v>258.8</v>
      </c>
      <c r="E123" s="139">
        <v>258.7166666666667</v>
      </c>
      <c r="F123" s="140">
        <v>254.13333333333338</v>
      </c>
      <c r="G123" s="140">
        <v>249.4666666666667</v>
      </c>
      <c r="H123" s="140">
        <v>244.88333333333338</v>
      </c>
      <c r="I123" s="140">
        <v>263.38333333333338</v>
      </c>
      <c r="J123" s="140">
        <v>267.96666666666664</v>
      </c>
      <c r="K123" s="140">
        <v>272.63333333333338</v>
      </c>
      <c r="L123" s="135">
        <v>263.3</v>
      </c>
      <c r="M123" s="135">
        <v>254.05</v>
      </c>
      <c r="N123" s="155">
        <v>37098000</v>
      </c>
      <c r="O123" s="156">
        <v>-5.9085976124442297E-3</v>
      </c>
    </row>
    <row r="124" spans="1:15" ht="15">
      <c r="A124" s="134">
        <v>115</v>
      </c>
      <c r="B124" s="118" t="s">
        <v>2268</v>
      </c>
      <c r="C124" s="134" t="s">
        <v>101</v>
      </c>
      <c r="D124" s="139">
        <v>113.35</v>
      </c>
      <c r="E124" s="139">
        <v>113.36666666666667</v>
      </c>
      <c r="F124" s="140">
        <v>112.08333333333334</v>
      </c>
      <c r="G124" s="140">
        <v>110.81666666666666</v>
      </c>
      <c r="H124" s="140">
        <v>109.53333333333333</v>
      </c>
      <c r="I124" s="140">
        <v>114.63333333333335</v>
      </c>
      <c r="J124" s="140">
        <v>115.91666666666669</v>
      </c>
      <c r="K124" s="140">
        <v>117.18333333333337</v>
      </c>
      <c r="L124" s="135">
        <v>114.65</v>
      </c>
      <c r="M124" s="135">
        <v>112.1</v>
      </c>
      <c r="N124" s="155">
        <v>36630000</v>
      </c>
      <c r="O124" s="156">
        <v>7.6751671205743995E-3</v>
      </c>
    </row>
    <row r="125" spans="1:15" ht="15">
      <c r="A125" s="134">
        <v>116</v>
      </c>
      <c r="B125" s="118" t="s">
        <v>2279</v>
      </c>
      <c r="C125" s="134" t="s">
        <v>102</v>
      </c>
      <c r="D125" s="139">
        <v>19.95</v>
      </c>
      <c r="E125" s="139">
        <v>20.033333333333331</v>
      </c>
      <c r="F125" s="140">
        <v>19.466666666666661</v>
      </c>
      <c r="G125" s="140">
        <v>18.983333333333331</v>
      </c>
      <c r="H125" s="140">
        <v>18.416666666666661</v>
      </c>
      <c r="I125" s="140">
        <v>20.516666666666662</v>
      </c>
      <c r="J125" s="140">
        <v>21.083333333333332</v>
      </c>
      <c r="K125" s="140">
        <v>21.566666666666663</v>
      </c>
      <c r="L125" s="135">
        <v>20.6</v>
      </c>
      <c r="M125" s="135">
        <v>19.55</v>
      </c>
      <c r="N125" s="155">
        <v>234090000</v>
      </c>
      <c r="O125" s="156">
        <v>-6.923409779316313E-3</v>
      </c>
    </row>
    <row r="126" spans="1:15" ht="15">
      <c r="A126" s="134">
        <v>117</v>
      </c>
      <c r="B126" s="118" t="s">
        <v>2282</v>
      </c>
      <c r="C126" s="134" t="s">
        <v>104</v>
      </c>
      <c r="D126" s="139">
        <v>325.95</v>
      </c>
      <c r="E126" s="139">
        <v>327.5333333333333</v>
      </c>
      <c r="F126" s="140">
        <v>323.41666666666663</v>
      </c>
      <c r="G126" s="140">
        <v>320.88333333333333</v>
      </c>
      <c r="H126" s="140">
        <v>316.76666666666665</v>
      </c>
      <c r="I126" s="140">
        <v>330.06666666666661</v>
      </c>
      <c r="J126" s="140">
        <v>334.18333333333328</v>
      </c>
      <c r="K126" s="140">
        <v>336.71666666666658</v>
      </c>
      <c r="L126" s="135">
        <v>331.65</v>
      </c>
      <c r="M126" s="135">
        <v>325</v>
      </c>
      <c r="N126" s="155">
        <v>68340000</v>
      </c>
      <c r="O126" s="156">
        <v>1.7590149516270889E-3</v>
      </c>
    </row>
    <row r="127" spans="1:15" ht="15">
      <c r="A127" s="134">
        <v>118</v>
      </c>
      <c r="B127" s="118" t="s">
        <v>2268</v>
      </c>
      <c r="C127" s="134" t="s">
        <v>105</v>
      </c>
      <c r="D127" s="139">
        <v>2574.4</v>
      </c>
      <c r="E127" s="139">
        <v>2603.4666666666667</v>
      </c>
      <c r="F127" s="140">
        <v>2521.9333333333334</v>
      </c>
      <c r="G127" s="140">
        <v>2469.4666666666667</v>
      </c>
      <c r="H127" s="140">
        <v>2387.9333333333334</v>
      </c>
      <c r="I127" s="140">
        <v>2655.9333333333334</v>
      </c>
      <c r="J127" s="140">
        <v>2737.4666666666672</v>
      </c>
      <c r="K127" s="140">
        <v>2789.9333333333334</v>
      </c>
      <c r="L127" s="135">
        <v>2685</v>
      </c>
      <c r="M127" s="135">
        <v>2551</v>
      </c>
      <c r="N127" s="155">
        <v>2873000</v>
      </c>
      <c r="O127" s="156">
        <v>0.11356589147286822</v>
      </c>
    </row>
    <row r="128" spans="1:15" ht="15">
      <c r="A128" s="134">
        <v>119</v>
      </c>
      <c r="B128" s="118" t="s">
        <v>2268</v>
      </c>
      <c r="C128" s="134" t="s">
        <v>106</v>
      </c>
      <c r="D128" s="139">
        <v>436</v>
      </c>
      <c r="E128" s="139">
        <v>429.33333333333331</v>
      </c>
      <c r="F128" s="140">
        <v>418.66666666666663</v>
      </c>
      <c r="G128" s="140">
        <v>401.33333333333331</v>
      </c>
      <c r="H128" s="140">
        <v>390.66666666666663</v>
      </c>
      <c r="I128" s="140">
        <v>446.66666666666663</v>
      </c>
      <c r="J128" s="140">
        <v>457.33333333333326</v>
      </c>
      <c r="K128" s="140">
        <v>474.66666666666663</v>
      </c>
      <c r="L128" s="135">
        <v>440</v>
      </c>
      <c r="M128" s="135">
        <v>412</v>
      </c>
      <c r="N128" s="155">
        <v>4109000</v>
      </c>
      <c r="O128" s="156">
        <v>-2.1992669110296566E-2</v>
      </c>
    </row>
    <row r="129" spans="1:15" ht="15">
      <c r="A129" s="134">
        <v>120</v>
      </c>
      <c r="B129" s="118" t="s">
        <v>2268</v>
      </c>
      <c r="C129" s="134" t="s">
        <v>1158</v>
      </c>
      <c r="D129" s="139">
        <v>533.1</v>
      </c>
      <c r="E129" s="139">
        <v>529.26666666666665</v>
      </c>
      <c r="F129" s="140">
        <v>512.5333333333333</v>
      </c>
      <c r="G129" s="140">
        <v>491.96666666666664</v>
      </c>
      <c r="H129" s="140">
        <v>475.23333333333329</v>
      </c>
      <c r="I129" s="140">
        <v>549.83333333333326</v>
      </c>
      <c r="J129" s="140">
        <v>566.56666666666661</v>
      </c>
      <c r="K129" s="140">
        <v>587.13333333333333</v>
      </c>
      <c r="L129" s="135">
        <v>546</v>
      </c>
      <c r="M129" s="135">
        <v>508.7</v>
      </c>
      <c r="N129" s="155">
        <v>1669600</v>
      </c>
      <c r="O129" s="156">
        <v>4.1417165668662673E-2</v>
      </c>
    </row>
    <row r="130" spans="1:15" ht="15">
      <c r="A130" s="134">
        <v>121</v>
      </c>
      <c r="B130" s="118" t="s">
        <v>2271</v>
      </c>
      <c r="C130" s="134" t="s">
        <v>107</v>
      </c>
      <c r="D130" s="139">
        <v>1240.3</v>
      </c>
      <c r="E130" s="139">
        <v>1237.0166666666667</v>
      </c>
      <c r="F130" s="140">
        <v>1228.6333333333332</v>
      </c>
      <c r="G130" s="140">
        <v>1216.9666666666665</v>
      </c>
      <c r="H130" s="140">
        <v>1208.583333333333</v>
      </c>
      <c r="I130" s="140">
        <v>1248.6833333333334</v>
      </c>
      <c r="J130" s="140">
        <v>1257.0666666666671</v>
      </c>
      <c r="K130" s="140">
        <v>1268.7333333333336</v>
      </c>
      <c r="L130" s="135">
        <v>1245.4000000000001</v>
      </c>
      <c r="M130" s="135">
        <v>1225.3499999999999</v>
      </c>
      <c r="N130" s="155">
        <v>16691200</v>
      </c>
      <c r="O130" s="156">
        <v>9.3271850765038772E-2</v>
      </c>
    </row>
    <row r="131" spans="1:15" ht="15">
      <c r="A131" s="134">
        <v>122</v>
      </c>
      <c r="B131" s="118" t="s">
        <v>2281</v>
      </c>
      <c r="C131" s="134" t="s">
        <v>203</v>
      </c>
      <c r="D131" s="139">
        <v>262.05</v>
      </c>
      <c r="E131" s="139">
        <v>259.96666666666664</v>
      </c>
      <c r="F131" s="140">
        <v>255.23333333333329</v>
      </c>
      <c r="G131" s="140">
        <v>248.41666666666666</v>
      </c>
      <c r="H131" s="140">
        <v>243.68333333333331</v>
      </c>
      <c r="I131" s="140">
        <v>266.7833333333333</v>
      </c>
      <c r="J131" s="140">
        <v>271.51666666666665</v>
      </c>
      <c r="K131" s="140">
        <v>278.33333333333326</v>
      </c>
      <c r="L131" s="135">
        <v>264.7</v>
      </c>
      <c r="M131" s="135">
        <v>253.15</v>
      </c>
      <c r="N131" s="155">
        <v>9144000</v>
      </c>
      <c r="O131" s="156">
        <v>9.8378378378378373E-2</v>
      </c>
    </row>
    <row r="132" spans="1:15" ht="15">
      <c r="A132" s="134">
        <v>123</v>
      </c>
      <c r="B132" s="118" t="s">
        <v>2268</v>
      </c>
      <c r="C132" s="134" t="s">
        <v>229</v>
      </c>
      <c r="D132" s="139">
        <v>511.1</v>
      </c>
      <c r="E132" s="139">
        <v>512.0333333333333</v>
      </c>
      <c r="F132" s="140">
        <v>504.56666666666661</v>
      </c>
      <c r="G132" s="140">
        <v>498.0333333333333</v>
      </c>
      <c r="H132" s="140">
        <v>490.56666666666661</v>
      </c>
      <c r="I132" s="140">
        <v>518.56666666666661</v>
      </c>
      <c r="J132" s="140">
        <v>526.0333333333333</v>
      </c>
      <c r="K132" s="140">
        <v>532.56666666666661</v>
      </c>
      <c r="L132" s="135">
        <v>519.5</v>
      </c>
      <c r="M132" s="135">
        <v>505.5</v>
      </c>
      <c r="N132" s="155">
        <v>2320500</v>
      </c>
      <c r="O132" s="156">
        <v>1.9775873434410021E-2</v>
      </c>
    </row>
    <row r="133" spans="1:15" ht="15">
      <c r="A133" s="134">
        <v>124</v>
      </c>
      <c r="B133" s="118" t="s">
        <v>2271</v>
      </c>
      <c r="C133" s="134" t="s">
        <v>108</v>
      </c>
      <c r="D133" s="139">
        <v>121.7</v>
      </c>
      <c r="E133" s="139">
        <v>121.45</v>
      </c>
      <c r="F133" s="140">
        <v>119.2</v>
      </c>
      <c r="G133" s="140">
        <v>116.7</v>
      </c>
      <c r="H133" s="140">
        <v>114.45</v>
      </c>
      <c r="I133" s="140">
        <v>123.95</v>
      </c>
      <c r="J133" s="140">
        <v>126.2</v>
      </c>
      <c r="K133" s="140">
        <v>128.69999999999999</v>
      </c>
      <c r="L133" s="135">
        <v>123.7</v>
      </c>
      <c r="M133" s="135">
        <v>118.95</v>
      </c>
      <c r="N133" s="155">
        <v>24909400</v>
      </c>
      <c r="O133" s="156">
        <v>1.3748633176818678E-3</v>
      </c>
    </row>
    <row r="134" spans="1:15" ht="15">
      <c r="A134" s="134">
        <v>125</v>
      </c>
      <c r="B134" s="118" t="s">
        <v>2274</v>
      </c>
      <c r="C134" s="134" t="s">
        <v>109</v>
      </c>
      <c r="D134" s="139">
        <v>181.5</v>
      </c>
      <c r="E134" s="139">
        <v>181.48333333333335</v>
      </c>
      <c r="F134" s="140">
        <v>178.2166666666667</v>
      </c>
      <c r="G134" s="140">
        <v>174.93333333333334</v>
      </c>
      <c r="H134" s="140">
        <v>171.66666666666669</v>
      </c>
      <c r="I134" s="140">
        <v>184.76666666666671</v>
      </c>
      <c r="J134" s="140">
        <v>188.03333333333336</v>
      </c>
      <c r="K134" s="140">
        <v>191.31666666666672</v>
      </c>
      <c r="L134" s="135">
        <v>184.75</v>
      </c>
      <c r="M134" s="135">
        <v>178.2</v>
      </c>
      <c r="N134" s="155">
        <v>35748000</v>
      </c>
      <c r="O134" s="156">
        <v>-7.2481879530117473E-3</v>
      </c>
    </row>
    <row r="135" spans="1:15" ht="15">
      <c r="A135" s="134">
        <v>126</v>
      </c>
      <c r="B135" s="118" t="s">
        <v>2274</v>
      </c>
      <c r="C135" s="134" t="s">
        <v>110</v>
      </c>
      <c r="D135" s="139">
        <v>514.75</v>
      </c>
      <c r="E135" s="139">
        <v>516.63333333333333</v>
      </c>
      <c r="F135" s="140">
        <v>510.7166666666667</v>
      </c>
      <c r="G135" s="140">
        <v>506.68333333333339</v>
      </c>
      <c r="H135" s="140">
        <v>500.76666666666677</v>
      </c>
      <c r="I135" s="140">
        <v>520.66666666666663</v>
      </c>
      <c r="J135" s="140">
        <v>526.58333333333337</v>
      </c>
      <c r="K135" s="140">
        <v>530.61666666666656</v>
      </c>
      <c r="L135" s="135">
        <v>522.54999999999995</v>
      </c>
      <c r="M135" s="135">
        <v>512.6</v>
      </c>
      <c r="N135" s="155">
        <v>14881900</v>
      </c>
      <c r="O135" s="156">
        <v>4.2858244045324907E-2</v>
      </c>
    </row>
    <row r="136" spans="1:15" ht="15">
      <c r="A136" s="134">
        <v>127</v>
      </c>
      <c r="B136" s="118" t="s">
        <v>2276</v>
      </c>
      <c r="C136" s="134" t="s">
        <v>111</v>
      </c>
      <c r="D136" s="139">
        <v>1369.4</v>
      </c>
      <c r="E136" s="139">
        <v>1374.6333333333332</v>
      </c>
      <c r="F136" s="140">
        <v>1355.7166666666665</v>
      </c>
      <c r="G136" s="140">
        <v>1342.0333333333333</v>
      </c>
      <c r="H136" s="140">
        <v>1323.1166666666666</v>
      </c>
      <c r="I136" s="140">
        <v>1388.3166666666664</v>
      </c>
      <c r="J136" s="140">
        <v>1407.2333333333333</v>
      </c>
      <c r="K136" s="140">
        <v>1420.9166666666663</v>
      </c>
      <c r="L136" s="135">
        <v>1393.55</v>
      </c>
      <c r="M136" s="135">
        <v>1360.95</v>
      </c>
      <c r="N136" s="155">
        <v>13636500</v>
      </c>
      <c r="O136" s="156">
        <v>1.1572271058195171E-2</v>
      </c>
    </row>
    <row r="137" spans="1:15" ht="15">
      <c r="A137" s="134">
        <v>128</v>
      </c>
      <c r="B137" s="118" t="s">
        <v>2270</v>
      </c>
      <c r="C137" s="134" t="s">
        <v>112</v>
      </c>
      <c r="D137" s="139">
        <v>777.6</v>
      </c>
      <c r="E137" s="139">
        <v>780.18333333333339</v>
      </c>
      <c r="F137" s="140">
        <v>771.66666666666674</v>
      </c>
      <c r="G137" s="140">
        <v>765.73333333333335</v>
      </c>
      <c r="H137" s="140">
        <v>757.2166666666667</v>
      </c>
      <c r="I137" s="140">
        <v>786.11666666666679</v>
      </c>
      <c r="J137" s="140">
        <v>794.63333333333344</v>
      </c>
      <c r="K137" s="140">
        <v>800.56666666666683</v>
      </c>
      <c r="L137" s="135">
        <v>788.7</v>
      </c>
      <c r="M137" s="135">
        <v>774.25</v>
      </c>
      <c r="N137" s="155">
        <v>14308700</v>
      </c>
      <c r="O137" s="156">
        <v>8.3295162256439171E-3</v>
      </c>
    </row>
    <row r="138" spans="1:15" ht="15">
      <c r="A138" s="134">
        <v>129</v>
      </c>
      <c r="B138" s="118" t="s">
        <v>2272</v>
      </c>
      <c r="C138" s="134" t="s">
        <v>113</v>
      </c>
      <c r="D138" s="139">
        <v>868.75</v>
      </c>
      <c r="E138" s="139">
        <v>873.58333333333337</v>
      </c>
      <c r="F138" s="140">
        <v>857.7166666666667</v>
      </c>
      <c r="G138" s="140">
        <v>846.68333333333328</v>
      </c>
      <c r="H138" s="140">
        <v>830.81666666666661</v>
      </c>
      <c r="I138" s="140">
        <v>884.61666666666679</v>
      </c>
      <c r="J138" s="140">
        <v>900.48333333333335</v>
      </c>
      <c r="K138" s="140">
        <v>911.51666666666688</v>
      </c>
      <c r="L138" s="135">
        <v>889.45</v>
      </c>
      <c r="M138" s="135">
        <v>862.55</v>
      </c>
      <c r="N138" s="155">
        <v>13979000</v>
      </c>
      <c r="O138" s="156">
        <v>9.5327507763414455E-3</v>
      </c>
    </row>
    <row r="139" spans="1:15" ht="15">
      <c r="A139" s="134">
        <v>130</v>
      </c>
      <c r="B139" s="118" t="s">
        <v>2274</v>
      </c>
      <c r="C139" s="134" t="s">
        <v>114</v>
      </c>
      <c r="D139" s="139">
        <v>507.45</v>
      </c>
      <c r="E139" s="139">
        <v>510.2166666666667</v>
      </c>
      <c r="F139" s="140">
        <v>503.43333333333339</v>
      </c>
      <c r="G139" s="140">
        <v>499.41666666666669</v>
      </c>
      <c r="H139" s="140">
        <v>492.63333333333338</v>
      </c>
      <c r="I139" s="140">
        <v>514.23333333333335</v>
      </c>
      <c r="J139" s="140">
        <v>521.01666666666665</v>
      </c>
      <c r="K139" s="140">
        <v>525.03333333333342</v>
      </c>
      <c r="L139" s="135">
        <v>517</v>
      </c>
      <c r="M139" s="135">
        <v>506.2</v>
      </c>
      <c r="N139" s="155">
        <v>8896250</v>
      </c>
      <c r="O139" s="156">
        <v>1.2375533428165006E-2</v>
      </c>
    </row>
    <row r="140" spans="1:15" ht="15">
      <c r="A140" s="134">
        <v>131</v>
      </c>
      <c r="B140" s="49" t="s">
        <v>2268</v>
      </c>
      <c r="C140" s="134" t="s">
        <v>1303</v>
      </c>
      <c r="D140" s="139">
        <v>126.4</v>
      </c>
      <c r="E140" s="139">
        <v>126.81666666666668</v>
      </c>
      <c r="F140" s="140">
        <v>124.83333333333334</v>
      </c>
      <c r="G140" s="140">
        <v>123.26666666666667</v>
      </c>
      <c r="H140" s="140">
        <v>121.28333333333333</v>
      </c>
      <c r="I140" s="140">
        <v>128.38333333333335</v>
      </c>
      <c r="J140" s="140">
        <v>130.36666666666667</v>
      </c>
      <c r="K140" s="140">
        <v>131.93333333333337</v>
      </c>
      <c r="L140" s="135">
        <v>128.80000000000001</v>
      </c>
      <c r="M140" s="135">
        <v>125.25</v>
      </c>
      <c r="N140" s="155">
        <v>16788000</v>
      </c>
      <c r="O140" s="156">
        <v>-6.3920454545454549E-3</v>
      </c>
    </row>
    <row r="141" spans="1:15" ht="15">
      <c r="A141" s="134">
        <v>132</v>
      </c>
      <c r="B141" s="118" t="s">
        <v>2273</v>
      </c>
      <c r="C141" s="134" t="s">
        <v>242</v>
      </c>
      <c r="D141" s="139">
        <v>319.89999999999998</v>
      </c>
      <c r="E141" s="139">
        <v>320.08333333333331</v>
      </c>
      <c r="F141" s="140">
        <v>317.81666666666661</v>
      </c>
      <c r="G141" s="140">
        <v>315.73333333333329</v>
      </c>
      <c r="H141" s="140">
        <v>313.46666666666658</v>
      </c>
      <c r="I141" s="140">
        <v>322.16666666666663</v>
      </c>
      <c r="J141" s="140">
        <v>324.43333333333339</v>
      </c>
      <c r="K141" s="140">
        <v>326.51666666666665</v>
      </c>
      <c r="L141" s="135">
        <v>322.35000000000002</v>
      </c>
      <c r="M141" s="135">
        <v>318</v>
      </c>
      <c r="N141" s="155">
        <v>6429800</v>
      </c>
      <c r="O141" s="156">
        <v>-7.2260136491368926E-3</v>
      </c>
    </row>
    <row r="142" spans="1:15" ht="15">
      <c r="A142" s="134">
        <v>133</v>
      </c>
      <c r="B142" s="118" t="s">
        <v>2272</v>
      </c>
      <c r="C142" s="134" t="s">
        <v>115</v>
      </c>
      <c r="D142" s="139">
        <v>8804.9</v>
      </c>
      <c r="E142" s="139">
        <v>8793.9333333333325</v>
      </c>
      <c r="F142" s="140">
        <v>8744.9666666666653</v>
      </c>
      <c r="G142" s="140">
        <v>8685.0333333333328</v>
      </c>
      <c r="H142" s="140">
        <v>8636.0666666666657</v>
      </c>
      <c r="I142" s="140">
        <v>8853.866666666665</v>
      </c>
      <c r="J142" s="140">
        <v>8902.8333333333321</v>
      </c>
      <c r="K142" s="140">
        <v>8962.7666666666646</v>
      </c>
      <c r="L142" s="135">
        <v>8842.9</v>
      </c>
      <c r="M142" s="135">
        <v>8734</v>
      </c>
      <c r="N142" s="155">
        <v>3137700</v>
      </c>
      <c r="O142" s="156">
        <v>-2.0348905280412128E-2</v>
      </c>
    </row>
    <row r="143" spans="1:15" ht="15">
      <c r="A143" s="134">
        <v>134</v>
      </c>
      <c r="B143" s="118" t="s">
        <v>2273</v>
      </c>
      <c r="C143" s="134" t="s">
        <v>357</v>
      </c>
      <c r="D143" s="139">
        <v>3375.9</v>
      </c>
      <c r="E143" s="139">
        <v>3409.0333333333333</v>
      </c>
      <c r="F143" s="140">
        <v>3326.8666666666668</v>
      </c>
      <c r="G143" s="140">
        <v>3277.8333333333335</v>
      </c>
      <c r="H143" s="140">
        <v>3195.666666666667</v>
      </c>
      <c r="I143" s="140">
        <v>3458.0666666666666</v>
      </c>
      <c r="J143" s="140">
        <v>3540.2333333333336</v>
      </c>
      <c r="K143" s="140">
        <v>3589.2666666666664</v>
      </c>
      <c r="L143" s="135">
        <v>3491.2</v>
      </c>
      <c r="M143" s="135">
        <v>3360</v>
      </c>
      <c r="N143" s="155">
        <v>2250000</v>
      </c>
      <c r="O143" s="156">
        <v>5.9322033898305086E-2</v>
      </c>
    </row>
    <row r="144" spans="1:15" ht="15">
      <c r="A144" s="134">
        <v>135</v>
      </c>
      <c r="B144" s="118" t="s">
        <v>2268</v>
      </c>
      <c r="C144" s="134" t="s">
        <v>1336</v>
      </c>
      <c r="D144" s="139">
        <v>769.45</v>
      </c>
      <c r="E144" s="139">
        <v>771.66666666666663</v>
      </c>
      <c r="F144" s="140">
        <v>761.48333333333323</v>
      </c>
      <c r="G144" s="140">
        <v>753.51666666666665</v>
      </c>
      <c r="H144" s="140">
        <v>743.33333333333326</v>
      </c>
      <c r="I144" s="140">
        <v>779.63333333333321</v>
      </c>
      <c r="J144" s="140">
        <v>789.81666666666661</v>
      </c>
      <c r="K144" s="140">
        <v>797.78333333333319</v>
      </c>
      <c r="L144" s="135">
        <v>781.85</v>
      </c>
      <c r="M144" s="135">
        <v>763.7</v>
      </c>
      <c r="N144" s="155">
        <v>3635000</v>
      </c>
      <c r="O144" s="156">
        <v>-2.9502069149646242E-2</v>
      </c>
    </row>
    <row r="145" spans="1:15" ht="15">
      <c r="A145" s="134">
        <v>136</v>
      </c>
      <c r="B145" s="118" t="s">
        <v>2274</v>
      </c>
      <c r="C145" s="134" t="s">
        <v>361</v>
      </c>
      <c r="D145" s="139">
        <v>525.75</v>
      </c>
      <c r="E145" s="139">
        <v>521.30000000000007</v>
      </c>
      <c r="F145" s="140">
        <v>510.70000000000016</v>
      </c>
      <c r="G145" s="140">
        <v>495.65000000000009</v>
      </c>
      <c r="H145" s="140">
        <v>485.05000000000018</v>
      </c>
      <c r="I145" s="140">
        <v>536.35000000000014</v>
      </c>
      <c r="J145" s="140">
        <v>546.95000000000005</v>
      </c>
      <c r="K145" s="140">
        <v>562.00000000000011</v>
      </c>
      <c r="L145" s="135">
        <v>531.9</v>
      </c>
      <c r="M145" s="135">
        <v>506.25</v>
      </c>
      <c r="N145" s="155">
        <v>2668000</v>
      </c>
      <c r="O145" s="156">
        <v>2.9718255499807025E-2</v>
      </c>
    </row>
    <row r="146" spans="1:15" ht="15">
      <c r="A146" s="134">
        <v>137</v>
      </c>
      <c r="B146" s="118" t="s">
        <v>2268</v>
      </c>
      <c r="C146" s="134" t="s">
        <v>2143</v>
      </c>
      <c r="D146" s="139">
        <v>876.45</v>
      </c>
      <c r="E146" s="139">
        <v>875.41666666666663</v>
      </c>
      <c r="F146" s="140">
        <v>871.5333333333333</v>
      </c>
      <c r="G146" s="140">
        <v>866.61666666666667</v>
      </c>
      <c r="H146" s="140">
        <v>862.73333333333335</v>
      </c>
      <c r="I146" s="140">
        <v>880.33333333333326</v>
      </c>
      <c r="J146" s="140">
        <v>884.2166666666667</v>
      </c>
      <c r="K146" s="140">
        <v>889.13333333333321</v>
      </c>
      <c r="L146" s="135">
        <v>879.3</v>
      </c>
      <c r="M146" s="135">
        <v>870.5</v>
      </c>
      <c r="N146" s="155">
        <v>3290400</v>
      </c>
      <c r="O146" s="156">
        <v>-1.092896174863388E-3</v>
      </c>
    </row>
    <row r="147" spans="1:15" ht="15">
      <c r="A147" s="134">
        <v>138</v>
      </c>
      <c r="B147" s="118" t="s">
        <v>2281</v>
      </c>
      <c r="C147" s="134" t="s">
        <v>117</v>
      </c>
      <c r="D147" s="139">
        <v>1035.6500000000001</v>
      </c>
      <c r="E147" s="139">
        <v>1036.9833333333333</v>
      </c>
      <c r="F147" s="140">
        <v>1022.9666666666667</v>
      </c>
      <c r="G147" s="140">
        <v>1010.2833333333333</v>
      </c>
      <c r="H147" s="140">
        <v>996.26666666666665</v>
      </c>
      <c r="I147" s="140">
        <v>1049.6666666666667</v>
      </c>
      <c r="J147" s="140">
        <v>1063.6833333333336</v>
      </c>
      <c r="K147" s="140">
        <v>1076.3666666666668</v>
      </c>
      <c r="L147" s="135">
        <v>1051</v>
      </c>
      <c r="M147" s="135">
        <v>1024.3</v>
      </c>
      <c r="N147" s="155">
        <v>3622800</v>
      </c>
      <c r="O147" s="156">
        <v>6.3333333333333332E-3</v>
      </c>
    </row>
    <row r="148" spans="1:15" ht="15">
      <c r="A148" s="134">
        <v>139</v>
      </c>
      <c r="B148" s="118" t="s">
        <v>2272</v>
      </c>
      <c r="C148" s="134" t="s">
        <v>118</v>
      </c>
      <c r="D148" s="139">
        <v>340.65</v>
      </c>
      <c r="E148" s="139">
        <v>342.18333333333334</v>
      </c>
      <c r="F148" s="140">
        <v>338.2166666666667</v>
      </c>
      <c r="G148" s="140">
        <v>335.78333333333336</v>
      </c>
      <c r="H148" s="140">
        <v>331.81666666666672</v>
      </c>
      <c r="I148" s="140">
        <v>344.61666666666667</v>
      </c>
      <c r="J148" s="140">
        <v>348.58333333333326</v>
      </c>
      <c r="K148" s="140">
        <v>351.01666666666665</v>
      </c>
      <c r="L148" s="135">
        <v>346.15</v>
      </c>
      <c r="M148" s="135">
        <v>339.75</v>
      </c>
      <c r="N148" s="155">
        <v>13740800</v>
      </c>
      <c r="O148" s="156">
        <v>-5.8186896310950776E-4</v>
      </c>
    </row>
    <row r="149" spans="1:15" ht="15">
      <c r="A149" s="134">
        <v>140</v>
      </c>
      <c r="B149" s="118" t="s">
        <v>2272</v>
      </c>
      <c r="C149" s="134" t="s">
        <v>119</v>
      </c>
      <c r="D149" s="139">
        <v>75978.8</v>
      </c>
      <c r="E149" s="139">
        <v>76205.766666666677</v>
      </c>
      <c r="F149" s="140">
        <v>75624.13333333336</v>
      </c>
      <c r="G149" s="140">
        <v>75269.466666666689</v>
      </c>
      <c r="H149" s="140">
        <v>74687.833333333372</v>
      </c>
      <c r="I149" s="140">
        <v>76560.433333333349</v>
      </c>
      <c r="J149" s="140">
        <v>77142.06666666668</v>
      </c>
      <c r="K149" s="140">
        <v>77496.733333333337</v>
      </c>
      <c r="L149" s="135">
        <v>76787.399999999994</v>
      </c>
      <c r="M149" s="135">
        <v>75851.100000000006</v>
      </c>
      <c r="N149" s="155">
        <v>36045</v>
      </c>
      <c r="O149" s="156">
        <v>2.038216560509554E-2</v>
      </c>
    </row>
    <row r="150" spans="1:15" ht="15">
      <c r="A150" s="134">
        <v>141</v>
      </c>
      <c r="B150" s="118" t="s">
        <v>2268</v>
      </c>
      <c r="C150" s="134" t="s">
        <v>1386</v>
      </c>
      <c r="D150" s="139">
        <v>106.7</v>
      </c>
      <c r="E150" s="139">
        <v>106.03333333333335</v>
      </c>
      <c r="F150" s="140">
        <v>104.91666666666669</v>
      </c>
      <c r="G150" s="140">
        <v>103.13333333333334</v>
      </c>
      <c r="H150" s="140">
        <v>102.01666666666668</v>
      </c>
      <c r="I150" s="140">
        <v>107.81666666666669</v>
      </c>
      <c r="J150" s="140">
        <v>108.93333333333334</v>
      </c>
      <c r="K150" s="140">
        <v>110.7166666666667</v>
      </c>
      <c r="L150" s="135">
        <v>107.15</v>
      </c>
      <c r="M150" s="135">
        <v>104.25</v>
      </c>
      <c r="N150" s="155">
        <v>5836500</v>
      </c>
      <c r="O150" s="156">
        <v>6.2063615205585725E-3</v>
      </c>
    </row>
    <row r="151" spans="1:15" ht="15">
      <c r="A151" s="134">
        <v>142</v>
      </c>
      <c r="B151" s="118" t="s">
        <v>2274</v>
      </c>
      <c r="C151" s="134" t="s">
        <v>1402</v>
      </c>
      <c r="D151" s="139">
        <v>445.35</v>
      </c>
      <c r="E151" s="139">
        <v>445.95</v>
      </c>
      <c r="F151" s="140">
        <v>442.9</v>
      </c>
      <c r="G151" s="140">
        <v>440.45</v>
      </c>
      <c r="H151" s="140">
        <v>437.4</v>
      </c>
      <c r="I151" s="140">
        <v>448.4</v>
      </c>
      <c r="J151" s="140">
        <v>451.45000000000005</v>
      </c>
      <c r="K151" s="140">
        <v>453.9</v>
      </c>
      <c r="L151" s="135">
        <v>449</v>
      </c>
      <c r="M151" s="135">
        <v>443.5</v>
      </c>
      <c r="N151" s="155">
        <v>1644000</v>
      </c>
      <c r="O151" s="156">
        <v>1.9534883720930232E-2</v>
      </c>
    </row>
    <row r="152" spans="1:15" ht="15">
      <c r="A152" s="134">
        <v>143</v>
      </c>
      <c r="B152" s="118" t="s">
        <v>2268</v>
      </c>
      <c r="C152" s="134" t="s">
        <v>1419</v>
      </c>
      <c r="D152" s="139">
        <v>79.349999999999994</v>
      </c>
      <c r="E152" s="139">
        <v>79.583333333333329</v>
      </c>
      <c r="F152" s="140">
        <v>78.266666666666652</v>
      </c>
      <c r="G152" s="140">
        <v>77.183333333333323</v>
      </c>
      <c r="H152" s="140">
        <v>75.866666666666646</v>
      </c>
      <c r="I152" s="140">
        <v>80.666666666666657</v>
      </c>
      <c r="J152" s="140">
        <v>81.983333333333348</v>
      </c>
      <c r="K152" s="140">
        <v>83.066666666666663</v>
      </c>
      <c r="L152" s="135">
        <v>80.900000000000006</v>
      </c>
      <c r="M152" s="135">
        <v>78.5</v>
      </c>
      <c r="N152" s="155">
        <v>51736000</v>
      </c>
      <c r="O152" s="156">
        <v>3.1090561224489797E-2</v>
      </c>
    </row>
    <row r="153" spans="1:15" ht="15">
      <c r="A153" s="134">
        <v>144</v>
      </c>
      <c r="B153" s="118" t="s">
        <v>2268</v>
      </c>
      <c r="C153" s="134" t="s">
        <v>377</v>
      </c>
      <c r="D153" s="139">
        <v>105.2</v>
      </c>
      <c r="E153" s="139">
        <v>105.05000000000001</v>
      </c>
      <c r="F153" s="140">
        <v>104.20000000000002</v>
      </c>
      <c r="G153" s="140">
        <v>103.2</v>
      </c>
      <c r="H153" s="140">
        <v>102.35000000000001</v>
      </c>
      <c r="I153" s="140">
        <v>106.05000000000003</v>
      </c>
      <c r="J153" s="140">
        <v>106.90000000000002</v>
      </c>
      <c r="K153" s="140">
        <v>107.90000000000003</v>
      </c>
      <c r="L153" s="135">
        <v>105.9</v>
      </c>
      <c r="M153" s="135">
        <v>104.05</v>
      </c>
      <c r="N153" s="155">
        <v>18696000</v>
      </c>
      <c r="O153" s="156">
        <v>-1.7344686218858405E-2</v>
      </c>
    </row>
    <row r="154" spans="1:15" ht="15">
      <c r="A154" s="134">
        <v>145</v>
      </c>
      <c r="B154" s="118" t="s">
        <v>2280</v>
      </c>
      <c r="C154" s="134" t="s">
        <v>243</v>
      </c>
      <c r="D154" s="139">
        <v>132.69999999999999</v>
      </c>
      <c r="E154" s="139">
        <v>133.36666666666665</v>
      </c>
      <c r="F154" s="140">
        <v>131.0333333333333</v>
      </c>
      <c r="G154" s="140">
        <v>129.36666666666665</v>
      </c>
      <c r="H154" s="140">
        <v>127.0333333333333</v>
      </c>
      <c r="I154" s="140">
        <v>135.0333333333333</v>
      </c>
      <c r="J154" s="140">
        <v>137.36666666666662</v>
      </c>
      <c r="K154" s="140">
        <v>139.0333333333333</v>
      </c>
      <c r="L154" s="135">
        <v>135.69999999999999</v>
      </c>
      <c r="M154" s="135">
        <v>131.69999999999999</v>
      </c>
      <c r="N154" s="155">
        <v>29984000</v>
      </c>
      <c r="O154" s="156">
        <v>-6.3626723223753979E-3</v>
      </c>
    </row>
    <row r="155" spans="1:15" ht="15">
      <c r="A155" s="134">
        <v>146</v>
      </c>
      <c r="B155" s="118" t="s">
        <v>2268</v>
      </c>
      <c r="C155" s="134" t="s">
        <v>1439</v>
      </c>
      <c r="D155" s="139">
        <v>9145.5</v>
      </c>
      <c r="E155" s="139">
        <v>9160.15</v>
      </c>
      <c r="F155" s="140">
        <v>9100.2999999999993</v>
      </c>
      <c r="G155" s="140">
        <v>9055.1</v>
      </c>
      <c r="H155" s="140">
        <v>8995.25</v>
      </c>
      <c r="I155" s="140">
        <v>9205.3499999999985</v>
      </c>
      <c r="J155" s="140">
        <v>9265.2000000000007</v>
      </c>
      <c r="K155" s="140">
        <v>9310.3999999999978</v>
      </c>
      <c r="L155" s="135">
        <v>9220</v>
      </c>
      <c r="M155" s="135">
        <v>9114.9500000000007</v>
      </c>
      <c r="N155" s="155">
        <v>324500</v>
      </c>
      <c r="O155" s="156">
        <v>3.6410092622165442E-2</v>
      </c>
    </row>
    <row r="156" spans="1:15" ht="15">
      <c r="A156" s="134">
        <v>147</v>
      </c>
      <c r="B156" s="118" t="s">
        <v>2269</v>
      </c>
      <c r="C156" s="134" t="s">
        <v>120</v>
      </c>
      <c r="D156" s="139">
        <v>28.4</v>
      </c>
      <c r="E156" s="139">
        <v>28.366666666666664</v>
      </c>
      <c r="F156" s="140">
        <v>28.183333333333326</v>
      </c>
      <c r="G156" s="140">
        <v>27.966666666666661</v>
      </c>
      <c r="H156" s="140">
        <v>27.783333333333324</v>
      </c>
      <c r="I156" s="140">
        <v>28.583333333333329</v>
      </c>
      <c r="J156" s="140">
        <v>28.766666666666666</v>
      </c>
      <c r="K156" s="140">
        <v>28.983333333333331</v>
      </c>
      <c r="L156" s="135">
        <v>28.55</v>
      </c>
      <c r="M156" s="135">
        <v>28.15</v>
      </c>
      <c r="N156" s="155">
        <v>29754000</v>
      </c>
      <c r="O156" s="156">
        <v>-2.7149321266968325E-3</v>
      </c>
    </row>
    <row r="157" spans="1:15" ht="15">
      <c r="A157" s="134">
        <v>148</v>
      </c>
      <c r="B157" s="118" t="s">
        <v>2281</v>
      </c>
      <c r="C157" s="134" t="s">
        <v>1457</v>
      </c>
      <c r="D157" s="139">
        <v>1066</v>
      </c>
      <c r="E157" s="139">
        <v>1056.9833333333333</v>
      </c>
      <c r="F157" s="140">
        <v>1040.9666666666667</v>
      </c>
      <c r="G157" s="140">
        <v>1015.9333333333334</v>
      </c>
      <c r="H157" s="140">
        <v>999.91666666666674</v>
      </c>
      <c r="I157" s="140">
        <v>1082.0166666666667</v>
      </c>
      <c r="J157" s="140">
        <v>1098.0333333333335</v>
      </c>
      <c r="K157" s="140">
        <v>1123.0666666666666</v>
      </c>
      <c r="L157" s="135">
        <v>1073</v>
      </c>
      <c r="M157" s="135">
        <v>1031.95</v>
      </c>
      <c r="N157" s="155">
        <v>3257250</v>
      </c>
      <c r="O157" s="156">
        <v>3.4658040665434381E-3</v>
      </c>
    </row>
    <row r="158" spans="1:15" ht="15">
      <c r="A158" s="134">
        <v>149</v>
      </c>
      <c r="B158" s="118" t="s">
        <v>2282</v>
      </c>
      <c r="C158" s="134" t="s">
        <v>121</v>
      </c>
      <c r="D158" s="139">
        <v>120.4</v>
      </c>
      <c r="E158" s="139">
        <v>121.13333333333333</v>
      </c>
      <c r="F158" s="140">
        <v>119.11666666666665</v>
      </c>
      <c r="G158" s="140">
        <v>117.83333333333331</v>
      </c>
      <c r="H158" s="140">
        <v>115.81666666666663</v>
      </c>
      <c r="I158" s="140">
        <v>122.41666666666666</v>
      </c>
      <c r="J158" s="140">
        <v>124.43333333333334</v>
      </c>
      <c r="K158" s="140">
        <v>125.71666666666667</v>
      </c>
      <c r="L158" s="135">
        <v>123.15</v>
      </c>
      <c r="M158" s="135">
        <v>119.85</v>
      </c>
      <c r="N158" s="155">
        <v>27072000</v>
      </c>
      <c r="O158" s="156">
        <v>3.9152464302164902E-2</v>
      </c>
    </row>
    <row r="159" spans="1:15" ht="15">
      <c r="A159" s="134">
        <v>150</v>
      </c>
      <c r="B159" s="118" t="s">
        <v>2269</v>
      </c>
      <c r="C159" s="134" t="s">
        <v>122</v>
      </c>
      <c r="D159" s="139">
        <v>172.25</v>
      </c>
      <c r="E159" s="139">
        <v>172.1</v>
      </c>
      <c r="F159" s="140">
        <v>171.39999999999998</v>
      </c>
      <c r="G159" s="140">
        <v>170.54999999999998</v>
      </c>
      <c r="H159" s="140">
        <v>169.84999999999997</v>
      </c>
      <c r="I159" s="140">
        <v>172.95</v>
      </c>
      <c r="J159" s="140">
        <v>173.64999999999998</v>
      </c>
      <c r="K159" s="140">
        <v>174.5</v>
      </c>
      <c r="L159" s="135">
        <v>172.8</v>
      </c>
      <c r="M159" s="135">
        <v>171.25</v>
      </c>
      <c r="N159" s="155">
        <v>38752000</v>
      </c>
      <c r="O159" s="156">
        <v>-2.881844380403458E-3</v>
      </c>
    </row>
    <row r="160" spans="1:15" ht="15">
      <c r="A160" s="134">
        <v>151</v>
      </c>
      <c r="B160" s="118" t="s">
        <v>2281</v>
      </c>
      <c r="C160" s="134" t="s">
        <v>123</v>
      </c>
      <c r="D160" s="139">
        <v>4221.7</v>
      </c>
      <c r="E160" s="139">
        <v>4239.5666666666666</v>
      </c>
      <c r="F160" s="140">
        <v>4194.1333333333332</v>
      </c>
      <c r="G160" s="140">
        <v>4166.5666666666666</v>
      </c>
      <c r="H160" s="140">
        <v>4121.1333333333332</v>
      </c>
      <c r="I160" s="140">
        <v>4267.1333333333332</v>
      </c>
      <c r="J160" s="140">
        <v>4312.5666666666657</v>
      </c>
      <c r="K160" s="140">
        <v>4340.1333333333332</v>
      </c>
      <c r="L160" s="135">
        <v>4285</v>
      </c>
      <c r="M160" s="135">
        <v>4212</v>
      </c>
      <c r="N160" s="155">
        <v>119250</v>
      </c>
      <c r="O160" s="156">
        <v>-9.9626400996264009E-3</v>
      </c>
    </row>
    <row r="161" spans="1:15" ht="15">
      <c r="A161" s="134">
        <v>152</v>
      </c>
      <c r="B161" s="118" t="s">
        <v>2277</v>
      </c>
      <c r="C161" s="134" t="s">
        <v>207</v>
      </c>
      <c r="D161" s="139">
        <v>228.35</v>
      </c>
      <c r="E161" s="139">
        <v>230.1</v>
      </c>
      <c r="F161" s="140">
        <v>224.75</v>
      </c>
      <c r="G161" s="140">
        <v>221.15</v>
      </c>
      <c r="H161" s="140">
        <v>215.8</v>
      </c>
      <c r="I161" s="140">
        <v>233.7</v>
      </c>
      <c r="J161" s="140">
        <v>239.04999999999995</v>
      </c>
      <c r="K161" s="140">
        <v>242.64999999999998</v>
      </c>
      <c r="L161" s="135">
        <v>235.45</v>
      </c>
      <c r="M161" s="135">
        <v>226.5</v>
      </c>
      <c r="N161" s="155">
        <v>2763387</v>
      </c>
      <c r="O161" s="156">
        <v>-4.1273584905660375E-2</v>
      </c>
    </row>
    <row r="162" spans="1:15" ht="15">
      <c r="A162" s="134">
        <v>153</v>
      </c>
      <c r="B162" s="118" t="s">
        <v>2277</v>
      </c>
      <c r="C162" s="134" t="s">
        <v>124</v>
      </c>
      <c r="D162" s="139">
        <v>183.65</v>
      </c>
      <c r="E162" s="139">
        <v>183.61666666666667</v>
      </c>
      <c r="F162" s="140">
        <v>180.58333333333334</v>
      </c>
      <c r="G162" s="140">
        <v>177.51666666666668</v>
      </c>
      <c r="H162" s="140">
        <v>174.48333333333335</v>
      </c>
      <c r="I162" s="140">
        <v>186.68333333333334</v>
      </c>
      <c r="J162" s="140">
        <v>189.71666666666664</v>
      </c>
      <c r="K162" s="140">
        <v>192.78333333333333</v>
      </c>
      <c r="L162" s="135">
        <v>186.65</v>
      </c>
      <c r="M162" s="135">
        <v>180.55</v>
      </c>
      <c r="N162" s="155">
        <v>37447500</v>
      </c>
      <c r="O162" s="156">
        <v>-8.2431224550600854E-3</v>
      </c>
    </row>
    <row r="163" spans="1:15" ht="15">
      <c r="A163" s="134">
        <v>154</v>
      </c>
      <c r="B163" s="118" t="s">
        <v>2271</v>
      </c>
      <c r="C163" s="134" t="s">
        <v>125</v>
      </c>
      <c r="D163" s="139">
        <v>89.15</v>
      </c>
      <c r="E163" s="139">
        <v>89.566666666666677</v>
      </c>
      <c r="F163" s="140">
        <v>87.183333333333351</v>
      </c>
      <c r="G163" s="140">
        <v>85.216666666666669</v>
      </c>
      <c r="H163" s="140">
        <v>82.833333333333343</v>
      </c>
      <c r="I163" s="140">
        <v>91.53333333333336</v>
      </c>
      <c r="J163" s="140">
        <v>93.916666666666686</v>
      </c>
      <c r="K163" s="140">
        <v>95.883333333333368</v>
      </c>
      <c r="L163" s="135">
        <v>91.95</v>
      </c>
      <c r="M163" s="135">
        <v>87.6</v>
      </c>
      <c r="N163" s="155">
        <v>16818000</v>
      </c>
      <c r="O163" s="156">
        <v>4.6285927584919749E-2</v>
      </c>
    </row>
    <row r="164" spans="1:15" ht="15">
      <c r="A164" s="134">
        <v>155</v>
      </c>
      <c r="B164" s="118" t="s">
        <v>2266</v>
      </c>
      <c r="C164" s="134" t="s">
        <v>231</v>
      </c>
      <c r="D164" s="139">
        <v>24373.15</v>
      </c>
      <c r="E164" s="139">
        <v>24303.833333333332</v>
      </c>
      <c r="F164" s="140">
        <v>24142.716666666664</v>
      </c>
      <c r="G164" s="140">
        <v>23912.283333333333</v>
      </c>
      <c r="H164" s="140">
        <v>23751.166666666664</v>
      </c>
      <c r="I164" s="140">
        <v>24534.266666666663</v>
      </c>
      <c r="J164" s="140">
        <v>24695.383333333331</v>
      </c>
      <c r="K164" s="140">
        <v>24925.816666666662</v>
      </c>
      <c r="L164" s="135">
        <v>24464.95</v>
      </c>
      <c r="M164" s="135">
        <v>24073.4</v>
      </c>
      <c r="N164" s="155">
        <v>54350</v>
      </c>
      <c r="O164" s="156">
        <v>7.8813166434863243E-3</v>
      </c>
    </row>
    <row r="165" spans="1:15" ht="15">
      <c r="A165" s="134">
        <v>156</v>
      </c>
      <c r="B165" s="118" t="s">
        <v>2268</v>
      </c>
      <c r="C165" s="134" t="s">
        <v>358</v>
      </c>
      <c r="D165" s="139">
        <v>203.4</v>
      </c>
      <c r="E165" s="139">
        <v>218.41666666666666</v>
      </c>
      <c r="F165" s="140">
        <v>170.93333333333334</v>
      </c>
      <c r="G165" s="140">
        <v>138.46666666666667</v>
      </c>
      <c r="H165" s="140">
        <v>90.983333333333348</v>
      </c>
      <c r="I165" s="140">
        <v>250.88333333333333</v>
      </c>
      <c r="J165" s="140">
        <v>298.36666666666662</v>
      </c>
      <c r="K165" s="140">
        <v>330.83333333333331</v>
      </c>
      <c r="L165" s="135">
        <v>265.89999999999998</v>
      </c>
      <c r="M165" s="135">
        <v>185.95</v>
      </c>
      <c r="N165" s="155">
        <v>9547500</v>
      </c>
      <c r="O165" s="156">
        <v>0.1480880230880231</v>
      </c>
    </row>
    <row r="166" spans="1:15" ht="15">
      <c r="A166" s="134">
        <v>157</v>
      </c>
      <c r="B166" s="118" t="s">
        <v>2270</v>
      </c>
      <c r="C166" s="134" t="s">
        <v>209</v>
      </c>
      <c r="D166" s="139">
        <v>2516.15</v>
      </c>
      <c r="E166" s="139">
        <v>2529.2166666666667</v>
      </c>
      <c r="F166" s="140">
        <v>2492.4333333333334</v>
      </c>
      <c r="G166" s="140">
        <v>2468.7166666666667</v>
      </c>
      <c r="H166" s="140">
        <v>2431.9333333333334</v>
      </c>
      <c r="I166" s="140">
        <v>2552.9333333333334</v>
      </c>
      <c r="J166" s="140">
        <v>2589.7166666666672</v>
      </c>
      <c r="K166" s="140">
        <v>2613.4333333333334</v>
      </c>
      <c r="L166" s="135">
        <v>2566</v>
      </c>
      <c r="M166" s="135">
        <v>2505.5</v>
      </c>
      <c r="N166" s="155">
        <v>2026420</v>
      </c>
      <c r="O166" s="156">
        <v>7.3562528148926592E-3</v>
      </c>
    </row>
    <row r="167" spans="1:15" ht="15">
      <c r="A167" s="134">
        <v>158</v>
      </c>
      <c r="B167" s="118" t="s">
        <v>2277</v>
      </c>
      <c r="C167" s="134" t="s">
        <v>126</v>
      </c>
      <c r="D167" s="139">
        <v>219.5</v>
      </c>
      <c r="E167" s="139">
        <v>220.38333333333333</v>
      </c>
      <c r="F167" s="140">
        <v>217.31666666666666</v>
      </c>
      <c r="G167" s="140">
        <v>215.13333333333333</v>
      </c>
      <c r="H167" s="140">
        <v>212.06666666666666</v>
      </c>
      <c r="I167" s="140">
        <v>222.56666666666666</v>
      </c>
      <c r="J167" s="140">
        <v>225.63333333333333</v>
      </c>
      <c r="K167" s="140">
        <v>227.81666666666666</v>
      </c>
      <c r="L167" s="135">
        <v>223.45</v>
      </c>
      <c r="M167" s="135">
        <v>218.2</v>
      </c>
      <c r="N167" s="155">
        <v>23388000</v>
      </c>
      <c r="O167" s="156">
        <v>1.3257083441642838E-2</v>
      </c>
    </row>
    <row r="168" spans="1:15" ht="15">
      <c r="A168" s="134">
        <v>159</v>
      </c>
      <c r="B168" s="118" t="s">
        <v>2274</v>
      </c>
      <c r="C168" s="134" t="s">
        <v>127</v>
      </c>
      <c r="D168" s="139">
        <v>85</v>
      </c>
      <c r="E168" s="139">
        <v>85.633333333333326</v>
      </c>
      <c r="F168" s="140">
        <v>84.216666666666654</v>
      </c>
      <c r="G168" s="140">
        <v>83.433333333333323</v>
      </c>
      <c r="H168" s="140">
        <v>82.016666666666652</v>
      </c>
      <c r="I168" s="140">
        <v>86.416666666666657</v>
      </c>
      <c r="J168" s="140">
        <v>87.833333333333343</v>
      </c>
      <c r="K168" s="140">
        <v>88.61666666666666</v>
      </c>
      <c r="L168" s="135">
        <v>87.05</v>
      </c>
      <c r="M168" s="135">
        <v>84.85</v>
      </c>
      <c r="N168" s="155">
        <v>75906000</v>
      </c>
      <c r="O168" s="156">
        <v>1.7615830115830115E-2</v>
      </c>
    </row>
    <row r="169" spans="1:15" ht="15">
      <c r="A169" s="134">
        <v>160</v>
      </c>
      <c r="B169" s="118" t="s">
        <v>2273</v>
      </c>
      <c r="C169" s="134" t="s">
        <v>208</v>
      </c>
      <c r="D169" s="139">
        <v>1102.6500000000001</v>
      </c>
      <c r="E169" s="139">
        <v>1093.8500000000001</v>
      </c>
      <c r="F169" s="140">
        <v>1080.8000000000002</v>
      </c>
      <c r="G169" s="140">
        <v>1058.95</v>
      </c>
      <c r="H169" s="140">
        <v>1045.9000000000001</v>
      </c>
      <c r="I169" s="140">
        <v>1115.7000000000003</v>
      </c>
      <c r="J169" s="140">
        <v>1128.75</v>
      </c>
      <c r="K169" s="140">
        <v>1150.6000000000004</v>
      </c>
      <c r="L169" s="135">
        <v>1106.9000000000001</v>
      </c>
      <c r="M169" s="135">
        <v>1072</v>
      </c>
      <c r="N169" s="155">
        <v>1451000</v>
      </c>
      <c r="O169" s="156">
        <v>3.2005689900426744E-2</v>
      </c>
    </row>
    <row r="170" spans="1:15" ht="15">
      <c r="A170" s="134">
        <v>161</v>
      </c>
      <c r="B170" s="118" t="s">
        <v>2271</v>
      </c>
      <c r="C170" s="134" t="s">
        <v>128</v>
      </c>
      <c r="D170" s="139">
        <v>93.05</v>
      </c>
      <c r="E170" s="139">
        <v>93.983333333333348</v>
      </c>
      <c r="F170" s="140">
        <v>91.716666666666697</v>
      </c>
      <c r="G170" s="140">
        <v>90.383333333333354</v>
      </c>
      <c r="H170" s="140">
        <v>88.116666666666703</v>
      </c>
      <c r="I170" s="140">
        <v>95.316666666666691</v>
      </c>
      <c r="J170" s="140">
        <v>97.583333333333343</v>
      </c>
      <c r="K170" s="140">
        <v>98.916666666666686</v>
      </c>
      <c r="L170" s="135">
        <v>96.25</v>
      </c>
      <c r="M170" s="135">
        <v>92.65</v>
      </c>
      <c r="N170" s="155">
        <v>67871500</v>
      </c>
      <c r="O170" s="156">
        <v>4.3059758362249461E-3</v>
      </c>
    </row>
    <row r="171" spans="1:15" ht="15">
      <c r="A171" s="134">
        <v>162</v>
      </c>
      <c r="B171" s="118" t="s">
        <v>2269</v>
      </c>
      <c r="C171" s="134" t="s">
        <v>129</v>
      </c>
      <c r="D171" s="139">
        <v>212.75</v>
      </c>
      <c r="E171" s="139">
        <v>212.18333333333331</v>
      </c>
      <c r="F171" s="140">
        <v>210.16666666666663</v>
      </c>
      <c r="G171" s="140">
        <v>207.58333333333331</v>
      </c>
      <c r="H171" s="140">
        <v>205.56666666666663</v>
      </c>
      <c r="I171" s="140">
        <v>214.76666666666662</v>
      </c>
      <c r="J171" s="140">
        <v>216.78333333333333</v>
      </c>
      <c r="K171" s="140">
        <v>219.36666666666662</v>
      </c>
      <c r="L171" s="135">
        <v>214.2</v>
      </c>
      <c r="M171" s="135">
        <v>209.6</v>
      </c>
      <c r="N171" s="155">
        <v>31736000</v>
      </c>
      <c r="O171" s="156">
        <v>1.4448280271065081E-2</v>
      </c>
    </row>
    <row r="172" spans="1:15" ht="15">
      <c r="A172" s="134">
        <v>163</v>
      </c>
      <c r="B172" s="118" t="s">
        <v>2269</v>
      </c>
      <c r="C172" s="134" t="s">
        <v>130</v>
      </c>
      <c r="D172" s="139">
        <v>97.9</v>
      </c>
      <c r="E172" s="139">
        <v>96.866666666666674</v>
      </c>
      <c r="F172" s="140">
        <v>94.533333333333346</v>
      </c>
      <c r="G172" s="140">
        <v>91.166666666666671</v>
      </c>
      <c r="H172" s="140">
        <v>88.833333333333343</v>
      </c>
      <c r="I172" s="140">
        <v>100.23333333333335</v>
      </c>
      <c r="J172" s="140">
        <v>102.56666666666666</v>
      </c>
      <c r="K172" s="140">
        <v>105.93333333333335</v>
      </c>
      <c r="L172" s="135">
        <v>99.2</v>
      </c>
      <c r="M172" s="135">
        <v>93.5</v>
      </c>
      <c r="N172" s="155">
        <v>24728000</v>
      </c>
      <c r="O172" s="156">
        <v>0.10078347578347578</v>
      </c>
    </row>
    <row r="173" spans="1:15" ht="15">
      <c r="A173" s="134">
        <v>164</v>
      </c>
      <c r="B173" s="118" t="s">
        <v>2268</v>
      </c>
      <c r="C173" s="134" t="s">
        <v>1606</v>
      </c>
      <c r="D173" s="139">
        <v>1433.9</v>
      </c>
      <c r="E173" s="139">
        <v>1433.25</v>
      </c>
      <c r="F173" s="140">
        <v>1423.45</v>
      </c>
      <c r="G173" s="140">
        <v>1413</v>
      </c>
      <c r="H173" s="140">
        <v>1403.2</v>
      </c>
      <c r="I173" s="140">
        <v>1443.7</v>
      </c>
      <c r="J173" s="140">
        <v>1453.5000000000002</v>
      </c>
      <c r="K173" s="140">
        <v>1463.95</v>
      </c>
      <c r="L173" s="135">
        <v>1443.05</v>
      </c>
      <c r="M173" s="135">
        <v>1422.8</v>
      </c>
      <c r="N173" s="155">
        <v>928400</v>
      </c>
      <c r="O173" s="156">
        <v>1.7536168347216132E-2</v>
      </c>
    </row>
    <row r="174" spans="1:15" ht="15">
      <c r="A174" s="134">
        <v>165</v>
      </c>
      <c r="B174" s="118" t="s">
        <v>2267</v>
      </c>
      <c r="C174" s="134" t="s">
        <v>214</v>
      </c>
      <c r="D174" s="139">
        <v>835.15</v>
      </c>
      <c r="E174" s="139">
        <v>835.48333333333323</v>
      </c>
      <c r="F174" s="140">
        <v>827.66666666666652</v>
      </c>
      <c r="G174" s="140">
        <v>820.18333333333328</v>
      </c>
      <c r="H174" s="140">
        <v>812.36666666666656</v>
      </c>
      <c r="I174" s="140">
        <v>842.96666666666647</v>
      </c>
      <c r="J174" s="140">
        <v>850.7833333333333</v>
      </c>
      <c r="K174" s="140">
        <v>858.26666666666642</v>
      </c>
      <c r="L174" s="135">
        <v>843.3</v>
      </c>
      <c r="M174" s="135">
        <v>828</v>
      </c>
      <c r="N174" s="155">
        <v>1268800</v>
      </c>
      <c r="O174" s="156">
        <v>2.1907216494845359E-2</v>
      </c>
    </row>
    <row r="175" spans="1:15" ht="15">
      <c r="A175" s="134">
        <v>166</v>
      </c>
      <c r="B175" s="118" t="s">
        <v>2268</v>
      </c>
      <c r="C175" s="134" t="s">
        <v>1639</v>
      </c>
      <c r="D175" s="139">
        <v>1120.1500000000001</v>
      </c>
      <c r="E175" s="139">
        <v>1129.0333333333335</v>
      </c>
      <c r="F175" s="140">
        <v>1106.116666666667</v>
      </c>
      <c r="G175" s="140">
        <v>1092.0833333333335</v>
      </c>
      <c r="H175" s="140">
        <v>1069.166666666667</v>
      </c>
      <c r="I175" s="140">
        <v>1143.0666666666671</v>
      </c>
      <c r="J175" s="140">
        <v>1165.9833333333336</v>
      </c>
      <c r="K175" s="140">
        <v>1180.0166666666671</v>
      </c>
      <c r="L175" s="135">
        <v>1151.95</v>
      </c>
      <c r="M175" s="135">
        <v>1115</v>
      </c>
      <c r="N175" s="155">
        <v>5035200</v>
      </c>
      <c r="O175" s="156">
        <v>-1.0066058508965083E-2</v>
      </c>
    </row>
    <row r="176" spans="1:15" ht="15">
      <c r="A176" s="134">
        <v>167</v>
      </c>
      <c r="B176" s="118" t="s">
        <v>2271</v>
      </c>
      <c r="C176" s="134" t="s">
        <v>2194</v>
      </c>
      <c r="D176" s="139">
        <v>518.65</v>
      </c>
      <c r="E176" s="139">
        <v>519.88333333333333</v>
      </c>
      <c r="F176" s="140">
        <v>512.86666666666667</v>
      </c>
      <c r="G176" s="140">
        <v>507.08333333333337</v>
      </c>
      <c r="H176" s="140">
        <v>500.06666666666672</v>
      </c>
      <c r="I176" s="140">
        <v>525.66666666666663</v>
      </c>
      <c r="J176" s="140">
        <v>532.68333333333328</v>
      </c>
      <c r="K176" s="140">
        <v>538.46666666666658</v>
      </c>
      <c r="L176" s="135">
        <v>526.9</v>
      </c>
      <c r="M176" s="135">
        <v>514.1</v>
      </c>
      <c r="N176" s="155">
        <v>4757200</v>
      </c>
      <c r="O176" s="156">
        <v>5.4764755443217593E-2</v>
      </c>
    </row>
    <row r="177" spans="1:15" ht="15">
      <c r="A177" s="134">
        <v>168</v>
      </c>
      <c r="B177" s="118" t="s">
        <v>2275</v>
      </c>
      <c r="C177" s="134" t="s">
        <v>131</v>
      </c>
      <c r="D177" s="139">
        <v>15.3</v>
      </c>
      <c r="E177" s="139">
        <v>15.366666666666667</v>
      </c>
      <c r="F177" s="140">
        <v>15.033333333333335</v>
      </c>
      <c r="G177" s="140">
        <v>14.766666666666667</v>
      </c>
      <c r="H177" s="140">
        <v>14.433333333333335</v>
      </c>
      <c r="I177" s="140">
        <v>15.633333333333335</v>
      </c>
      <c r="J177" s="140">
        <v>15.966666666666667</v>
      </c>
      <c r="K177" s="140">
        <v>16.233333333333334</v>
      </c>
      <c r="L177" s="135">
        <v>15.7</v>
      </c>
      <c r="M177" s="135">
        <v>15.1</v>
      </c>
      <c r="N177" s="155">
        <v>133140000</v>
      </c>
      <c r="O177" s="156">
        <v>2.3901808785529714E-2</v>
      </c>
    </row>
    <row r="178" spans="1:15" ht="15">
      <c r="A178" s="134">
        <v>169</v>
      </c>
      <c r="B178" s="118" t="s">
        <v>2276</v>
      </c>
      <c r="C178" s="134" t="s">
        <v>2622</v>
      </c>
      <c r="D178" s="139">
        <v>18.5</v>
      </c>
      <c r="E178" s="139">
        <v>18.633333333333333</v>
      </c>
      <c r="F178" s="140">
        <v>17.966666666666665</v>
      </c>
      <c r="G178" s="140">
        <v>17.433333333333334</v>
      </c>
      <c r="H178" s="140">
        <v>16.766666666666666</v>
      </c>
      <c r="I178" s="140">
        <v>19.166666666666664</v>
      </c>
      <c r="J178" s="140">
        <v>19.833333333333336</v>
      </c>
      <c r="K178" s="140">
        <v>20.366666666666664</v>
      </c>
      <c r="L178" s="135">
        <v>19.3</v>
      </c>
      <c r="M178" s="135">
        <v>18.100000000000001</v>
      </c>
      <c r="N178" s="155">
        <v>40446000</v>
      </c>
      <c r="O178" s="156">
        <v>-6.7055393586005832E-2</v>
      </c>
    </row>
    <row r="179" spans="1:15" ht="15">
      <c r="A179" s="134">
        <v>170</v>
      </c>
      <c r="B179" s="118" t="s">
        <v>2269</v>
      </c>
      <c r="C179" s="134" t="s">
        <v>132</v>
      </c>
      <c r="D179" s="139">
        <v>123.15</v>
      </c>
      <c r="E179" s="139">
        <v>123.5</v>
      </c>
      <c r="F179" s="140">
        <v>122</v>
      </c>
      <c r="G179" s="140">
        <v>120.85</v>
      </c>
      <c r="H179" s="140">
        <v>119.35</v>
      </c>
      <c r="I179" s="140">
        <v>124.65</v>
      </c>
      <c r="J179" s="140">
        <v>126.15</v>
      </c>
      <c r="K179" s="140">
        <v>127.30000000000001</v>
      </c>
      <c r="L179" s="135">
        <v>125</v>
      </c>
      <c r="M179" s="135">
        <v>122.35</v>
      </c>
      <c r="N179" s="155">
        <v>40836000</v>
      </c>
      <c r="O179" s="156">
        <v>2.2256843979523704E-4</v>
      </c>
    </row>
    <row r="180" spans="1:15" ht="15">
      <c r="A180" s="134">
        <v>171</v>
      </c>
      <c r="B180" s="118" t="s">
        <v>2274</v>
      </c>
      <c r="C180" s="134" t="s">
        <v>133</v>
      </c>
      <c r="D180" s="139">
        <v>424.2</v>
      </c>
      <c r="E180" s="139">
        <v>423.5333333333333</v>
      </c>
      <c r="F180" s="140">
        <v>417.86666666666662</v>
      </c>
      <c r="G180" s="140">
        <v>411.5333333333333</v>
      </c>
      <c r="H180" s="140">
        <v>405.86666666666662</v>
      </c>
      <c r="I180" s="140">
        <v>429.86666666666662</v>
      </c>
      <c r="J180" s="140">
        <v>435.53333333333336</v>
      </c>
      <c r="K180" s="140">
        <v>441.86666666666662</v>
      </c>
      <c r="L180" s="135">
        <v>429.2</v>
      </c>
      <c r="M180" s="135">
        <v>417.2</v>
      </c>
      <c r="N180" s="155">
        <v>12631500</v>
      </c>
      <c r="O180" s="156">
        <v>-8.8079859072225488E-4</v>
      </c>
    </row>
    <row r="181" spans="1:15" ht="15">
      <c r="A181" s="134">
        <v>172</v>
      </c>
      <c r="B181" s="118" t="s">
        <v>2277</v>
      </c>
      <c r="C181" s="134" t="s">
        <v>134</v>
      </c>
      <c r="D181" s="139">
        <v>971.05</v>
      </c>
      <c r="E181" s="139">
        <v>975.31666666666661</v>
      </c>
      <c r="F181" s="140">
        <v>964.73333333333323</v>
      </c>
      <c r="G181" s="140">
        <v>958.41666666666663</v>
      </c>
      <c r="H181" s="140">
        <v>947.83333333333326</v>
      </c>
      <c r="I181" s="140">
        <v>981.63333333333321</v>
      </c>
      <c r="J181" s="140">
        <v>992.2166666666667</v>
      </c>
      <c r="K181" s="140">
        <v>998.53333333333319</v>
      </c>
      <c r="L181" s="135">
        <v>985.9</v>
      </c>
      <c r="M181" s="135">
        <v>969</v>
      </c>
      <c r="N181" s="155">
        <v>49226000</v>
      </c>
      <c r="O181" s="156">
        <v>6.3336520076481837E-3</v>
      </c>
    </row>
    <row r="182" spans="1:15" ht="15">
      <c r="A182" s="134">
        <v>173</v>
      </c>
      <c r="B182" s="118" t="s">
        <v>2269</v>
      </c>
      <c r="C182" s="134" t="s">
        <v>135</v>
      </c>
      <c r="D182" s="139">
        <v>442.7</v>
      </c>
      <c r="E182" s="139">
        <v>445.61666666666662</v>
      </c>
      <c r="F182" s="140">
        <v>437.38333333333321</v>
      </c>
      <c r="G182" s="140">
        <v>432.06666666666661</v>
      </c>
      <c r="H182" s="140">
        <v>423.8333333333332</v>
      </c>
      <c r="I182" s="140">
        <v>450.93333333333322</v>
      </c>
      <c r="J182" s="140">
        <v>459.16666666666669</v>
      </c>
      <c r="K182" s="140">
        <v>464.48333333333323</v>
      </c>
      <c r="L182" s="135">
        <v>453.85</v>
      </c>
      <c r="M182" s="135">
        <v>440.3</v>
      </c>
      <c r="N182" s="155">
        <v>8650200</v>
      </c>
      <c r="O182" s="156">
        <v>-1.0472993346332442E-2</v>
      </c>
    </row>
    <row r="183" spans="1:15" ht="15">
      <c r="A183" s="134">
        <v>174</v>
      </c>
      <c r="B183" s="49" t="s">
        <v>2268</v>
      </c>
      <c r="C183" s="134" t="s">
        <v>1661</v>
      </c>
      <c r="D183" s="139">
        <v>591.65</v>
      </c>
      <c r="E183" s="139">
        <v>593.88333333333333</v>
      </c>
      <c r="F183" s="140">
        <v>577.76666666666665</v>
      </c>
      <c r="G183" s="140">
        <v>563.88333333333333</v>
      </c>
      <c r="H183" s="140">
        <v>547.76666666666665</v>
      </c>
      <c r="I183" s="140">
        <v>607.76666666666665</v>
      </c>
      <c r="J183" s="140">
        <v>623.88333333333321</v>
      </c>
      <c r="K183" s="140">
        <v>637.76666666666665</v>
      </c>
      <c r="L183" s="135">
        <v>610</v>
      </c>
      <c r="M183" s="135">
        <v>580</v>
      </c>
      <c r="N183" s="155">
        <v>864000</v>
      </c>
      <c r="O183" s="156">
        <v>-2.3988005997001498E-3</v>
      </c>
    </row>
    <row r="184" spans="1:15" ht="15">
      <c r="A184" s="134">
        <v>175</v>
      </c>
      <c r="B184" s="118" t="s">
        <v>2269</v>
      </c>
      <c r="C184" s="134" t="s">
        <v>136</v>
      </c>
      <c r="D184" s="139">
        <v>38.799999999999997</v>
      </c>
      <c r="E184" s="139">
        <v>38.533333333333331</v>
      </c>
      <c r="F184" s="140">
        <v>37.916666666666664</v>
      </c>
      <c r="G184" s="140">
        <v>37.033333333333331</v>
      </c>
      <c r="H184" s="140">
        <v>36.416666666666664</v>
      </c>
      <c r="I184" s="140">
        <v>39.416666666666664</v>
      </c>
      <c r="J184" s="140">
        <v>40.033333333333339</v>
      </c>
      <c r="K184" s="140">
        <v>40.916666666666664</v>
      </c>
      <c r="L184" s="135">
        <v>39.15</v>
      </c>
      <c r="M184" s="135">
        <v>37.65</v>
      </c>
      <c r="N184" s="155">
        <v>59605000</v>
      </c>
      <c r="O184" s="156">
        <v>-4.3396620070936781E-2</v>
      </c>
    </row>
    <row r="185" spans="1:15" ht="15">
      <c r="A185" s="134">
        <v>176</v>
      </c>
      <c r="B185" s="118" t="s">
        <v>2282</v>
      </c>
      <c r="C185" s="134" t="s">
        <v>137</v>
      </c>
      <c r="D185" s="139">
        <v>76.8</v>
      </c>
      <c r="E185" s="139">
        <v>76.266666666666666</v>
      </c>
      <c r="F185" s="140">
        <v>74.933333333333337</v>
      </c>
      <c r="G185" s="140">
        <v>73.066666666666677</v>
      </c>
      <c r="H185" s="140">
        <v>71.733333333333348</v>
      </c>
      <c r="I185" s="140">
        <v>78.133333333333326</v>
      </c>
      <c r="J185" s="140">
        <v>79.466666666666669</v>
      </c>
      <c r="K185" s="140">
        <v>81.333333333333314</v>
      </c>
      <c r="L185" s="135">
        <v>77.599999999999994</v>
      </c>
      <c r="M185" s="135">
        <v>74.400000000000006</v>
      </c>
      <c r="N185" s="155">
        <v>96588000</v>
      </c>
      <c r="O185" s="156">
        <v>2.1187515858919054E-2</v>
      </c>
    </row>
    <row r="186" spans="1:15" ht="15">
      <c r="A186" s="134">
        <v>177</v>
      </c>
      <c r="B186" s="118" t="s">
        <v>2271</v>
      </c>
      <c r="C186" s="134" t="s">
        <v>138</v>
      </c>
      <c r="D186" s="139">
        <v>250.45</v>
      </c>
      <c r="E186" s="139">
        <v>249.48333333333335</v>
      </c>
      <c r="F186" s="140">
        <v>245.56666666666669</v>
      </c>
      <c r="G186" s="140">
        <v>240.68333333333334</v>
      </c>
      <c r="H186" s="140">
        <v>236.76666666666668</v>
      </c>
      <c r="I186" s="140">
        <v>254.3666666666667</v>
      </c>
      <c r="J186" s="140">
        <v>258.2833333333333</v>
      </c>
      <c r="K186" s="140">
        <v>263.16666666666674</v>
      </c>
      <c r="L186" s="135">
        <v>253.4</v>
      </c>
      <c r="M186" s="135">
        <v>244.6</v>
      </c>
      <c r="N186" s="155">
        <v>87369000</v>
      </c>
      <c r="O186" s="156">
        <v>1.5375496827278432E-2</v>
      </c>
    </row>
    <row r="187" spans="1:15" ht="15">
      <c r="A187" s="134">
        <v>178</v>
      </c>
      <c r="B187" s="118" t="s">
        <v>2267</v>
      </c>
      <c r="C187" s="134" t="s">
        <v>212</v>
      </c>
      <c r="D187" s="139">
        <v>16630.75</v>
      </c>
      <c r="E187" s="139">
        <v>16738.566666666666</v>
      </c>
      <c r="F187" s="140">
        <v>16412.183333333331</v>
      </c>
      <c r="G187" s="140">
        <v>16193.616666666665</v>
      </c>
      <c r="H187" s="140">
        <v>15867.23333333333</v>
      </c>
      <c r="I187" s="140">
        <v>16957.133333333331</v>
      </c>
      <c r="J187" s="140">
        <v>17283.516666666663</v>
      </c>
      <c r="K187" s="140">
        <v>17502.083333333332</v>
      </c>
      <c r="L187" s="135">
        <v>17064.95</v>
      </c>
      <c r="M187" s="135">
        <v>16520</v>
      </c>
      <c r="N187" s="155">
        <v>77200</v>
      </c>
      <c r="O187" s="156">
        <v>-1.9059720457433291E-2</v>
      </c>
    </row>
    <row r="188" spans="1:15" ht="15">
      <c r="A188" s="134">
        <v>179</v>
      </c>
      <c r="B188" s="118" t="s">
        <v>2276</v>
      </c>
      <c r="C188" s="134" t="s">
        <v>139</v>
      </c>
      <c r="D188" s="139">
        <v>1042</v>
      </c>
      <c r="E188" s="139">
        <v>1044.3999999999999</v>
      </c>
      <c r="F188" s="140">
        <v>1033.3999999999996</v>
      </c>
      <c r="G188" s="140">
        <v>1024.7999999999997</v>
      </c>
      <c r="H188" s="140">
        <v>1013.7999999999995</v>
      </c>
      <c r="I188" s="140">
        <v>1052.9999999999998</v>
      </c>
      <c r="J188" s="140">
        <v>1064.0000000000002</v>
      </c>
      <c r="K188" s="140">
        <v>1072.5999999999999</v>
      </c>
      <c r="L188" s="135">
        <v>1055.4000000000001</v>
      </c>
      <c r="M188" s="135">
        <v>1035.8</v>
      </c>
      <c r="N188" s="155">
        <v>1510500</v>
      </c>
      <c r="O188" s="156">
        <v>2.3224950232249501E-3</v>
      </c>
    </row>
    <row r="189" spans="1:15" ht="15">
      <c r="A189" s="134">
        <v>180</v>
      </c>
      <c r="B189" s="118" t="s">
        <v>2271</v>
      </c>
      <c r="C189" s="134" t="s">
        <v>213</v>
      </c>
      <c r="D189" s="139">
        <v>27.15</v>
      </c>
      <c r="E189" s="139">
        <v>26.833333333333332</v>
      </c>
      <c r="F189" s="140">
        <v>26.416666666666664</v>
      </c>
      <c r="G189" s="140">
        <v>25.683333333333334</v>
      </c>
      <c r="H189" s="140">
        <v>25.266666666666666</v>
      </c>
      <c r="I189" s="140">
        <v>27.566666666666663</v>
      </c>
      <c r="J189" s="140">
        <v>27.983333333333327</v>
      </c>
      <c r="K189" s="140">
        <v>28.716666666666661</v>
      </c>
      <c r="L189" s="135">
        <v>27.25</v>
      </c>
      <c r="M189" s="135">
        <v>26.1</v>
      </c>
      <c r="N189" s="155">
        <v>147709437</v>
      </c>
      <c r="O189" s="156">
        <v>1.8510054844606948E-2</v>
      </c>
    </row>
    <row r="190" spans="1:15" ht="15">
      <c r="A190" s="134">
        <v>181</v>
      </c>
      <c r="B190" s="49" t="s">
        <v>2268</v>
      </c>
      <c r="C190" s="134" t="s">
        <v>1830</v>
      </c>
      <c r="D190" s="139">
        <v>81.95</v>
      </c>
      <c r="E190" s="139">
        <v>82.350000000000009</v>
      </c>
      <c r="F190" s="140">
        <v>81.15000000000002</v>
      </c>
      <c r="G190" s="140">
        <v>80.350000000000009</v>
      </c>
      <c r="H190" s="140">
        <v>79.15000000000002</v>
      </c>
      <c r="I190" s="140">
        <v>83.15000000000002</v>
      </c>
      <c r="J190" s="140">
        <v>84.350000000000009</v>
      </c>
      <c r="K190" s="140">
        <v>85.15000000000002</v>
      </c>
      <c r="L190" s="135">
        <v>83.55</v>
      </c>
      <c r="M190" s="135">
        <v>81.55</v>
      </c>
      <c r="N190" s="155">
        <v>17622000</v>
      </c>
      <c r="O190" s="156">
        <v>1.1362345188046814E-3</v>
      </c>
    </row>
    <row r="191" spans="1:15" ht="15">
      <c r="A191" s="134">
        <v>182</v>
      </c>
      <c r="B191" s="118" t="s">
        <v>2266</v>
      </c>
      <c r="C191" s="134" t="s">
        <v>230</v>
      </c>
      <c r="D191" s="139">
        <v>2419.0500000000002</v>
      </c>
      <c r="E191" s="139">
        <v>2385.7166666666667</v>
      </c>
      <c r="F191" s="140">
        <v>2344.4333333333334</v>
      </c>
      <c r="G191" s="140">
        <v>2269.8166666666666</v>
      </c>
      <c r="H191" s="140">
        <v>2228.5333333333333</v>
      </c>
      <c r="I191" s="140">
        <v>2460.3333333333335</v>
      </c>
      <c r="J191" s="140">
        <v>2501.6166666666672</v>
      </c>
      <c r="K191" s="140">
        <v>2576.2333333333336</v>
      </c>
      <c r="L191" s="135">
        <v>2427</v>
      </c>
      <c r="M191" s="135">
        <v>2311.1</v>
      </c>
      <c r="N191" s="155">
        <v>508000</v>
      </c>
      <c r="O191" s="156">
        <v>0.1326644370122631</v>
      </c>
    </row>
    <row r="192" spans="1:15" ht="15">
      <c r="A192" s="134">
        <v>183</v>
      </c>
      <c r="B192" s="118" t="s">
        <v>2274</v>
      </c>
      <c r="C192" s="134" t="s">
        <v>140</v>
      </c>
      <c r="D192" s="139">
        <v>1553.55</v>
      </c>
      <c r="E192" s="139">
        <v>1560.4333333333334</v>
      </c>
      <c r="F192" s="140">
        <v>1541.1166666666668</v>
      </c>
      <c r="G192" s="140">
        <v>1528.6833333333334</v>
      </c>
      <c r="H192" s="140">
        <v>1509.3666666666668</v>
      </c>
      <c r="I192" s="140">
        <v>1572.8666666666668</v>
      </c>
      <c r="J192" s="140">
        <v>1592.1833333333334</v>
      </c>
      <c r="K192" s="140">
        <v>1604.6166666666668</v>
      </c>
      <c r="L192" s="135">
        <v>1579.75</v>
      </c>
      <c r="M192" s="135">
        <v>1548</v>
      </c>
      <c r="N192" s="155">
        <v>3879600</v>
      </c>
      <c r="O192" s="156">
        <v>-6.45359557467732E-3</v>
      </c>
    </row>
    <row r="193" spans="1:15" ht="15">
      <c r="A193" s="134">
        <v>184</v>
      </c>
      <c r="B193" s="118" t="s">
        <v>2270</v>
      </c>
      <c r="C193" s="134" t="s">
        <v>141</v>
      </c>
      <c r="D193" s="139">
        <v>555.70000000000005</v>
      </c>
      <c r="E193" s="139">
        <v>558</v>
      </c>
      <c r="F193" s="140">
        <v>548.1</v>
      </c>
      <c r="G193" s="140">
        <v>540.5</v>
      </c>
      <c r="H193" s="140">
        <v>530.6</v>
      </c>
      <c r="I193" s="140">
        <v>565.6</v>
      </c>
      <c r="J193" s="140">
        <v>575.50000000000011</v>
      </c>
      <c r="K193" s="140">
        <v>583.1</v>
      </c>
      <c r="L193" s="135">
        <v>567.9</v>
      </c>
      <c r="M193" s="135">
        <v>550.4</v>
      </c>
      <c r="N193" s="155">
        <v>2476200</v>
      </c>
      <c r="O193" s="156">
        <v>3.5633626097867001E-2</v>
      </c>
    </row>
    <row r="194" spans="1:15" ht="15">
      <c r="A194" s="134">
        <v>185</v>
      </c>
      <c r="B194" s="118" t="s">
        <v>2270</v>
      </c>
      <c r="C194" s="134" t="s">
        <v>142</v>
      </c>
      <c r="D194" s="139">
        <v>514</v>
      </c>
      <c r="E194" s="139">
        <v>515.5</v>
      </c>
      <c r="F194" s="140">
        <v>509.70000000000005</v>
      </c>
      <c r="G194" s="140">
        <v>505.40000000000003</v>
      </c>
      <c r="H194" s="140">
        <v>499.60000000000008</v>
      </c>
      <c r="I194" s="140">
        <v>519.79999999999995</v>
      </c>
      <c r="J194" s="140">
        <v>525.59999999999991</v>
      </c>
      <c r="K194" s="140">
        <v>529.9</v>
      </c>
      <c r="L194" s="135">
        <v>521.29999999999995</v>
      </c>
      <c r="M194" s="135">
        <v>511.2</v>
      </c>
      <c r="N194" s="155">
        <v>58529900</v>
      </c>
      <c r="O194" s="156">
        <v>8.3382288843828756E-3</v>
      </c>
    </row>
    <row r="195" spans="1:15" ht="15">
      <c r="A195" s="134">
        <v>186</v>
      </c>
      <c r="B195" s="118" t="s">
        <v>2278</v>
      </c>
      <c r="C195" s="134" t="s">
        <v>143</v>
      </c>
      <c r="D195" s="139">
        <v>879.1</v>
      </c>
      <c r="E195" s="139">
        <v>880.18333333333339</v>
      </c>
      <c r="F195" s="140">
        <v>871.41666666666674</v>
      </c>
      <c r="G195" s="140">
        <v>863.73333333333335</v>
      </c>
      <c r="H195" s="140">
        <v>854.9666666666667</v>
      </c>
      <c r="I195" s="140">
        <v>887.86666666666679</v>
      </c>
      <c r="J195" s="140">
        <v>896.63333333333344</v>
      </c>
      <c r="K195" s="140">
        <v>904.31666666666683</v>
      </c>
      <c r="L195" s="135">
        <v>888.95</v>
      </c>
      <c r="M195" s="135">
        <v>872.5</v>
      </c>
      <c r="N195" s="155">
        <v>5776000</v>
      </c>
      <c r="O195" s="156">
        <v>-1.0620075368276806E-2</v>
      </c>
    </row>
    <row r="196" spans="1:15" ht="15">
      <c r="A196" s="134">
        <v>187</v>
      </c>
      <c r="B196" s="118" t="s">
        <v>2269</v>
      </c>
      <c r="C196" s="134" t="s">
        <v>1878</v>
      </c>
      <c r="D196" s="139">
        <v>10.25</v>
      </c>
      <c r="E196" s="139">
        <v>10.333333333333334</v>
      </c>
      <c r="F196" s="140">
        <v>9.9666666666666686</v>
      </c>
      <c r="G196" s="140">
        <v>9.6833333333333353</v>
      </c>
      <c r="H196" s="140">
        <v>9.31666666666667</v>
      </c>
      <c r="I196" s="140">
        <v>10.616666666666667</v>
      </c>
      <c r="J196" s="140">
        <v>10.983333333333331</v>
      </c>
      <c r="K196" s="140">
        <v>11.266666666666666</v>
      </c>
      <c r="L196" s="135">
        <v>10.7</v>
      </c>
      <c r="M196" s="135">
        <v>10.050000000000001</v>
      </c>
      <c r="N196" s="155">
        <v>332485000</v>
      </c>
      <c r="O196" s="156">
        <v>6.4323768010655039E-3</v>
      </c>
    </row>
    <row r="197" spans="1:15" ht="15">
      <c r="A197" s="134">
        <v>188</v>
      </c>
      <c r="B197" s="118" t="s">
        <v>2271</v>
      </c>
      <c r="C197" s="134" t="s">
        <v>144</v>
      </c>
      <c r="D197" s="139">
        <v>53.75</v>
      </c>
      <c r="E197" s="139">
        <v>53.883333333333333</v>
      </c>
      <c r="F197" s="140">
        <v>52.766666666666666</v>
      </c>
      <c r="G197" s="140">
        <v>51.783333333333331</v>
      </c>
      <c r="H197" s="140">
        <v>50.666666666666664</v>
      </c>
      <c r="I197" s="140">
        <v>54.866666666666667</v>
      </c>
      <c r="J197" s="140">
        <v>55.983333333333327</v>
      </c>
      <c r="K197" s="140">
        <v>56.966666666666669</v>
      </c>
      <c r="L197" s="135">
        <v>55</v>
      </c>
      <c r="M197" s="135">
        <v>52.9</v>
      </c>
      <c r="N197" s="155">
        <v>31113000</v>
      </c>
      <c r="O197" s="156">
        <v>1.1410181392627268E-2</v>
      </c>
    </row>
    <row r="198" spans="1:15" ht="15">
      <c r="A198" s="134">
        <v>189</v>
      </c>
      <c r="B198" s="118" t="s">
        <v>2283</v>
      </c>
      <c r="C198" s="134" t="s">
        <v>145</v>
      </c>
      <c r="D198" s="139">
        <v>767.95</v>
      </c>
      <c r="E198" s="139">
        <v>768.08333333333337</v>
      </c>
      <c r="F198" s="140">
        <v>761.61666666666679</v>
      </c>
      <c r="G198" s="140">
        <v>755.28333333333342</v>
      </c>
      <c r="H198" s="140">
        <v>748.81666666666683</v>
      </c>
      <c r="I198" s="140">
        <v>774.41666666666674</v>
      </c>
      <c r="J198" s="140">
        <v>780.88333333333321</v>
      </c>
      <c r="K198" s="140">
        <v>787.2166666666667</v>
      </c>
      <c r="L198" s="135">
        <v>774.55</v>
      </c>
      <c r="M198" s="135">
        <v>761.75</v>
      </c>
      <c r="N198" s="155">
        <v>4834500</v>
      </c>
      <c r="O198" s="156">
        <v>-1.2258657676984371E-2</v>
      </c>
    </row>
    <row r="199" spans="1:15" ht="15">
      <c r="A199" s="134">
        <v>190</v>
      </c>
      <c r="B199" s="118" t="s">
        <v>2275</v>
      </c>
      <c r="C199" s="134" t="s">
        <v>146</v>
      </c>
      <c r="D199" s="139">
        <v>617.9</v>
      </c>
      <c r="E199" s="139">
        <v>617.05000000000007</v>
      </c>
      <c r="F199" s="140">
        <v>610.85000000000014</v>
      </c>
      <c r="G199" s="140">
        <v>603.80000000000007</v>
      </c>
      <c r="H199" s="140">
        <v>597.60000000000014</v>
      </c>
      <c r="I199" s="140">
        <v>624.10000000000014</v>
      </c>
      <c r="J199" s="140">
        <v>630.30000000000018</v>
      </c>
      <c r="K199" s="140">
        <v>637.35000000000014</v>
      </c>
      <c r="L199" s="135">
        <v>623.25</v>
      </c>
      <c r="M199" s="135">
        <v>610</v>
      </c>
      <c r="N199" s="155">
        <v>6804800</v>
      </c>
      <c r="O199" s="156">
        <v>3.1155291550490967E-2</v>
      </c>
    </row>
    <row r="200" spans="1:15" ht="15">
      <c r="A200" s="134">
        <v>191</v>
      </c>
      <c r="B200" s="118" t="s">
        <v>2281</v>
      </c>
      <c r="C200" s="134" t="s">
        <v>359</v>
      </c>
      <c r="D200" s="139">
        <v>1184.0999999999999</v>
      </c>
      <c r="E200" s="139">
        <v>1171.7666666666667</v>
      </c>
      <c r="F200" s="140">
        <v>1153.5333333333333</v>
      </c>
      <c r="G200" s="140">
        <v>1122.9666666666667</v>
      </c>
      <c r="H200" s="140">
        <v>1104.7333333333333</v>
      </c>
      <c r="I200" s="140">
        <v>1202.3333333333333</v>
      </c>
      <c r="J200" s="140">
        <v>1220.5666666666664</v>
      </c>
      <c r="K200" s="140">
        <v>1251.1333333333332</v>
      </c>
      <c r="L200" s="135">
        <v>1190</v>
      </c>
      <c r="M200" s="135">
        <v>1141.2</v>
      </c>
      <c r="N200" s="155">
        <v>2258400</v>
      </c>
      <c r="O200" s="156">
        <v>-1.603346113628442E-2</v>
      </c>
    </row>
    <row r="201" spans="1:15" ht="15">
      <c r="A201" s="134">
        <v>192</v>
      </c>
      <c r="B201" s="118" t="s">
        <v>2273</v>
      </c>
      <c r="C201" s="134" t="s">
        <v>147</v>
      </c>
      <c r="D201" s="139">
        <v>291.39999999999998</v>
      </c>
      <c r="E201" s="139">
        <v>292.31666666666666</v>
      </c>
      <c r="F201" s="140">
        <v>287.93333333333334</v>
      </c>
      <c r="G201" s="140">
        <v>284.4666666666667</v>
      </c>
      <c r="H201" s="140">
        <v>280.08333333333337</v>
      </c>
      <c r="I201" s="140">
        <v>295.7833333333333</v>
      </c>
      <c r="J201" s="140">
        <v>300.16666666666663</v>
      </c>
      <c r="K201" s="140">
        <v>303.63333333333327</v>
      </c>
      <c r="L201" s="135">
        <v>296.7</v>
      </c>
      <c r="M201" s="135">
        <v>288.85000000000002</v>
      </c>
      <c r="N201" s="155">
        <v>22947750</v>
      </c>
      <c r="O201" s="156">
        <v>3.480113636363636E-2</v>
      </c>
    </row>
    <row r="202" spans="1:15" ht="15">
      <c r="A202" s="134">
        <v>193</v>
      </c>
      <c r="B202" s="118" t="s">
        <v>2272</v>
      </c>
      <c r="C202" s="134" t="s">
        <v>148</v>
      </c>
      <c r="D202" s="139">
        <v>334.35</v>
      </c>
      <c r="E202" s="139">
        <v>334.8</v>
      </c>
      <c r="F202" s="140">
        <v>331.75</v>
      </c>
      <c r="G202" s="140">
        <v>329.15</v>
      </c>
      <c r="H202" s="140">
        <v>326.09999999999997</v>
      </c>
      <c r="I202" s="140">
        <v>337.40000000000003</v>
      </c>
      <c r="J202" s="140">
        <v>340.4500000000001</v>
      </c>
      <c r="K202" s="140">
        <v>343.05000000000007</v>
      </c>
      <c r="L202" s="135">
        <v>337.85</v>
      </c>
      <c r="M202" s="135">
        <v>332.2</v>
      </c>
      <c r="N202" s="155">
        <v>77344500</v>
      </c>
      <c r="O202" s="156">
        <v>1.1118519099537219E-2</v>
      </c>
    </row>
    <row r="203" spans="1:15" ht="15">
      <c r="A203" s="134">
        <v>194</v>
      </c>
      <c r="B203" s="118" t="s">
        <v>2272</v>
      </c>
      <c r="C203" s="134" t="s">
        <v>149</v>
      </c>
      <c r="D203" s="139">
        <v>190.15</v>
      </c>
      <c r="E203" s="139">
        <v>189.4</v>
      </c>
      <c r="F203" s="140">
        <v>187.60000000000002</v>
      </c>
      <c r="G203" s="140">
        <v>185.05</v>
      </c>
      <c r="H203" s="140">
        <v>183.25000000000003</v>
      </c>
      <c r="I203" s="140">
        <v>191.95000000000002</v>
      </c>
      <c r="J203" s="140">
        <v>193.75000000000003</v>
      </c>
      <c r="K203" s="140">
        <v>196.3</v>
      </c>
      <c r="L203" s="135">
        <v>191.2</v>
      </c>
      <c r="M203" s="135">
        <v>186.85</v>
      </c>
      <c r="N203" s="155">
        <v>25744300</v>
      </c>
      <c r="O203" s="156">
        <v>-3.0959694054233104E-2</v>
      </c>
    </row>
    <row r="204" spans="1:15" ht="15">
      <c r="A204" s="134">
        <v>195</v>
      </c>
      <c r="B204" s="118" t="s">
        <v>2269</v>
      </c>
      <c r="C204" s="134" t="s">
        <v>150</v>
      </c>
      <c r="D204" s="139">
        <v>84.75</v>
      </c>
      <c r="E204" s="139">
        <v>84.766666666666666</v>
      </c>
      <c r="F204" s="140">
        <v>83.133333333333326</v>
      </c>
      <c r="G204" s="140">
        <v>81.516666666666666</v>
      </c>
      <c r="H204" s="140">
        <v>79.883333333333326</v>
      </c>
      <c r="I204" s="140">
        <v>86.383333333333326</v>
      </c>
      <c r="J204" s="140">
        <v>88.01666666666668</v>
      </c>
      <c r="K204" s="140">
        <v>89.633333333333326</v>
      </c>
      <c r="L204" s="135">
        <v>86.4</v>
      </c>
      <c r="M204" s="135">
        <v>83.15</v>
      </c>
      <c r="N204" s="155">
        <v>50247000</v>
      </c>
      <c r="O204" s="156">
        <v>5.0405040504050407E-3</v>
      </c>
    </row>
    <row r="205" spans="1:15" ht="15">
      <c r="A205" s="134">
        <v>196</v>
      </c>
      <c r="B205" s="118" t="s">
        <v>2282</v>
      </c>
      <c r="C205" s="134" t="s">
        <v>151</v>
      </c>
      <c r="D205" s="139">
        <v>599.45000000000005</v>
      </c>
      <c r="E205" s="139">
        <v>599.63333333333333</v>
      </c>
      <c r="F205" s="140">
        <v>591.86666666666667</v>
      </c>
      <c r="G205" s="140">
        <v>584.2833333333333</v>
      </c>
      <c r="H205" s="140">
        <v>576.51666666666665</v>
      </c>
      <c r="I205" s="140">
        <v>607.2166666666667</v>
      </c>
      <c r="J205" s="140">
        <v>614.98333333333335</v>
      </c>
      <c r="K205" s="140">
        <v>622.56666666666672</v>
      </c>
      <c r="L205" s="135">
        <v>607.4</v>
      </c>
      <c r="M205" s="135">
        <v>592.04999999999995</v>
      </c>
      <c r="N205" s="155">
        <v>21489494</v>
      </c>
      <c r="O205" s="156">
        <v>7.3609867701183726E-3</v>
      </c>
    </row>
    <row r="206" spans="1:15" ht="15">
      <c r="A206" s="134">
        <v>197</v>
      </c>
      <c r="B206" s="118" t="s">
        <v>2281</v>
      </c>
      <c r="C206" s="134" t="s">
        <v>152</v>
      </c>
      <c r="D206" s="139">
        <v>3456</v>
      </c>
      <c r="E206" s="139">
        <v>3457.1333333333332</v>
      </c>
      <c r="F206" s="140">
        <v>3416.3666666666663</v>
      </c>
      <c r="G206" s="140">
        <v>3376.7333333333331</v>
      </c>
      <c r="H206" s="140">
        <v>3335.9666666666662</v>
      </c>
      <c r="I206" s="140">
        <v>3496.7666666666664</v>
      </c>
      <c r="J206" s="140">
        <v>3537.5333333333328</v>
      </c>
      <c r="K206" s="140">
        <v>3577.1666666666665</v>
      </c>
      <c r="L206" s="135">
        <v>3497.9</v>
      </c>
      <c r="M206" s="135">
        <v>3417.5</v>
      </c>
      <c r="N206" s="155">
        <v>6609750</v>
      </c>
      <c r="O206" s="156">
        <v>1.5829715295654512E-2</v>
      </c>
    </row>
    <row r="207" spans="1:15" ht="15">
      <c r="A207" s="134">
        <v>198</v>
      </c>
      <c r="B207" s="118" t="s">
        <v>2281</v>
      </c>
      <c r="C207" s="134" t="s">
        <v>153</v>
      </c>
      <c r="D207" s="139">
        <v>657.05</v>
      </c>
      <c r="E207" s="139">
        <v>660.33333333333337</v>
      </c>
      <c r="F207" s="140">
        <v>651.66666666666674</v>
      </c>
      <c r="G207" s="140">
        <v>646.28333333333342</v>
      </c>
      <c r="H207" s="140">
        <v>637.61666666666679</v>
      </c>
      <c r="I207" s="140">
        <v>665.7166666666667</v>
      </c>
      <c r="J207" s="140">
        <v>674.38333333333344</v>
      </c>
      <c r="K207" s="140">
        <v>679.76666666666665</v>
      </c>
      <c r="L207" s="135">
        <v>669</v>
      </c>
      <c r="M207" s="135">
        <v>654.95000000000005</v>
      </c>
      <c r="N207" s="155">
        <v>14498400</v>
      </c>
      <c r="O207" s="156">
        <v>7.3370018342504588E-3</v>
      </c>
    </row>
    <row r="208" spans="1:15" ht="15">
      <c r="A208" s="134">
        <v>199</v>
      </c>
      <c r="B208" s="118" t="s">
        <v>2273</v>
      </c>
      <c r="C208" s="134" t="s">
        <v>154</v>
      </c>
      <c r="D208" s="139">
        <v>975.1</v>
      </c>
      <c r="E208" s="139">
        <v>975.53333333333342</v>
      </c>
      <c r="F208" s="140">
        <v>967.86666666666679</v>
      </c>
      <c r="G208" s="140">
        <v>960.63333333333333</v>
      </c>
      <c r="H208" s="140">
        <v>952.9666666666667</v>
      </c>
      <c r="I208" s="140">
        <v>982.76666666666688</v>
      </c>
      <c r="J208" s="140">
        <v>990.43333333333362</v>
      </c>
      <c r="K208" s="140">
        <v>997.66666666666697</v>
      </c>
      <c r="L208" s="135">
        <v>983.2</v>
      </c>
      <c r="M208" s="135">
        <v>968.3</v>
      </c>
      <c r="N208" s="155">
        <v>13184250</v>
      </c>
      <c r="O208" s="156">
        <v>2.9577134824879933E-2</v>
      </c>
    </row>
    <row r="209" spans="1:15" ht="15">
      <c r="A209" s="134">
        <v>200</v>
      </c>
      <c r="B209" s="118" t="s">
        <v>2270</v>
      </c>
      <c r="C209" s="134" t="s">
        <v>216</v>
      </c>
      <c r="D209" s="139">
        <v>1366.75</v>
      </c>
      <c r="E209" s="139">
        <v>1376.6833333333334</v>
      </c>
      <c r="F209" s="140">
        <v>1351.0666666666668</v>
      </c>
      <c r="G209" s="140">
        <v>1335.3833333333334</v>
      </c>
      <c r="H209" s="140">
        <v>1309.7666666666669</v>
      </c>
      <c r="I209" s="140">
        <v>1392.3666666666668</v>
      </c>
      <c r="J209" s="140">
        <v>1417.9833333333336</v>
      </c>
      <c r="K209" s="140">
        <v>1433.6666666666667</v>
      </c>
      <c r="L209" s="135">
        <v>1402.3</v>
      </c>
      <c r="M209" s="135">
        <v>1361</v>
      </c>
      <c r="N209" s="67">
        <v>433500</v>
      </c>
      <c r="O209" s="156">
        <v>0.02</v>
      </c>
    </row>
    <row r="210" spans="1:15" ht="15">
      <c r="A210" s="134">
        <v>201</v>
      </c>
      <c r="B210" s="118" t="s">
        <v>2269</v>
      </c>
      <c r="C210" s="134" t="s">
        <v>217</v>
      </c>
      <c r="D210" s="139">
        <v>243.45</v>
      </c>
      <c r="E210" s="139">
        <v>242.78333333333333</v>
      </c>
      <c r="F210" s="140">
        <v>241.16666666666666</v>
      </c>
      <c r="G210" s="140">
        <v>238.88333333333333</v>
      </c>
      <c r="H210" s="140">
        <v>237.26666666666665</v>
      </c>
      <c r="I210" s="140">
        <v>245.06666666666666</v>
      </c>
      <c r="J210" s="140">
        <v>246.68333333333334</v>
      </c>
      <c r="K210" s="140">
        <v>248.96666666666667</v>
      </c>
      <c r="L210" s="135">
        <v>244.4</v>
      </c>
      <c r="M210" s="135">
        <v>240.5</v>
      </c>
      <c r="N210" s="67">
        <v>4194000</v>
      </c>
      <c r="O210" s="156">
        <v>-2.7816411682892908E-2</v>
      </c>
    </row>
    <row r="211" spans="1:15" ht="15">
      <c r="A211" s="134">
        <v>202</v>
      </c>
      <c r="B211" s="118" t="s">
        <v>2278</v>
      </c>
      <c r="C211" s="134" t="s">
        <v>244</v>
      </c>
      <c r="D211" s="139">
        <v>61.4</v>
      </c>
      <c r="E211" s="139">
        <v>61.633333333333333</v>
      </c>
      <c r="F211" s="140">
        <v>60.666666666666664</v>
      </c>
      <c r="G211" s="140">
        <v>59.93333333333333</v>
      </c>
      <c r="H211" s="140">
        <v>58.966666666666661</v>
      </c>
      <c r="I211" s="140">
        <v>62.366666666666667</v>
      </c>
      <c r="J211" s="140">
        <v>63.333333333333336</v>
      </c>
      <c r="K211" s="140">
        <v>64.066666666666663</v>
      </c>
      <c r="L211" s="135">
        <v>62.6</v>
      </c>
      <c r="M211" s="135">
        <v>60.9</v>
      </c>
      <c r="N211" s="67">
        <v>81948500</v>
      </c>
      <c r="O211" s="156">
        <v>-6.2873634302205734E-3</v>
      </c>
    </row>
    <row r="212" spans="1:15" ht="15">
      <c r="A212" s="134">
        <v>203</v>
      </c>
      <c r="B212" s="118" t="s">
        <v>2272</v>
      </c>
      <c r="C212" s="134" t="s">
        <v>155</v>
      </c>
      <c r="D212" s="139">
        <v>628.35</v>
      </c>
      <c r="E212" s="139">
        <v>630.4</v>
      </c>
      <c r="F212" s="140">
        <v>621.4</v>
      </c>
      <c r="G212" s="140">
        <v>614.45000000000005</v>
      </c>
      <c r="H212" s="140">
        <v>605.45000000000005</v>
      </c>
      <c r="I212" s="140">
        <v>637.34999999999991</v>
      </c>
      <c r="J212" s="140">
        <v>646.34999999999991</v>
      </c>
      <c r="K212" s="140">
        <v>653.29999999999984</v>
      </c>
      <c r="L212" s="135">
        <v>639.4</v>
      </c>
      <c r="M212" s="135">
        <v>623.45000000000005</v>
      </c>
      <c r="N212" s="67">
        <v>4523000</v>
      </c>
      <c r="O212" s="156">
        <v>-3.168486405480625E-2</v>
      </c>
    </row>
    <row r="213" spans="1:15" ht="15">
      <c r="A213" s="134">
        <v>204</v>
      </c>
      <c r="B213" s="118" t="s">
        <v>2273</v>
      </c>
      <c r="C213" s="134" t="s">
        <v>156</v>
      </c>
      <c r="D213" s="139">
        <v>1136.0999999999999</v>
      </c>
      <c r="E213" s="139">
        <v>1139.3499999999999</v>
      </c>
      <c r="F213" s="140">
        <v>1125.3499999999999</v>
      </c>
      <c r="G213" s="140">
        <v>1114.5999999999999</v>
      </c>
      <c r="H213" s="140">
        <v>1100.5999999999999</v>
      </c>
      <c r="I213" s="140">
        <v>1150.0999999999999</v>
      </c>
      <c r="J213" s="140">
        <v>1164.0999999999999</v>
      </c>
      <c r="K213" s="140">
        <v>1174.8499999999999</v>
      </c>
      <c r="L213" s="135">
        <v>1153.3499999999999</v>
      </c>
      <c r="M213" s="135">
        <v>1128.5999999999999</v>
      </c>
      <c r="N213" s="67">
        <v>1022000</v>
      </c>
      <c r="O213" s="156">
        <v>4.8097631012203879E-2</v>
      </c>
    </row>
    <row r="214" spans="1:15" ht="15">
      <c r="A214" s="134">
        <v>205</v>
      </c>
      <c r="B214" s="118" t="s">
        <v>2274</v>
      </c>
      <c r="C214" s="134" t="s">
        <v>2000</v>
      </c>
      <c r="D214" s="139">
        <v>406.2</v>
      </c>
      <c r="E214" s="139">
        <v>403.65000000000003</v>
      </c>
      <c r="F214" s="140">
        <v>396.80000000000007</v>
      </c>
      <c r="G214" s="140">
        <v>387.40000000000003</v>
      </c>
      <c r="H214" s="140">
        <v>380.55000000000007</v>
      </c>
      <c r="I214" s="140">
        <v>413.05000000000007</v>
      </c>
      <c r="J214" s="140">
        <v>419.90000000000009</v>
      </c>
      <c r="K214" s="140">
        <v>429.30000000000007</v>
      </c>
      <c r="L214" s="135">
        <v>410.5</v>
      </c>
      <c r="M214" s="135">
        <v>394.25</v>
      </c>
      <c r="N214" s="67">
        <v>8560000</v>
      </c>
      <c r="O214" s="156">
        <v>0.15401207937877481</v>
      </c>
    </row>
    <row r="215" spans="1:15" ht="15">
      <c r="A215" s="134">
        <v>206</v>
      </c>
      <c r="B215" s="118" t="s">
        <v>2267</v>
      </c>
      <c r="C215" s="134" t="s">
        <v>158</v>
      </c>
      <c r="D215" s="139">
        <v>4074.8</v>
      </c>
      <c r="E215" s="139">
        <v>4067.3166666666671</v>
      </c>
      <c r="F215" s="140">
        <v>4046.6333333333341</v>
      </c>
      <c r="G215" s="140">
        <v>4018.4666666666672</v>
      </c>
      <c r="H215" s="140">
        <v>3997.7833333333342</v>
      </c>
      <c r="I215" s="140">
        <v>4095.483333333334</v>
      </c>
      <c r="J215" s="140">
        <v>4116.1666666666679</v>
      </c>
      <c r="K215" s="140">
        <v>4144.3333333333339</v>
      </c>
      <c r="L215" s="135">
        <v>4088</v>
      </c>
      <c r="M215" s="135">
        <v>4039.15</v>
      </c>
      <c r="N215" s="67">
        <v>1820200</v>
      </c>
      <c r="O215" s="156">
        <v>-1.8548474064488299E-2</v>
      </c>
    </row>
    <row r="216" spans="1:15" ht="15">
      <c r="A216" s="134">
        <v>207</v>
      </c>
      <c r="B216" s="118" t="s">
        <v>2271</v>
      </c>
      <c r="C216" s="134" t="s">
        <v>159</v>
      </c>
      <c r="D216" s="139">
        <v>94.45</v>
      </c>
      <c r="E216" s="139">
        <v>94.183333333333337</v>
      </c>
      <c r="F216" s="140">
        <v>91.816666666666677</v>
      </c>
      <c r="G216" s="140">
        <v>89.183333333333337</v>
      </c>
      <c r="H216" s="140">
        <v>86.816666666666677</v>
      </c>
      <c r="I216" s="140">
        <v>96.816666666666677</v>
      </c>
      <c r="J216" s="140">
        <v>99.183333333333351</v>
      </c>
      <c r="K216" s="140">
        <v>101.81666666666668</v>
      </c>
      <c r="L216" s="135">
        <v>96.55</v>
      </c>
      <c r="M216" s="135">
        <v>91.55</v>
      </c>
      <c r="N216" s="67">
        <v>31480000</v>
      </c>
      <c r="O216" s="156">
        <v>1.99585277345775E-2</v>
      </c>
    </row>
    <row r="217" spans="1:15" ht="15">
      <c r="A217" s="134">
        <v>208</v>
      </c>
      <c r="B217" s="118" t="s">
        <v>2283</v>
      </c>
      <c r="C217" s="134" t="s">
        <v>161</v>
      </c>
      <c r="D217" s="139">
        <v>724.1</v>
      </c>
      <c r="E217" s="139">
        <v>724.58333333333337</v>
      </c>
      <c r="F217" s="140">
        <v>721.01666666666677</v>
      </c>
      <c r="G217" s="140">
        <v>717.93333333333339</v>
      </c>
      <c r="H217" s="140">
        <v>714.36666666666679</v>
      </c>
      <c r="I217" s="140">
        <v>727.66666666666674</v>
      </c>
      <c r="J217" s="140">
        <v>731.23333333333335</v>
      </c>
      <c r="K217" s="140">
        <v>734.31666666666672</v>
      </c>
      <c r="L217" s="135">
        <v>728.15</v>
      </c>
      <c r="M217" s="135">
        <v>721.5</v>
      </c>
      <c r="N217" s="67">
        <v>13262400</v>
      </c>
      <c r="O217" s="156">
        <v>-7.8994614003590671E-3</v>
      </c>
    </row>
    <row r="218" spans="1:15" ht="15">
      <c r="A218" s="134">
        <v>209</v>
      </c>
      <c r="B218" s="118" t="s">
        <v>2282</v>
      </c>
      <c r="C218" s="134" t="s">
        <v>228</v>
      </c>
      <c r="D218" s="139">
        <v>284.45</v>
      </c>
      <c r="E218" s="139">
        <v>285.43333333333334</v>
      </c>
      <c r="F218" s="140">
        <v>282.11666666666667</v>
      </c>
      <c r="G218" s="140">
        <v>279.78333333333336</v>
      </c>
      <c r="H218" s="140">
        <v>276.4666666666667</v>
      </c>
      <c r="I218" s="140">
        <v>287.76666666666665</v>
      </c>
      <c r="J218" s="140">
        <v>291.08333333333337</v>
      </c>
      <c r="K218" s="140">
        <v>293.41666666666663</v>
      </c>
      <c r="L218" s="135">
        <v>288.75</v>
      </c>
      <c r="M218" s="135">
        <v>283.10000000000002</v>
      </c>
      <c r="N218" s="67">
        <v>42817250</v>
      </c>
      <c r="O218" s="156">
        <v>9.5312757880838418E-3</v>
      </c>
    </row>
    <row r="219" spans="1:15" ht="15">
      <c r="A219" s="134">
        <v>210</v>
      </c>
      <c r="B219" s="118" t="s">
        <v>2268</v>
      </c>
      <c r="C219" s="134" t="s">
        <v>2038</v>
      </c>
      <c r="D219" s="139">
        <v>243.1</v>
      </c>
      <c r="E219" s="139">
        <v>243.93333333333331</v>
      </c>
      <c r="F219" s="140">
        <v>240.66666666666663</v>
      </c>
      <c r="G219" s="140">
        <v>238.23333333333332</v>
      </c>
      <c r="H219" s="140">
        <v>234.96666666666664</v>
      </c>
      <c r="I219" s="140">
        <v>246.36666666666662</v>
      </c>
      <c r="J219" s="140">
        <v>249.63333333333333</v>
      </c>
      <c r="K219" s="140">
        <v>252.06666666666661</v>
      </c>
      <c r="L219" s="135">
        <v>247.2</v>
      </c>
      <c r="M219" s="135">
        <v>241.5</v>
      </c>
      <c r="N219" s="67">
        <v>2529000</v>
      </c>
      <c r="O219" s="156">
        <v>-1.5186915887850467E-2</v>
      </c>
    </row>
    <row r="220" spans="1:15" ht="15">
      <c r="A220" s="134">
        <v>211</v>
      </c>
      <c r="B220" s="118" t="s">
        <v>2276</v>
      </c>
      <c r="C220" s="134" t="s">
        <v>162</v>
      </c>
      <c r="D220" s="139">
        <v>621.85</v>
      </c>
      <c r="E220" s="139">
        <v>624.86666666666667</v>
      </c>
      <c r="F220" s="140">
        <v>616.93333333333339</v>
      </c>
      <c r="G220" s="140">
        <v>612.01666666666677</v>
      </c>
      <c r="H220" s="140">
        <v>604.08333333333348</v>
      </c>
      <c r="I220" s="140">
        <v>629.7833333333333</v>
      </c>
      <c r="J220" s="140">
        <v>637.71666666666647</v>
      </c>
      <c r="K220" s="140">
        <v>642.63333333333321</v>
      </c>
      <c r="L220" s="135">
        <v>632.79999999999995</v>
      </c>
      <c r="M220" s="135">
        <v>619.95000000000005</v>
      </c>
      <c r="N220" s="67">
        <v>3990000</v>
      </c>
      <c r="O220" s="156">
        <v>9.104704097116844E-3</v>
      </c>
    </row>
    <row r="221" spans="1:15" ht="15">
      <c r="A221" s="134">
        <v>212</v>
      </c>
      <c r="B221" s="118" t="s">
        <v>2281</v>
      </c>
      <c r="C221" s="134" t="s">
        <v>163</v>
      </c>
      <c r="D221" s="139">
        <v>273.35000000000002</v>
      </c>
      <c r="E221" s="139">
        <v>273.4666666666667</v>
      </c>
      <c r="F221" s="140">
        <v>271.13333333333338</v>
      </c>
      <c r="G221" s="140">
        <v>268.91666666666669</v>
      </c>
      <c r="H221" s="140">
        <v>266.58333333333337</v>
      </c>
      <c r="I221" s="140">
        <v>275.68333333333339</v>
      </c>
      <c r="J221" s="140">
        <v>278.01666666666665</v>
      </c>
      <c r="K221" s="140">
        <v>280.23333333333341</v>
      </c>
      <c r="L221" s="135">
        <v>275.8</v>
      </c>
      <c r="M221" s="135">
        <v>271.25</v>
      </c>
      <c r="N221" s="67">
        <v>30938400</v>
      </c>
      <c r="O221" s="156">
        <v>-1.3997246443322625E-2</v>
      </c>
    </row>
    <row r="222" spans="1:15" ht="15">
      <c r="A222" s="134">
        <v>213</v>
      </c>
      <c r="B222" s="118" t="s">
        <v>2270</v>
      </c>
      <c r="C222" s="134" t="s">
        <v>164</v>
      </c>
      <c r="D222" s="139">
        <v>740.45</v>
      </c>
      <c r="E222" s="139">
        <v>743.08333333333337</v>
      </c>
      <c r="F222" s="140">
        <v>729.51666666666677</v>
      </c>
      <c r="G222" s="140">
        <v>718.58333333333337</v>
      </c>
      <c r="H222" s="140">
        <v>705.01666666666677</v>
      </c>
      <c r="I222" s="140">
        <v>754.01666666666677</v>
      </c>
      <c r="J222" s="140">
        <v>767.58333333333337</v>
      </c>
      <c r="K222" s="140">
        <v>778.51666666666677</v>
      </c>
      <c r="L222" s="135">
        <v>756.65</v>
      </c>
      <c r="M222" s="135">
        <v>732.15</v>
      </c>
      <c r="N222" s="67">
        <v>4073400</v>
      </c>
      <c r="O222" s="156">
        <v>-4.9958018471872374E-2</v>
      </c>
    </row>
    <row r="223" spans="1:15" ht="15">
      <c r="A223" s="134">
        <v>214</v>
      </c>
      <c r="B223" s="118" t="s">
        <v>2271</v>
      </c>
      <c r="C223" s="134" t="s">
        <v>165</v>
      </c>
      <c r="D223" s="139">
        <v>345.05</v>
      </c>
      <c r="E223" s="139">
        <v>347.36666666666662</v>
      </c>
      <c r="F223" s="140">
        <v>339.23333333333323</v>
      </c>
      <c r="G223" s="140">
        <v>333.41666666666663</v>
      </c>
      <c r="H223" s="140">
        <v>325.28333333333325</v>
      </c>
      <c r="I223" s="140">
        <v>353.18333333333322</v>
      </c>
      <c r="J223" s="140">
        <v>361.31666666666655</v>
      </c>
      <c r="K223" s="140">
        <v>367.13333333333321</v>
      </c>
      <c r="L223" s="135">
        <v>355.5</v>
      </c>
      <c r="M223" s="135">
        <v>341.55</v>
      </c>
      <c r="N223" s="67">
        <v>59876250</v>
      </c>
      <c r="O223" s="156">
        <v>8.3699272052105752E-3</v>
      </c>
    </row>
    <row r="224" spans="1:15" ht="15">
      <c r="A224" s="134">
        <v>215</v>
      </c>
      <c r="B224" s="118" t="s">
        <v>2278</v>
      </c>
      <c r="C224" s="134" t="s">
        <v>166</v>
      </c>
      <c r="D224" s="139">
        <v>597.95000000000005</v>
      </c>
      <c r="E224" s="139">
        <v>598.1</v>
      </c>
      <c r="F224" s="140">
        <v>592.05000000000007</v>
      </c>
      <c r="G224" s="140">
        <v>586.15000000000009</v>
      </c>
      <c r="H224" s="140">
        <v>580.10000000000014</v>
      </c>
      <c r="I224" s="140">
        <v>604</v>
      </c>
      <c r="J224" s="140">
        <v>610.04999999999995</v>
      </c>
      <c r="K224" s="140">
        <v>615.94999999999993</v>
      </c>
      <c r="L224" s="135">
        <v>604.15</v>
      </c>
      <c r="M224" s="135">
        <v>592.20000000000005</v>
      </c>
      <c r="N224" s="67">
        <v>8680100</v>
      </c>
      <c r="O224" s="156">
        <v>1.3201820940819424E-2</v>
      </c>
    </row>
    <row r="225" spans="1:13">
      <c r="A225" s="134">
        <v>217</v>
      </c>
      <c r="C225" s="158"/>
      <c r="D225" s="184"/>
      <c r="E225" s="184"/>
      <c r="F225" s="185"/>
      <c r="G225" s="185"/>
      <c r="H225" s="185"/>
      <c r="I225" s="185"/>
      <c r="J225" s="185"/>
      <c r="K225" s="185"/>
      <c r="L225" s="186"/>
      <c r="M225" s="186"/>
    </row>
    <row r="226" spans="1:13">
      <c r="A226" s="134">
        <v>218</v>
      </c>
      <c r="C226" s="26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A227" s="158"/>
      <c r="C227" s="26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3">
      <c r="A228" s="158"/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3"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0" spans="1:13">
      <c r="C230" s="26"/>
      <c r="D230" s="27"/>
      <c r="E230" s="27"/>
      <c r="F230" s="28"/>
      <c r="G230" s="28"/>
      <c r="H230" s="28"/>
      <c r="I230" s="28"/>
      <c r="J230" s="28"/>
      <c r="K230" s="28"/>
      <c r="L230" s="28"/>
      <c r="M230" s="28"/>
    </row>
    <row r="232" spans="1:13">
      <c r="C232" s="27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3" spans="1:13">
      <c r="C233" s="27"/>
      <c r="D233" s="27"/>
      <c r="E233" s="27"/>
      <c r="F233" s="28"/>
      <c r="G233" s="28"/>
      <c r="H233" s="28"/>
      <c r="I233" s="28"/>
      <c r="J233" s="28"/>
      <c r="K233" s="28"/>
      <c r="L233" s="28"/>
      <c r="M233" s="28"/>
    </row>
    <row r="234" spans="1:13"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3">
      <c r="A235" s="26" t="s">
        <v>167</v>
      </c>
      <c r="B235" s="26"/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3">
      <c r="A236" s="26" t="s">
        <v>168</v>
      </c>
      <c r="B236" s="26"/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3">
      <c r="A237" s="26" t="s">
        <v>169</v>
      </c>
      <c r="B237" s="26"/>
      <c r="C237" s="27"/>
      <c r="D237" s="27"/>
      <c r="E237" s="27"/>
      <c r="F237" s="28"/>
      <c r="G237" s="28"/>
      <c r="H237" s="28"/>
      <c r="I237" s="28"/>
      <c r="J237" s="28"/>
      <c r="K237" s="28"/>
      <c r="L237" s="28"/>
      <c r="M237" s="28"/>
    </row>
    <row r="238" spans="1:13">
      <c r="A238" s="26" t="s">
        <v>170</v>
      </c>
      <c r="B238" s="26"/>
      <c r="D238" s="29"/>
      <c r="E238" s="29"/>
      <c r="F238" s="25"/>
      <c r="G238" s="25"/>
      <c r="H238" s="28"/>
      <c r="I238" s="25"/>
      <c r="J238" s="25"/>
      <c r="K238" s="25"/>
      <c r="L238" s="25"/>
      <c r="M238" s="25"/>
    </row>
    <row r="239" spans="1:13">
      <c r="A239" s="26" t="s">
        <v>171</v>
      </c>
      <c r="B239" s="26"/>
      <c r="D239" s="29"/>
      <c r="E239" s="29"/>
      <c r="F239" s="25"/>
      <c r="G239" s="25"/>
      <c r="H239" s="25"/>
      <c r="I239" s="25"/>
      <c r="J239" s="25"/>
      <c r="K239" s="25"/>
      <c r="L239" s="25"/>
      <c r="M239" s="25"/>
    </row>
    <row r="240" spans="1:13">
      <c r="D240" s="30"/>
      <c r="E240" s="30"/>
      <c r="F240" s="25"/>
      <c r="G240" s="25"/>
      <c r="H240" s="25"/>
      <c r="I240" s="25"/>
      <c r="J240" s="25"/>
      <c r="K240" s="25"/>
      <c r="L240" s="25"/>
      <c r="M240" s="25"/>
    </row>
    <row r="241" spans="1:13">
      <c r="A241" s="21" t="s">
        <v>172</v>
      </c>
      <c r="B241" s="21"/>
      <c r="D241" s="30"/>
      <c r="E241" s="30"/>
      <c r="F241" s="25"/>
      <c r="G241" s="25"/>
      <c r="H241" s="25"/>
      <c r="I241" s="25"/>
      <c r="J241" s="25"/>
      <c r="K241" s="25"/>
      <c r="L241" s="25"/>
      <c r="M241" s="25"/>
    </row>
    <row r="242" spans="1:13">
      <c r="A242" s="29" t="s">
        <v>173</v>
      </c>
      <c r="B242" s="29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9" t="s">
        <v>174</v>
      </c>
      <c r="B243" s="29"/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175</v>
      </c>
      <c r="B244" s="29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30" t="s">
        <v>176</v>
      </c>
      <c r="B245" s="30"/>
      <c r="D245" s="30"/>
      <c r="E245" s="30"/>
      <c r="F245" s="25"/>
      <c r="G245" s="25"/>
      <c r="H245" s="25"/>
      <c r="I245" s="25"/>
      <c r="J245" s="25"/>
      <c r="K245" s="25"/>
      <c r="L245" s="25"/>
      <c r="M245" s="25"/>
    </row>
    <row r="246" spans="1:13">
      <c r="A246" s="30" t="s">
        <v>177</v>
      </c>
      <c r="B246" s="30"/>
      <c r="H246" s="25"/>
    </row>
    <row r="247" spans="1:13">
      <c r="A247" s="30" t="s">
        <v>178</v>
      </c>
      <c r="B247" s="30"/>
    </row>
    <row r="248" spans="1:13">
      <c r="A248" s="30" t="s">
        <v>179</v>
      </c>
      <c r="B248" s="30"/>
    </row>
    <row r="249" spans="1:13">
      <c r="A249" s="30" t="s">
        <v>180</v>
      </c>
      <c r="B249" s="30"/>
    </row>
    <row r="250" spans="1:13">
      <c r="A250" s="30" t="s">
        <v>181</v>
      </c>
      <c r="B250" s="30"/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54"/>
  <sheetViews>
    <sheetView zoomScale="85" zoomScaleNormal="85" workbookViewId="0">
      <pane ySplit="9" topLeftCell="A10" activePane="bottomLeft" state="frozen"/>
      <selection sqref="A1:B1"/>
      <selection pane="bottomLeft" activeCell="K213" sqref="K213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42864</v>
      </c>
    </row>
    <row r="7" spans="1:15" ht="13.5" thickBot="1">
      <c r="A7"/>
    </row>
    <row r="8" spans="1:15" ht="28.5" customHeight="1" thickBot="1">
      <c r="A8" s="509" t="s">
        <v>13</v>
      </c>
      <c r="B8" s="510" t="s">
        <v>14</v>
      </c>
      <c r="C8" s="508" t="s">
        <v>15</v>
      </c>
      <c r="D8" s="508" t="s">
        <v>16</v>
      </c>
      <c r="E8" s="508" t="s">
        <v>17</v>
      </c>
      <c r="F8" s="508"/>
      <c r="G8" s="508"/>
      <c r="H8" s="508" t="s">
        <v>18</v>
      </c>
      <c r="I8" s="508"/>
      <c r="J8" s="508"/>
      <c r="K8" s="23"/>
      <c r="L8" s="34"/>
      <c r="M8" s="34"/>
    </row>
    <row r="9" spans="1:15" ht="36" customHeight="1">
      <c r="A9" s="504"/>
      <c r="B9" s="506"/>
      <c r="C9" s="511" t="s">
        <v>19</v>
      </c>
      <c r="D9" s="511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28" t="s">
        <v>251</v>
      </c>
      <c r="C10" s="131">
        <v>10717.8</v>
      </c>
      <c r="D10" s="132">
        <v>10721.916666666666</v>
      </c>
      <c r="E10" s="132">
        <v>10685.283333333333</v>
      </c>
      <c r="F10" s="132">
        <v>10652.766666666666</v>
      </c>
      <c r="G10" s="132">
        <v>10616.133333333333</v>
      </c>
      <c r="H10" s="132">
        <v>10754.433333333332</v>
      </c>
      <c r="I10" s="132">
        <v>10791.066666666668</v>
      </c>
      <c r="J10" s="132">
        <v>10823.583333333332</v>
      </c>
      <c r="K10" s="131">
        <v>10758.55</v>
      </c>
      <c r="L10" s="131">
        <v>10689.4</v>
      </c>
      <c r="M10" s="133"/>
    </row>
    <row r="11" spans="1:15">
      <c r="A11" s="66">
        <v>2</v>
      </c>
      <c r="B11" s="128" t="s">
        <v>252</v>
      </c>
      <c r="C11" s="130">
        <v>26090.5</v>
      </c>
      <c r="D11" s="129">
        <v>26053.783333333336</v>
      </c>
      <c r="E11" s="129">
        <v>25991.316666666673</v>
      </c>
      <c r="F11" s="129">
        <v>25892.133333333335</v>
      </c>
      <c r="G11" s="129">
        <v>25829.666666666672</v>
      </c>
      <c r="H11" s="129">
        <v>26152.966666666674</v>
      </c>
      <c r="I11" s="129">
        <v>26215.433333333342</v>
      </c>
      <c r="J11" s="129">
        <v>26314.616666666676</v>
      </c>
      <c r="K11" s="130">
        <v>26116.25</v>
      </c>
      <c r="L11" s="130">
        <v>25954.6</v>
      </c>
      <c r="M11" s="133"/>
    </row>
    <row r="12" spans="1:15">
      <c r="A12" s="66">
        <v>3</v>
      </c>
      <c r="B12" s="127" t="s">
        <v>2330</v>
      </c>
      <c r="C12" s="130">
        <v>2411.5</v>
      </c>
      <c r="D12" s="129">
        <v>2411.5166666666669</v>
      </c>
      <c r="E12" s="129">
        <v>2392.2833333333338</v>
      </c>
      <c r="F12" s="129">
        <v>2373.0666666666671</v>
      </c>
      <c r="G12" s="129">
        <v>2353.8333333333339</v>
      </c>
      <c r="H12" s="129">
        <v>2430.7333333333336</v>
      </c>
      <c r="I12" s="129">
        <v>2449.9666666666662</v>
      </c>
      <c r="J12" s="129">
        <v>2469.1833333333334</v>
      </c>
      <c r="K12" s="130">
        <v>2430.75</v>
      </c>
      <c r="L12" s="130">
        <v>2392.3000000000002</v>
      </c>
      <c r="M12" s="133"/>
    </row>
    <row r="13" spans="1:15">
      <c r="A13" s="66">
        <v>4</v>
      </c>
      <c r="B13" s="128" t="s">
        <v>253</v>
      </c>
      <c r="C13" s="130">
        <v>3438.95</v>
      </c>
      <c r="D13" s="129">
        <v>3441.4499999999994</v>
      </c>
      <c r="E13" s="129">
        <v>3420.7999999999988</v>
      </c>
      <c r="F13" s="129">
        <v>3402.6499999999996</v>
      </c>
      <c r="G13" s="129">
        <v>3381.9999999999991</v>
      </c>
      <c r="H13" s="129">
        <v>3459.5999999999985</v>
      </c>
      <c r="I13" s="129">
        <v>3480.2499999999991</v>
      </c>
      <c r="J13" s="129">
        <v>3498.3999999999983</v>
      </c>
      <c r="K13" s="130">
        <v>3462.1</v>
      </c>
      <c r="L13" s="130">
        <v>3423.3</v>
      </c>
      <c r="M13" s="133"/>
    </row>
    <row r="14" spans="1:15">
      <c r="A14" s="66">
        <v>5</v>
      </c>
      <c r="B14" s="128" t="s">
        <v>254</v>
      </c>
      <c r="C14" s="130">
        <v>13379.65</v>
      </c>
      <c r="D14" s="129">
        <v>13383.700000000003</v>
      </c>
      <c r="E14" s="129">
        <v>13293.150000000005</v>
      </c>
      <c r="F14" s="129">
        <v>13206.650000000003</v>
      </c>
      <c r="G14" s="129">
        <v>13116.100000000006</v>
      </c>
      <c r="H14" s="129">
        <v>13470.200000000004</v>
      </c>
      <c r="I14" s="129">
        <v>13560.750000000004</v>
      </c>
      <c r="J14" s="129">
        <v>13647.250000000004</v>
      </c>
      <c r="K14" s="130">
        <v>13474.25</v>
      </c>
      <c r="L14" s="130">
        <v>13297.2</v>
      </c>
      <c r="M14" s="133"/>
    </row>
    <row r="15" spans="1:15">
      <c r="A15" s="66">
        <v>6</v>
      </c>
      <c r="B15" s="128" t="s">
        <v>255</v>
      </c>
      <c r="C15" s="130">
        <v>3852.9</v>
      </c>
      <c r="D15" s="129">
        <v>3846.0666666666671</v>
      </c>
      <c r="E15" s="129">
        <v>3831.983333333334</v>
      </c>
      <c r="F15" s="129">
        <v>3811.0666666666671</v>
      </c>
      <c r="G15" s="129">
        <v>3796.983333333334</v>
      </c>
      <c r="H15" s="129">
        <v>3866.983333333334</v>
      </c>
      <c r="I15" s="129">
        <v>3881.0666666666671</v>
      </c>
      <c r="J15" s="129">
        <v>3901.983333333334</v>
      </c>
      <c r="K15" s="130">
        <v>3860.15</v>
      </c>
      <c r="L15" s="130">
        <v>3825.15</v>
      </c>
      <c r="M15" s="133"/>
    </row>
    <row r="16" spans="1:15">
      <c r="A16" s="66">
        <v>7</v>
      </c>
      <c r="B16" s="128" t="s">
        <v>245</v>
      </c>
      <c r="C16" s="130">
        <v>5341.55</v>
      </c>
      <c r="D16" s="129">
        <v>5343.25</v>
      </c>
      <c r="E16" s="129">
        <v>5321.8</v>
      </c>
      <c r="F16" s="129">
        <v>5302.05</v>
      </c>
      <c r="G16" s="129">
        <v>5280.6</v>
      </c>
      <c r="H16" s="129">
        <v>5363</v>
      </c>
      <c r="I16" s="129">
        <v>5384.4500000000007</v>
      </c>
      <c r="J16" s="129">
        <v>5404.2</v>
      </c>
      <c r="K16" s="130">
        <v>5364.7</v>
      </c>
      <c r="L16" s="130">
        <v>5323.5</v>
      </c>
      <c r="M16" s="133"/>
    </row>
    <row r="17" spans="1:13">
      <c r="A17" s="66">
        <v>8</v>
      </c>
      <c r="B17" s="128" t="s">
        <v>186</v>
      </c>
      <c r="C17" s="128">
        <v>1281.0999999999999</v>
      </c>
      <c r="D17" s="129">
        <v>1286.1166666666666</v>
      </c>
      <c r="E17" s="129">
        <v>1266.2333333333331</v>
      </c>
      <c r="F17" s="129">
        <v>1251.3666666666666</v>
      </c>
      <c r="G17" s="129">
        <v>1231.4833333333331</v>
      </c>
      <c r="H17" s="129">
        <v>1300.9833333333331</v>
      </c>
      <c r="I17" s="129">
        <v>1320.8666666666668</v>
      </c>
      <c r="J17" s="129">
        <v>1335.7333333333331</v>
      </c>
      <c r="K17" s="128">
        <v>1306</v>
      </c>
      <c r="L17" s="128">
        <v>1271.25</v>
      </c>
      <c r="M17" s="128">
        <v>1.8261099999999999</v>
      </c>
    </row>
    <row r="18" spans="1:13">
      <c r="A18" s="66">
        <v>9</v>
      </c>
      <c r="B18" s="128" t="s">
        <v>30</v>
      </c>
      <c r="C18" s="128">
        <v>1518.65</v>
      </c>
      <c r="D18" s="129">
        <v>1521.6499999999999</v>
      </c>
      <c r="E18" s="129">
        <v>1512.2999999999997</v>
      </c>
      <c r="F18" s="129">
        <v>1505.9499999999998</v>
      </c>
      <c r="G18" s="129">
        <v>1496.5999999999997</v>
      </c>
      <c r="H18" s="129">
        <v>1527.9999999999998</v>
      </c>
      <c r="I18" s="129">
        <v>1537.3499999999997</v>
      </c>
      <c r="J18" s="129">
        <v>1543.6999999999998</v>
      </c>
      <c r="K18" s="128">
        <v>1531</v>
      </c>
      <c r="L18" s="128">
        <v>1515.3</v>
      </c>
      <c r="M18" s="128">
        <v>1.99827</v>
      </c>
    </row>
    <row r="19" spans="1:13">
      <c r="A19" s="66">
        <v>10</v>
      </c>
      <c r="B19" s="128" t="s">
        <v>436</v>
      </c>
      <c r="C19" s="128">
        <v>1447.7</v>
      </c>
      <c r="D19" s="129">
        <v>1443.8999999999999</v>
      </c>
      <c r="E19" s="129">
        <v>1433.7999999999997</v>
      </c>
      <c r="F19" s="129">
        <v>1419.8999999999999</v>
      </c>
      <c r="G19" s="129">
        <v>1409.7999999999997</v>
      </c>
      <c r="H19" s="129">
        <v>1457.7999999999997</v>
      </c>
      <c r="I19" s="129">
        <v>1467.8999999999996</v>
      </c>
      <c r="J19" s="129">
        <v>1481.7999999999997</v>
      </c>
      <c r="K19" s="128">
        <v>1454</v>
      </c>
      <c r="L19" s="128">
        <v>1430</v>
      </c>
      <c r="M19" s="128">
        <v>0.17035</v>
      </c>
    </row>
    <row r="20" spans="1:13">
      <c r="A20" s="66">
        <v>11</v>
      </c>
      <c r="B20" s="128" t="s">
        <v>2493</v>
      </c>
      <c r="C20" s="128">
        <v>657.6</v>
      </c>
      <c r="D20" s="129">
        <v>661.66666666666663</v>
      </c>
      <c r="E20" s="129">
        <v>647.18333333333328</v>
      </c>
      <c r="F20" s="129">
        <v>636.76666666666665</v>
      </c>
      <c r="G20" s="129">
        <v>622.2833333333333</v>
      </c>
      <c r="H20" s="129">
        <v>672.08333333333326</v>
      </c>
      <c r="I20" s="129">
        <v>686.56666666666661</v>
      </c>
      <c r="J20" s="129">
        <v>696.98333333333323</v>
      </c>
      <c r="K20" s="128">
        <v>676.15</v>
      </c>
      <c r="L20" s="128">
        <v>651.25</v>
      </c>
      <c r="M20" s="128">
        <v>1.8077099999999999</v>
      </c>
    </row>
    <row r="21" spans="1:13">
      <c r="A21" s="66">
        <v>12</v>
      </c>
      <c r="B21" s="128" t="s">
        <v>31</v>
      </c>
      <c r="C21" s="128">
        <v>131.44999999999999</v>
      </c>
      <c r="D21" s="129">
        <v>130.25</v>
      </c>
      <c r="E21" s="129">
        <v>127</v>
      </c>
      <c r="F21" s="129">
        <v>122.55</v>
      </c>
      <c r="G21" s="129">
        <v>119.3</v>
      </c>
      <c r="H21" s="129">
        <v>134.69999999999999</v>
      </c>
      <c r="I21" s="129">
        <v>137.94999999999999</v>
      </c>
      <c r="J21" s="129">
        <v>142.4</v>
      </c>
      <c r="K21" s="128">
        <v>133.5</v>
      </c>
      <c r="L21" s="128">
        <v>125.8</v>
      </c>
      <c r="M21" s="128">
        <v>46.2562</v>
      </c>
    </row>
    <row r="22" spans="1:13">
      <c r="A22" s="66">
        <v>13</v>
      </c>
      <c r="B22" s="128" t="s">
        <v>32</v>
      </c>
      <c r="C22" s="128">
        <v>412.8</v>
      </c>
      <c r="D22" s="129">
        <v>412.85000000000008</v>
      </c>
      <c r="E22" s="129">
        <v>410.05000000000018</v>
      </c>
      <c r="F22" s="129">
        <v>407.30000000000013</v>
      </c>
      <c r="G22" s="129">
        <v>404.50000000000023</v>
      </c>
      <c r="H22" s="129">
        <v>415.60000000000014</v>
      </c>
      <c r="I22" s="129">
        <v>418.4</v>
      </c>
      <c r="J22" s="129">
        <v>421.15000000000009</v>
      </c>
      <c r="K22" s="128">
        <v>415.65</v>
      </c>
      <c r="L22" s="128">
        <v>410.1</v>
      </c>
      <c r="M22" s="128">
        <v>19.45992</v>
      </c>
    </row>
    <row r="23" spans="1:13">
      <c r="A23" s="66">
        <v>14</v>
      </c>
      <c r="B23" s="128" t="s">
        <v>33</v>
      </c>
      <c r="C23" s="128">
        <v>24.65</v>
      </c>
      <c r="D23" s="129">
        <v>24.766666666666669</v>
      </c>
      <c r="E23" s="129">
        <v>24.233333333333338</v>
      </c>
      <c r="F23" s="129">
        <v>23.81666666666667</v>
      </c>
      <c r="G23" s="129">
        <v>23.283333333333339</v>
      </c>
      <c r="H23" s="129">
        <v>25.183333333333337</v>
      </c>
      <c r="I23" s="129">
        <v>25.716666666666669</v>
      </c>
      <c r="J23" s="129">
        <v>26.133333333333336</v>
      </c>
      <c r="K23" s="128">
        <v>25.3</v>
      </c>
      <c r="L23" s="128">
        <v>24.35</v>
      </c>
      <c r="M23" s="128">
        <v>207.25981999999999</v>
      </c>
    </row>
    <row r="24" spans="1:13">
      <c r="A24" s="66">
        <v>15</v>
      </c>
      <c r="B24" s="128" t="s">
        <v>413</v>
      </c>
      <c r="C24" s="128">
        <v>142.05000000000001</v>
      </c>
      <c r="D24" s="129">
        <v>142.20000000000002</v>
      </c>
      <c r="E24" s="129">
        <v>139.90000000000003</v>
      </c>
      <c r="F24" s="129">
        <v>137.75000000000003</v>
      </c>
      <c r="G24" s="129">
        <v>135.45000000000005</v>
      </c>
      <c r="H24" s="129">
        <v>144.35000000000002</v>
      </c>
      <c r="I24" s="129">
        <v>146.65000000000003</v>
      </c>
      <c r="J24" s="129">
        <v>148.80000000000001</v>
      </c>
      <c r="K24" s="128">
        <v>144.5</v>
      </c>
      <c r="L24" s="128">
        <v>140.05000000000001</v>
      </c>
      <c r="M24" s="128">
        <v>13.77228</v>
      </c>
    </row>
    <row r="25" spans="1:13">
      <c r="A25" s="66">
        <v>16</v>
      </c>
      <c r="B25" s="128" t="s">
        <v>235</v>
      </c>
      <c r="C25" s="128">
        <v>1158.3499999999999</v>
      </c>
      <c r="D25" s="129">
        <v>1163.5999999999999</v>
      </c>
      <c r="E25" s="129">
        <v>1145.3999999999999</v>
      </c>
      <c r="F25" s="129">
        <v>1132.45</v>
      </c>
      <c r="G25" s="129">
        <v>1114.25</v>
      </c>
      <c r="H25" s="129">
        <v>1176.5499999999997</v>
      </c>
      <c r="I25" s="129">
        <v>1194.7499999999995</v>
      </c>
      <c r="J25" s="129">
        <v>1207.6999999999996</v>
      </c>
      <c r="K25" s="128">
        <v>1181.8</v>
      </c>
      <c r="L25" s="128">
        <v>1150.6500000000001</v>
      </c>
      <c r="M25" s="128">
        <v>2.2350699999999999</v>
      </c>
    </row>
    <row r="26" spans="1:13">
      <c r="A26" s="66">
        <v>17</v>
      </c>
      <c r="B26" s="128" t="s">
        <v>451</v>
      </c>
      <c r="C26" s="128">
        <v>2019</v>
      </c>
      <c r="D26" s="129">
        <v>2001.6833333333334</v>
      </c>
      <c r="E26" s="129">
        <v>1978.3666666666668</v>
      </c>
      <c r="F26" s="129">
        <v>1937.7333333333333</v>
      </c>
      <c r="G26" s="129">
        <v>1914.4166666666667</v>
      </c>
      <c r="H26" s="129">
        <v>2042.3166666666668</v>
      </c>
      <c r="I26" s="129">
        <v>2065.6333333333332</v>
      </c>
      <c r="J26" s="129">
        <v>2106.2666666666669</v>
      </c>
      <c r="K26" s="128">
        <v>2025</v>
      </c>
      <c r="L26" s="128">
        <v>1961.05</v>
      </c>
      <c r="M26" s="128">
        <v>0.18793000000000001</v>
      </c>
    </row>
    <row r="27" spans="1:13">
      <c r="A27" s="66">
        <v>18</v>
      </c>
      <c r="B27" s="128" t="s">
        <v>187</v>
      </c>
      <c r="C27" s="128">
        <v>869.25</v>
      </c>
      <c r="D27" s="129">
        <v>872.94999999999993</v>
      </c>
      <c r="E27" s="129">
        <v>858.89999999999986</v>
      </c>
      <c r="F27" s="129">
        <v>848.55</v>
      </c>
      <c r="G27" s="129">
        <v>834.49999999999989</v>
      </c>
      <c r="H27" s="129">
        <v>883.29999999999984</v>
      </c>
      <c r="I27" s="129">
        <v>897.3499999999998</v>
      </c>
      <c r="J27" s="129">
        <v>907.69999999999982</v>
      </c>
      <c r="K27" s="128">
        <v>887</v>
      </c>
      <c r="L27" s="128">
        <v>862.6</v>
      </c>
      <c r="M27" s="128">
        <v>6.5437200000000004</v>
      </c>
    </row>
    <row r="28" spans="1:13">
      <c r="A28" s="66">
        <v>19</v>
      </c>
      <c r="B28" s="128" t="s">
        <v>35</v>
      </c>
      <c r="C28" s="128">
        <v>229.45</v>
      </c>
      <c r="D28" s="129">
        <v>231.48333333333335</v>
      </c>
      <c r="E28" s="129">
        <v>226.7166666666667</v>
      </c>
      <c r="F28" s="129">
        <v>223.98333333333335</v>
      </c>
      <c r="G28" s="129">
        <v>219.2166666666667</v>
      </c>
      <c r="H28" s="129">
        <v>234.2166666666667</v>
      </c>
      <c r="I28" s="129">
        <v>238.98333333333335</v>
      </c>
      <c r="J28" s="129">
        <v>241.7166666666667</v>
      </c>
      <c r="K28" s="128">
        <v>236.25</v>
      </c>
      <c r="L28" s="128">
        <v>228.75</v>
      </c>
      <c r="M28" s="128">
        <v>27.821400000000001</v>
      </c>
    </row>
    <row r="29" spans="1:13">
      <c r="A29" s="66">
        <v>20</v>
      </c>
      <c r="B29" s="128" t="s">
        <v>37</v>
      </c>
      <c r="C29" s="128">
        <v>1071.5999999999999</v>
      </c>
      <c r="D29" s="129">
        <v>1075.1499999999999</v>
      </c>
      <c r="E29" s="129">
        <v>1062.2999999999997</v>
      </c>
      <c r="F29" s="129">
        <v>1052.9999999999998</v>
      </c>
      <c r="G29" s="129">
        <v>1040.1499999999996</v>
      </c>
      <c r="H29" s="129">
        <v>1084.4499999999998</v>
      </c>
      <c r="I29" s="129">
        <v>1097.2999999999997</v>
      </c>
      <c r="J29" s="129">
        <v>1106.5999999999999</v>
      </c>
      <c r="K29" s="128">
        <v>1088</v>
      </c>
      <c r="L29" s="128">
        <v>1065.8499999999999</v>
      </c>
      <c r="M29" s="128">
        <v>3.1946599999999998</v>
      </c>
    </row>
    <row r="30" spans="1:13">
      <c r="A30" s="66">
        <v>21</v>
      </c>
      <c r="B30" s="128" t="s">
        <v>38</v>
      </c>
      <c r="C30" s="128">
        <v>289.10000000000002</v>
      </c>
      <c r="D30" s="129">
        <v>291.25</v>
      </c>
      <c r="E30" s="129">
        <v>286.05</v>
      </c>
      <c r="F30" s="129">
        <v>283</v>
      </c>
      <c r="G30" s="129">
        <v>277.8</v>
      </c>
      <c r="H30" s="129">
        <v>294.3</v>
      </c>
      <c r="I30" s="129">
        <v>299.50000000000006</v>
      </c>
      <c r="J30" s="129">
        <v>302.55</v>
      </c>
      <c r="K30" s="128">
        <v>296.45</v>
      </c>
      <c r="L30" s="128">
        <v>288.2</v>
      </c>
      <c r="M30" s="128">
        <v>20.672799999999999</v>
      </c>
    </row>
    <row r="31" spans="1:13">
      <c r="A31" s="66">
        <v>22</v>
      </c>
      <c r="B31" s="128" t="s">
        <v>39</v>
      </c>
      <c r="C31" s="128">
        <v>420.05</v>
      </c>
      <c r="D31" s="129">
        <v>418.5333333333333</v>
      </c>
      <c r="E31" s="129">
        <v>414.06666666666661</v>
      </c>
      <c r="F31" s="129">
        <v>408.08333333333331</v>
      </c>
      <c r="G31" s="129">
        <v>403.61666666666662</v>
      </c>
      <c r="H31" s="129">
        <v>424.51666666666659</v>
      </c>
      <c r="I31" s="129">
        <v>428.98333333333329</v>
      </c>
      <c r="J31" s="129">
        <v>434.96666666666658</v>
      </c>
      <c r="K31" s="128">
        <v>423</v>
      </c>
      <c r="L31" s="128">
        <v>412.55</v>
      </c>
      <c r="M31" s="128">
        <v>12.58807</v>
      </c>
    </row>
    <row r="32" spans="1:13">
      <c r="A32" s="66">
        <v>23</v>
      </c>
      <c r="B32" s="128" t="s">
        <v>40</v>
      </c>
      <c r="C32" s="128">
        <v>165.55</v>
      </c>
      <c r="D32" s="129">
        <v>165.93333333333334</v>
      </c>
      <c r="E32" s="129">
        <v>164.36666666666667</v>
      </c>
      <c r="F32" s="129">
        <v>163.18333333333334</v>
      </c>
      <c r="G32" s="129">
        <v>161.61666666666667</v>
      </c>
      <c r="H32" s="129">
        <v>167.11666666666667</v>
      </c>
      <c r="I32" s="129">
        <v>168.68333333333334</v>
      </c>
      <c r="J32" s="129">
        <v>169.86666666666667</v>
      </c>
      <c r="K32" s="128">
        <v>167.5</v>
      </c>
      <c r="L32" s="128">
        <v>164.75</v>
      </c>
      <c r="M32" s="128">
        <v>90.150819999999996</v>
      </c>
    </row>
    <row r="33" spans="1:13">
      <c r="A33" s="66">
        <v>24</v>
      </c>
      <c r="B33" s="128" t="s">
        <v>41</v>
      </c>
      <c r="C33" s="128">
        <v>1209.9000000000001</v>
      </c>
      <c r="D33" s="129">
        <v>1212.9666666666667</v>
      </c>
      <c r="E33" s="129">
        <v>1201.9333333333334</v>
      </c>
      <c r="F33" s="129">
        <v>1193.9666666666667</v>
      </c>
      <c r="G33" s="129">
        <v>1182.9333333333334</v>
      </c>
      <c r="H33" s="129">
        <v>1220.9333333333334</v>
      </c>
      <c r="I33" s="129">
        <v>1231.9666666666667</v>
      </c>
      <c r="J33" s="129">
        <v>1239.9333333333334</v>
      </c>
      <c r="K33" s="128">
        <v>1224</v>
      </c>
      <c r="L33" s="128">
        <v>1205</v>
      </c>
      <c r="M33" s="128">
        <v>6.2706</v>
      </c>
    </row>
    <row r="34" spans="1:13">
      <c r="A34" s="66">
        <v>25</v>
      </c>
      <c r="B34" s="128" t="s">
        <v>42</v>
      </c>
      <c r="C34" s="128">
        <v>617</v>
      </c>
      <c r="D34" s="129">
        <v>620.88333333333333</v>
      </c>
      <c r="E34" s="129">
        <v>611.16666666666663</v>
      </c>
      <c r="F34" s="129">
        <v>605.33333333333326</v>
      </c>
      <c r="G34" s="129">
        <v>595.61666666666656</v>
      </c>
      <c r="H34" s="129">
        <v>626.7166666666667</v>
      </c>
      <c r="I34" s="129">
        <v>636.43333333333339</v>
      </c>
      <c r="J34" s="129">
        <v>642.26666666666677</v>
      </c>
      <c r="K34" s="128">
        <v>630.6</v>
      </c>
      <c r="L34" s="128">
        <v>615.04999999999995</v>
      </c>
      <c r="M34" s="128">
        <v>11.955019999999999</v>
      </c>
    </row>
    <row r="35" spans="1:13">
      <c r="A35" s="66">
        <v>26</v>
      </c>
      <c r="B35" s="128" t="s">
        <v>2375</v>
      </c>
      <c r="C35" s="128">
        <v>1467.15</v>
      </c>
      <c r="D35" s="129">
        <v>1467.2833333333335</v>
      </c>
      <c r="E35" s="129">
        <v>1454.866666666667</v>
      </c>
      <c r="F35" s="129">
        <v>1442.5833333333335</v>
      </c>
      <c r="G35" s="129">
        <v>1430.166666666667</v>
      </c>
      <c r="H35" s="129">
        <v>1479.5666666666671</v>
      </c>
      <c r="I35" s="129">
        <v>1491.9833333333336</v>
      </c>
      <c r="J35" s="129">
        <v>1504.2666666666671</v>
      </c>
      <c r="K35" s="128">
        <v>1479.7</v>
      </c>
      <c r="L35" s="128">
        <v>1455</v>
      </c>
      <c r="M35" s="128">
        <v>3.2589999999999999</v>
      </c>
    </row>
    <row r="36" spans="1:13">
      <c r="A36" s="66">
        <v>27</v>
      </c>
      <c r="B36" s="128" t="s">
        <v>43</v>
      </c>
      <c r="C36" s="128">
        <v>542.25</v>
      </c>
      <c r="D36" s="129">
        <v>541.06666666666672</v>
      </c>
      <c r="E36" s="129">
        <v>534.63333333333344</v>
      </c>
      <c r="F36" s="129">
        <v>527.01666666666677</v>
      </c>
      <c r="G36" s="129">
        <v>520.58333333333348</v>
      </c>
      <c r="H36" s="129">
        <v>548.68333333333339</v>
      </c>
      <c r="I36" s="129">
        <v>555.11666666666656</v>
      </c>
      <c r="J36" s="129">
        <v>562.73333333333335</v>
      </c>
      <c r="K36" s="128">
        <v>547.5</v>
      </c>
      <c r="L36" s="128">
        <v>533.45000000000005</v>
      </c>
      <c r="M36" s="128">
        <v>120.28184</v>
      </c>
    </row>
    <row r="37" spans="1:13">
      <c r="A37" s="66">
        <v>28</v>
      </c>
      <c r="B37" s="128" t="s">
        <v>44</v>
      </c>
      <c r="C37" s="128">
        <v>2892.25</v>
      </c>
      <c r="D37" s="129">
        <v>2902.6833333333329</v>
      </c>
      <c r="E37" s="129">
        <v>2875.5666666666657</v>
      </c>
      <c r="F37" s="129">
        <v>2858.8833333333328</v>
      </c>
      <c r="G37" s="129">
        <v>2831.7666666666655</v>
      </c>
      <c r="H37" s="129">
        <v>2919.3666666666659</v>
      </c>
      <c r="I37" s="129">
        <v>2946.4833333333336</v>
      </c>
      <c r="J37" s="129">
        <v>2963.1666666666661</v>
      </c>
      <c r="K37" s="128">
        <v>2929.8</v>
      </c>
      <c r="L37" s="128">
        <v>2886</v>
      </c>
      <c r="M37" s="128">
        <v>1.3263799999999999</v>
      </c>
    </row>
    <row r="38" spans="1:13">
      <c r="A38" s="66">
        <v>29</v>
      </c>
      <c r="B38" s="128" t="s">
        <v>188</v>
      </c>
      <c r="C38" s="128">
        <v>1868.4</v>
      </c>
      <c r="D38" s="129">
        <v>1875.6333333333332</v>
      </c>
      <c r="E38" s="129">
        <v>1852.7666666666664</v>
      </c>
      <c r="F38" s="129">
        <v>1837.1333333333332</v>
      </c>
      <c r="G38" s="129">
        <v>1814.2666666666664</v>
      </c>
      <c r="H38" s="129">
        <v>1891.2666666666664</v>
      </c>
      <c r="I38" s="129">
        <v>1914.1333333333332</v>
      </c>
      <c r="J38" s="129">
        <v>1929.7666666666664</v>
      </c>
      <c r="K38" s="128">
        <v>1898.5</v>
      </c>
      <c r="L38" s="128">
        <v>1860</v>
      </c>
      <c r="M38" s="128">
        <v>6.6975699999999998</v>
      </c>
    </row>
    <row r="39" spans="1:13">
      <c r="A39" s="66">
        <v>30</v>
      </c>
      <c r="B39" s="128" t="s">
        <v>189</v>
      </c>
      <c r="C39" s="128">
        <v>5340.7</v>
      </c>
      <c r="D39" s="129">
        <v>5366.5666666666666</v>
      </c>
      <c r="E39" s="129">
        <v>5294.1333333333332</v>
      </c>
      <c r="F39" s="129">
        <v>5247.5666666666666</v>
      </c>
      <c r="G39" s="129">
        <v>5175.1333333333332</v>
      </c>
      <c r="H39" s="129">
        <v>5413.1333333333332</v>
      </c>
      <c r="I39" s="129">
        <v>5485.5666666666657</v>
      </c>
      <c r="J39" s="129">
        <v>5532.1333333333332</v>
      </c>
      <c r="K39" s="128">
        <v>5439</v>
      </c>
      <c r="L39" s="128">
        <v>5320</v>
      </c>
      <c r="M39" s="128">
        <v>0.74472000000000005</v>
      </c>
    </row>
    <row r="40" spans="1:13">
      <c r="A40" s="66">
        <v>31</v>
      </c>
      <c r="B40" s="128" t="s">
        <v>558</v>
      </c>
      <c r="C40" s="128">
        <v>1246</v>
      </c>
      <c r="D40" s="129">
        <v>1246.2333333333333</v>
      </c>
      <c r="E40" s="129">
        <v>1237.3666666666668</v>
      </c>
      <c r="F40" s="129">
        <v>1228.7333333333333</v>
      </c>
      <c r="G40" s="129">
        <v>1219.8666666666668</v>
      </c>
      <c r="H40" s="129">
        <v>1254.8666666666668</v>
      </c>
      <c r="I40" s="129">
        <v>1263.7333333333331</v>
      </c>
      <c r="J40" s="129">
        <v>1272.3666666666668</v>
      </c>
      <c r="K40" s="128">
        <v>1255.0999999999999</v>
      </c>
      <c r="L40" s="128">
        <v>1237.5999999999999</v>
      </c>
      <c r="M40" s="128">
        <v>1.97916</v>
      </c>
    </row>
    <row r="41" spans="1:13">
      <c r="A41" s="66">
        <v>32</v>
      </c>
      <c r="B41" s="128" t="s">
        <v>45</v>
      </c>
      <c r="C41" s="128">
        <v>145.6</v>
      </c>
      <c r="D41" s="129">
        <v>145.53333333333333</v>
      </c>
      <c r="E41" s="129">
        <v>141.61666666666667</v>
      </c>
      <c r="F41" s="129">
        <v>137.63333333333335</v>
      </c>
      <c r="G41" s="129">
        <v>133.7166666666667</v>
      </c>
      <c r="H41" s="129">
        <v>149.51666666666665</v>
      </c>
      <c r="I41" s="129">
        <v>153.43333333333334</v>
      </c>
      <c r="J41" s="129">
        <v>157.41666666666663</v>
      </c>
      <c r="K41" s="128">
        <v>149.44999999999999</v>
      </c>
      <c r="L41" s="128">
        <v>141.55000000000001</v>
      </c>
      <c r="M41" s="128">
        <v>158.34406999999999</v>
      </c>
    </row>
    <row r="42" spans="1:13">
      <c r="A42" s="66">
        <v>33</v>
      </c>
      <c r="B42" s="128" t="s">
        <v>46</v>
      </c>
      <c r="C42" s="128">
        <v>104.6</v>
      </c>
      <c r="D42" s="129">
        <v>104.06666666666666</v>
      </c>
      <c r="E42" s="129">
        <v>100.73333333333332</v>
      </c>
      <c r="F42" s="129">
        <v>96.86666666666666</v>
      </c>
      <c r="G42" s="129">
        <v>93.533333333333317</v>
      </c>
      <c r="H42" s="129">
        <v>107.93333333333332</v>
      </c>
      <c r="I42" s="129">
        <v>111.26666666666667</v>
      </c>
      <c r="J42" s="129">
        <v>115.13333333333333</v>
      </c>
      <c r="K42" s="128">
        <v>107.4</v>
      </c>
      <c r="L42" s="128">
        <v>100.2</v>
      </c>
      <c r="M42" s="128">
        <v>103.41744</v>
      </c>
    </row>
    <row r="43" spans="1:13">
      <c r="A43" s="66">
        <v>34</v>
      </c>
      <c r="B43" s="128" t="s">
        <v>47</v>
      </c>
      <c r="C43" s="128">
        <v>783.95</v>
      </c>
      <c r="D43" s="129">
        <v>786.78333333333342</v>
      </c>
      <c r="E43" s="129">
        <v>779.36666666666679</v>
      </c>
      <c r="F43" s="129">
        <v>774.78333333333342</v>
      </c>
      <c r="G43" s="129">
        <v>767.36666666666679</v>
      </c>
      <c r="H43" s="129">
        <v>791.36666666666679</v>
      </c>
      <c r="I43" s="129">
        <v>798.78333333333353</v>
      </c>
      <c r="J43" s="129">
        <v>803.36666666666679</v>
      </c>
      <c r="K43" s="128">
        <v>794.2</v>
      </c>
      <c r="L43" s="128">
        <v>782.2</v>
      </c>
      <c r="M43" s="128">
        <v>3.1518099999999998</v>
      </c>
    </row>
    <row r="44" spans="1:13">
      <c r="A44" s="66">
        <v>35</v>
      </c>
      <c r="B44" s="128" t="s">
        <v>590</v>
      </c>
      <c r="C44" s="128">
        <v>273.35000000000002</v>
      </c>
      <c r="D44" s="129">
        <v>273.73333333333335</v>
      </c>
      <c r="E44" s="129">
        <v>270.4666666666667</v>
      </c>
      <c r="F44" s="129">
        <v>267.58333333333337</v>
      </c>
      <c r="G44" s="129">
        <v>264.31666666666672</v>
      </c>
      <c r="H44" s="129">
        <v>276.61666666666667</v>
      </c>
      <c r="I44" s="129">
        <v>279.88333333333333</v>
      </c>
      <c r="J44" s="129">
        <v>282.76666666666665</v>
      </c>
      <c r="K44" s="128">
        <v>277</v>
      </c>
      <c r="L44" s="128">
        <v>270.85000000000002</v>
      </c>
      <c r="M44" s="128">
        <v>6.1246999999999998</v>
      </c>
    </row>
    <row r="45" spans="1:13">
      <c r="A45" s="66">
        <v>36</v>
      </c>
      <c r="B45" s="128" t="s">
        <v>190</v>
      </c>
      <c r="C45" s="128">
        <v>131.9</v>
      </c>
      <c r="D45" s="129">
        <v>131.98333333333332</v>
      </c>
      <c r="E45" s="129">
        <v>131.11666666666665</v>
      </c>
      <c r="F45" s="129">
        <v>130.33333333333331</v>
      </c>
      <c r="G45" s="129">
        <v>129.46666666666664</v>
      </c>
      <c r="H45" s="129">
        <v>132.76666666666665</v>
      </c>
      <c r="I45" s="129">
        <v>133.63333333333333</v>
      </c>
      <c r="J45" s="129">
        <v>134.41666666666666</v>
      </c>
      <c r="K45" s="128">
        <v>132.85</v>
      </c>
      <c r="L45" s="128">
        <v>131.19999999999999</v>
      </c>
      <c r="M45" s="128">
        <v>29.29513</v>
      </c>
    </row>
    <row r="46" spans="1:13">
      <c r="A46" s="66">
        <v>37</v>
      </c>
      <c r="B46" s="128" t="s">
        <v>2140</v>
      </c>
      <c r="C46" s="128">
        <v>1139.3</v>
      </c>
      <c r="D46" s="129">
        <v>1139.5666666666666</v>
      </c>
      <c r="E46" s="129">
        <v>1125.3333333333333</v>
      </c>
      <c r="F46" s="129">
        <v>1111.3666666666666</v>
      </c>
      <c r="G46" s="129">
        <v>1097.1333333333332</v>
      </c>
      <c r="H46" s="129">
        <v>1153.5333333333333</v>
      </c>
      <c r="I46" s="129">
        <v>1167.7666666666669</v>
      </c>
      <c r="J46" s="129">
        <v>1181.7333333333333</v>
      </c>
      <c r="K46" s="128">
        <v>1153.8</v>
      </c>
      <c r="L46" s="128">
        <v>1125.5999999999999</v>
      </c>
      <c r="M46" s="128">
        <v>2.9048699999999998</v>
      </c>
    </row>
    <row r="47" spans="1:13">
      <c r="A47" s="66">
        <v>38</v>
      </c>
      <c r="B47" s="128" t="s">
        <v>48</v>
      </c>
      <c r="C47" s="128">
        <v>740.4</v>
      </c>
      <c r="D47" s="129">
        <v>742.23333333333323</v>
      </c>
      <c r="E47" s="129">
        <v>732.96666666666647</v>
      </c>
      <c r="F47" s="129">
        <v>725.53333333333319</v>
      </c>
      <c r="G47" s="129">
        <v>716.26666666666642</v>
      </c>
      <c r="H47" s="129">
        <v>749.66666666666652</v>
      </c>
      <c r="I47" s="129">
        <v>758.93333333333317</v>
      </c>
      <c r="J47" s="129">
        <v>766.36666666666656</v>
      </c>
      <c r="K47" s="128">
        <v>751.5</v>
      </c>
      <c r="L47" s="128">
        <v>734.8</v>
      </c>
      <c r="M47" s="128">
        <v>3.9106100000000001</v>
      </c>
    </row>
    <row r="48" spans="1:13">
      <c r="A48" s="66">
        <v>39</v>
      </c>
      <c r="B48" s="128" t="s">
        <v>50</v>
      </c>
      <c r="C48" s="128">
        <v>83.3</v>
      </c>
      <c r="D48" s="129">
        <v>83.61666666666666</v>
      </c>
      <c r="E48" s="129">
        <v>82.333333333333314</v>
      </c>
      <c r="F48" s="129">
        <v>81.36666666666666</v>
      </c>
      <c r="G48" s="129">
        <v>80.083333333333314</v>
      </c>
      <c r="H48" s="129">
        <v>84.583333333333314</v>
      </c>
      <c r="I48" s="129">
        <v>85.866666666666646</v>
      </c>
      <c r="J48" s="129">
        <v>86.833333333333314</v>
      </c>
      <c r="K48" s="128">
        <v>84.9</v>
      </c>
      <c r="L48" s="128">
        <v>82.65</v>
      </c>
      <c r="M48" s="128">
        <v>51.987310000000001</v>
      </c>
    </row>
    <row r="49" spans="1:13">
      <c r="A49" s="66">
        <v>40</v>
      </c>
      <c r="B49" s="128" t="s">
        <v>53</v>
      </c>
      <c r="C49" s="128">
        <v>392.6</v>
      </c>
      <c r="D49" s="129">
        <v>389.66666666666669</v>
      </c>
      <c r="E49" s="129">
        <v>383.93333333333339</v>
      </c>
      <c r="F49" s="129">
        <v>375.26666666666671</v>
      </c>
      <c r="G49" s="129">
        <v>369.53333333333342</v>
      </c>
      <c r="H49" s="129">
        <v>398.33333333333337</v>
      </c>
      <c r="I49" s="129">
        <v>404.06666666666661</v>
      </c>
      <c r="J49" s="129">
        <v>412.73333333333335</v>
      </c>
      <c r="K49" s="128">
        <v>395.4</v>
      </c>
      <c r="L49" s="128">
        <v>381</v>
      </c>
      <c r="M49" s="128">
        <v>59.722470000000001</v>
      </c>
    </row>
    <row r="50" spans="1:13">
      <c r="A50" s="66">
        <v>41</v>
      </c>
      <c r="B50" s="128" t="s">
        <v>49</v>
      </c>
      <c r="C50" s="128">
        <v>401.15</v>
      </c>
      <c r="D50" s="129">
        <v>400.29999999999995</v>
      </c>
      <c r="E50" s="129">
        <v>397.64999999999992</v>
      </c>
      <c r="F50" s="129">
        <v>394.15</v>
      </c>
      <c r="G50" s="129">
        <v>391.49999999999994</v>
      </c>
      <c r="H50" s="129">
        <v>403.7999999999999</v>
      </c>
      <c r="I50" s="129">
        <v>406.45</v>
      </c>
      <c r="J50" s="129">
        <v>409.94999999999987</v>
      </c>
      <c r="K50" s="128">
        <v>402.95</v>
      </c>
      <c r="L50" s="128">
        <v>396.8</v>
      </c>
      <c r="M50" s="128">
        <v>35.65204</v>
      </c>
    </row>
    <row r="51" spans="1:13">
      <c r="A51" s="66">
        <v>42</v>
      </c>
      <c r="B51" s="128" t="s">
        <v>191</v>
      </c>
      <c r="C51" s="128">
        <v>321</v>
      </c>
      <c r="D51" s="129">
        <v>321.7</v>
      </c>
      <c r="E51" s="129">
        <v>318.89999999999998</v>
      </c>
      <c r="F51" s="129">
        <v>316.8</v>
      </c>
      <c r="G51" s="129">
        <v>314</v>
      </c>
      <c r="H51" s="129">
        <v>323.79999999999995</v>
      </c>
      <c r="I51" s="129">
        <v>326.60000000000002</v>
      </c>
      <c r="J51" s="129">
        <v>328.69999999999993</v>
      </c>
      <c r="K51" s="128">
        <v>324.5</v>
      </c>
      <c r="L51" s="128">
        <v>319.60000000000002</v>
      </c>
      <c r="M51" s="128">
        <v>73.079070000000002</v>
      </c>
    </row>
    <row r="52" spans="1:13">
      <c r="A52" s="66">
        <v>43</v>
      </c>
      <c r="B52" s="128" t="s">
        <v>51</v>
      </c>
      <c r="C52" s="128">
        <v>622.65</v>
      </c>
      <c r="D52" s="129">
        <v>626</v>
      </c>
      <c r="E52" s="129">
        <v>617</v>
      </c>
      <c r="F52" s="129">
        <v>611.35</v>
      </c>
      <c r="G52" s="129">
        <v>602.35</v>
      </c>
      <c r="H52" s="129">
        <v>631.65</v>
      </c>
      <c r="I52" s="129">
        <v>640.65</v>
      </c>
      <c r="J52" s="129">
        <v>646.29999999999995</v>
      </c>
      <c r="K52" s="128">
        <v>635</v>
      </c>
      <c r="L52" s="128">
        <v>620.35</v>
      </c>
      <c r="M52" s="128">
        <v>8.4324700000000004</v>
      </c>
    </row>
    <row r="53" spans="1:13">
      <c r="A53" s="66">
        <v>44</v>
      </c>
      <c r="B53" s="128" t="s">
        <v>52</v>
      </c>
      <c r="C53" s="128">
        <v>19024.349999999999</v>
      </c>
      <c r="D53" s="129">
        <v>19188.116666666665</v>
      </c>
      <c r="E53" s="129">
        <v>18786.23333333333</v>
      </c>
      <c r="F53" s="129">
        <v>18548.116666666665</v>
      </c>
      <c r="G53" s="129">
        <v>18146.23333333333</v>
      </c>
      <c r="H53" s="129">
        <v>19426.23333333333</v>
      </c>
      <c r="I53" s="129">
        <v>19828.116666666669</v>
      </c>
      <c r="J53" s="129">
        <v>20066.23333333333</v>
      </c>
      <c r="K53" s="128">
        <v>19590</v>
      </c>
      <c r="L53" s="128">
        <v>18950</v>
      </c>
      <c r="M53" s="128">
        <v>0.22364000000000001</v>
      </c>
    </row>
    <row r="54" spans="1:13">
      <c r="A54" s="66">
        <v>45</v>
      </c>
      <c r="B54" s="128" t="s">
        <v>193</v>
      </c>
      <c r="C54" s="128">
        <v>5444.7</v>
      </c>
      <c r="D54" s="129">
        <v>5442.6500000000005</v>
      </c>
      <c r="E54" s="129">
        <v>5385.3000000000011</v>
      </c>
      <c r="F54" s="129">
        <v>5325.9000000000005</v>
      </c>
      <c r="G54" s="129">
        <v>5268.5500000000011</v>
      </c>
      <c r="H54" s="129">
        <v>5502.0500000000011</v>
      </c>
      <c r="I54" s="129">
        <v>5559.4000000000015</v>
      </c>
      <c r="J54" s="129">
        <v>5618.8000000000011</v>
      </c>
      <c r="K54" s="128">
        <v>5500</v>
      </c>
      <c r="L54" s="128">
        <v>5383.25</v>
      </c>
      <c r="M54" s="128">
        <v>0.53752999999999995</v>
      </c>
    </row>
    <row r="55" spans="1:13">
      <c r="A55" s="66">
        <v>46</v>
      </c>
      <c r="B55" s="128" t="s">
        <v>194</v>
      </c>
      <c r="C55" s="128">
        <v>1778.55</v>
      </c>
      <c r="D55" s="129">
        <v>1787.8999999999999</v>
      </c>
      <c r="E55" s="129">
        <v>1760.8499999999997</v>
      </c>
      <c r="F55" s="129">
        <v>1743.1499999999999</v>
      </c>
      <c r="G55" s="129">
        <v>1716.0999999999997</v>
      </c>
      <c r="H55" s="129">
        <v>1805.5999999999997</v>
      </c>
      <c r="I55" s="129">
        <v>1832.6499999999999</v>
      </c>
      <c r="J55" s="129">
        <v>1850.3499999999997</v>
      </c>
      <c r="K55" s="128">
        <v>1814.95</v>
      </c>
      <c r="L55" s="128">
        <v>1770.2</v>
      </c>
      <c r="M55" s="128">
        <v>0.10217</v>
      </c>
    </row>
    <row r="56" spans="1:13">
      <c r="A56" s="66">
        <v>47</v>
      </c>
      <c r="B56" s="128" t="s">
        <v>195</v>
      </c>
      <c r="C56" s="128">
        <v>393.75</v>
      </c>
      <c r="D56" s="129">
        <v>394.40000000000003</v>
      </c>
      <c r="E56" s="129">
        <v>391.40000000000009</v>
      </c>
      <c r="F56" s="129">
        <v>389.05000000000007</v>
      </c>
      <c r="G56" s="129">
        <v>386.05000000000013</v>
      </c>
      <c r="H56" s="129">
        <v>396.75000000000006</v>
      </c>
      <c r="I56" s="129">
        <v>399.74999999999994</v>
      </c>
      <c r="J56" s="129">
        <v>402.1</v>
      </c>
      <c r="K56" s="128">
        <v>397.4</v>
      </c>
      <c r="L56" s="128">
        <v>392.05</v>
      </c>
      <c r="M56" s="128">
        <v>3.9609000000000001</v>
      </c>
    </row>
    <row r="57" spans="1:13">
      <c r="A57" s="66">
        <v>48</v>
      </c>
      <c r="B57" s="128" t="s">
        <v>54</v>
      </c>
      <c r="C57" s="128">
        <v>262.10000000000002</v>
      </c>
      <c r="D57" s="129">
        <v>263.34999999999997</v>
      </c>
      <c r="E57" s="129">
        <v>254.69999999999993</v>
      </c>
      <c r="F57" s="129">
        <v>247.29999999999995</v>
      </c>
      <c r="G57" s="129">
        <v>238.64999999999992</v>
      </c>
      <c r="H57" s="129">
        <v>270.74999999999994</v>
      </c>
      <c r="I57" s="129">
        <v>279.39999999999992</v>
      </c>
      <c r="J57" s="129">
        <v>286.79999999999995</v>
      </c>
      <c r="K57" s="128">
        <v>272</v>
      </c>
      <c r="L57" s="128">
        <v>255.95</v>
      </c>
      <c r="M57" s="128">
        <v>90.11403</v>
      </c>
    </row>
    <row r="58" spans="1:13">
      <c r="A58" s="66">
        <v>49</v>
      </c>
      <c r="B58" s="128" t="s">
        <v>233</v>
      </c>
      <c r="C58" s="128">
        <v>182.65</v>
      </c>
      <c r="D58" s="129">
        <v>182.43333333333331</v>
      </c>
      <c r="E58" s="129">
        <v>180.86666666666662</v>
      </c>
      <c r="F58" s="129">
        <v>179.08333333333331</v>
      </c>
      <c r="G58" s="129">
        <v>177.51666666666662</v>
      </c>
      <c r="H58" s="129">
        <v>184.21666666666661</v>
      </c>
      <c r="I58" s="129">
        <v>185.78333333333327</v>
      </c>
      <c r="J58" s="129">
        <v>187.56666666666661</v>
      </c>
      <c r="K58" s="128">
        <v>184</v>
      </c>
      <c r="L58" s="128">
        <v>180.65</v>
      </c>
      <c r="M58" s="128">
        <v>12.4534</v>
      </c>
    </row>
    <row r="59" spans="1:13">
      <c r="A59" s="66">
        <v>50</v>
      </c>
      <c r="B59" s="128" t="s">
        <v>663</v>
      </c>
      <c r="C59" s="128">
        <v>71.599999999999994</v>
      </c>
      <c r="D59" s="129">
        <v>71.166666666666657</v>
      </c>
      <c r="E59" s="129">
        <v>70.033333333333317</v>
      </c>
      <c r="F59" s="129">
        <v>68.466666666666654</v>
      </c>
      <c r="G59" s="129">
        <v>67.333333333333314</v>
      </c>
      <c r="H59" s="129">
        <v>72.73333333333332</v>
      </c>
      <c r="I59" s="129">
        <v>73.866666666666646</v>
      </c>
      <c r="J59" s="129">
        <v>75.433333333333323</v>
      </c>
      <c r="K59" s="128">
        <v>72.3</v>
      </c>
      <c r="L59" s="128">
        <v>69.599999999999994</v>
      </c>
      <c r="M59" s="128">
        <v>8.4403699999999997</v>
      </c>
    </row>
    <row r="60" spans="1:13">
      <c r="A60" s="66">
        <v>51</v>
      </c>
      <c r="B60" s="128" t="s">
        <v>55</v>
      </c>
      <c r="C60" s="128">
        <v>1112.3499999999999</v>
      </c>
      <c r="D60" s="129">
        <v>1114.3833333333332</v>
      </c>
      <c r="E60" s="129">
        <v>1099.9666666666665</v>
      </c>
      <c r="F60" s="129">
        <v>1087.5833333333333</v>
      </c>
      <c r="G60" s="129">
        <v>1073.1666666666665</v>
      </c>
      <c r="H60" s="129">
        <v>1126.7666666666664</v>
      </c>
      <c r="I60" s="129">
        <v>1141.1833333333334</v>
      </c>
      <c r="J60" s="129">
        <v>1153.5666666666664</v>
      </c>
      <c r="K60" s="128">
        <v>1128.8</v>
      </c>
      <c r="L60" s="128">
        <v>1102</v>
      </c>
      <c r="M60" s="128">
        <v>4.4257999999999997</v>
      </c>
    </row>
    <row r="61" spans="1:13">
      <c r="A61" s="66">
        <v>52</v>
      </c>
      <c r="B61" s="128" t="s">
        <v>678</v>
      </c>
      <c r="C61" s="128">
        <v>1662.05</v>
      </c>
      <c r="D61" s="129">
        <v>1662.3500000000001</v>
      </c>
      <c r="E61" s="129">
        <v>1639.7500000000002</v>
      </c>
      <c r="F61" s="129">
        <v>1617.45</v>
      </c>
      <c r="G61" s="129">
        <v>1594.8500000000001</v>
      </c>
      <c r="H61" s="129">
        <v>1684.6500000000003</v>
      </c>
      <c r="I61" s="129">
        <v>1707.2500000000002</v>
      </c>
      <c r="J61" s="129">
        <v>1729.5500000000004</v>
      </c>
      <c r="K61" s="128">
        <v>1684.95</v>
      </c>
      <c r="L61" s="128">
        <v>1640.05</v>
      </c>
      <c r="M61" s="128">
        <v>2.0289299999999999</v>
      </c>
    </row>
    <row r="62" spans="1:13">
      <c r="A62" s="66">
        <v>53</v>
      </c>
      <c r="B62" s="128" t="s">
        <v>57</v>
      </c>
      <c r="C62" s="128">
        <v>590.65</v>
      </c>
      <c r="D62" s="129">
        <v>593.04999999999995</v>
      </c>
      <c r="E62" s="129">
        <v>584.14999999999986</v>
      </c>
      <c r="F62" s="129">
        <v>577.64999999999986</v>
      </c>
      <c r="G62" s="129">
        <v>568.74999999999977</v>
      </c>
      <c r="H62" s="129">
        <v>599.54999999999995</v>
      </c>
      <c r="I62" s="129">
        <v>608.45000000000005</v>
      </c>
      <c r="J62" s="129">
        <v>614.95000000000005</v>
      </c>
      <c r="K62" s="128">
        <v>601.95000000000005</v>
      </c>
      <c r="L62" s="128">
        <v>586.54999999999995</v>
      </c>
      <c r="M62" s="128">
        <v>10.394909999999999</v>
      </c>
    </row>
    <row r="63" spans="1:13">
      <c r="A63" s="66">
        <v>54</v>
      </c>
      <c r="B63" s="128" t="s">
        <v>58</v>
      </c>
      <c r="C63" s="128">
        <v>268.14999999999998</v>
      </c>
      <c r="D63" s="129">
        <v>268.93333333333334</v>
      </c>
      <c r="E63" s="129">
        <v>265.86666666666667</v>
      </c>
      <c r="F63" s="129">
        <v>263.58333333333331</v>
      </c>
      <c r="G63" s="129">
        <v>260.51666666666665</v>
      </c>
      <c r="H63" s="129">
        <v>271.2166666666667</v>
      </c>
      <c r="I63" s="129">
        <v>274.28333333333342</v>
      </c>
      <c r="J63" s="129">
        <v>276.56666666666672</v>
      </c>
      <c r="K63" s="128">
        <v>272</v>
      </c>
      <c r="L63" s="128">
        <v>266.64999999999998</v>
      </c>
      <c r="M63" s="128">
        <v>39.205620000000003</v>
      </c>
    </row>
    <row r="64" spans="1:13">
      <c r="A64" s="66">
        <v>55</v>
      </c>
      <c r="B64" s="128" t="s">
        <v>59</v>
      </c>
      <c r="C64" s="128">
        <v>1095.9000000000001</v>
      </c>
      <c r="D64" s="129">
        <v>1095.3500000000001</v>
      </c>
      <c r="E64" s="129">
        <v>1086.8000000000002</v>
      </c>
      <c r="F64" s="129">
        <v>1077.7</v>
      </c>
      <c r="G64" s="129">
        <v>1069.1500000000001</v>
      </c>
      <c r="H64" s="129">
        <v>1104.4500000000003</v>
      </c>
      <c r="I64" s="129">
        <v>1113</v>
      </c>
      <c r="J64" s="129">
        <v>1122.1000000000004</v>
      </c>
      <c r="K64" s="128">
        <v>1103.9000000000001</v>
      </c>
      <c r="L64" s="128">
        <v>1086.25</v>
      </c>
      <c r="M64" s="128">
        <v>2.3427500000000001</v>
      </c>
    </row>
    <row r="65" spans="1:13">
      <c r="A65" s="66">
        <v>56</v>
      </c>
      <c r="B65" s="128" t="s">
        <v>196</v>
      </c>
      <c r="C65" s="128">
        <v>1399.2</v>
      </c>
      <c r="D65" s="129">
        <v>1390.9666666666665</v>
      </c>
      <c r="E65" s="129">
        <v>1359.9333333333329</v>
      </c>
      <c r="F65" s="129">
        <v>1320.6666666666665</v>
      </c>
      <c r="G65" s="129">
        <v>1289.633333333333</v>
      </c>
      <c r="H65" s="129">
        <v>1430.2333333333329</v>
      </c>
      <c r="I65" s="129">
        <v>1461.2666666666662</v>
      </c>
      <c r="J65" s="129">
        <v>1500.5333333333328</v>
      </c>
      <c r="K65" s="128">
        <v>1422</v>
      </c>
      <c r="L65" s="128">
        <v>1351.7</v>
      </c>
      <c r="M65" s="128">
        <v>9.8231099999999998</v>
      </c>
    </row>
    <row r="66" spans="1:13">
      <c r="A66" s="66">
        <v>57</v>
      </c>
      <c r="B66" s="128" t="s">
        <v>692</v>
      </c>
      <c r="C66" s="128">
        <v>444.05</v>
      </c>
      <c r="D66" s="129">
        <v>447.85000000000008</v>
      </c>
      <c r="E66" s="129">
        <v>438.10000000000014</v>
      </c>
      <c r="F66" s="129">
        <v>432.15000000000003</v>
      </c>
      <c r="G66" s="129">
        <v>422.40000000000009</v>
      </c>
      <c r="H66" s="129">
        <v>453.80000000000018</v>
      </c>
      <c r="I66" s="129">
        <v>463.55000000000007</v>
      </c>
      <c r="J66" s="129">
        <v>469.50000000000023</v>
      </c>
      <c r="K66" s="128">
        <v>457.6</v>
      </c>
      <c r="L66" s="128">
        <v>441.9</v>
      </c>
      <c r="M66" s="128">
        <v>2.09137</v>
      </c>
    </row>
    <row r="67" spans="1:13">
      <c r="A67" s="66">
        <v>58</v>
      </c>
      <c r="B67" s="128" t="s">
        <v>704</v>
      </c>
      <c r="C67" s="128">
        <v>250</v>
      </c>
      <c r="D67" s="129">
        <v>248.71666666666667</v>
      </c>
      <c r="E67" s="129">
        <v>245.53333333333333</v>
      </c>
      <c r="F67" s="129">
        <v>241.06666666666666</v>
      </c>
      <c r="G67" s="129">
        <v>237.88333333333333</v>
      </c>
      <c r="H67" s="129">
        <v>253.18333333333334</v>
      </c>
      <c r="I67" s="129">
        <v>256.36666666666667</v>
      </c>
      <c r="J67" s="129">
        <v>260.83333333333337</v>
      </c>
      <c r="K67" s="128">
        <v>251.9</v>
      </c>
      <c r="L67" s="128">
        <v>244.25</v>
      </c>
      <c r="M67" s="128">
        <v>6.10107</v>
      </c>
    </row>
    <row r="68" spans="1:13">
      <c r="A68" s="66">
        <v>59</v>
      </c>
      <c r="B68" s="128" t="s">
        <v>354</v>
      </c>
      <c r="C68" s="128">
        <v>760.3</v>
      </c>
      <c r="D68" s="129">
        <v>769.23333333333323</v>
      </c>
      <c r="E68" s="129">
        <v>747.16666666666652</v>
      </c>
      <c r="F68" s="129">
        <v>734.0333333333333</v>
      </c>
      <c r="G68" s="129">
        <v>711.96666666666658</v>
      </c>
      <c r="H68" s="129">
        <v>782.36666666666645</v>
      </c>
      <c r="I68" s="129">
        <v>804.43333333333328</v>
      </c>
      <c r="J68" s="129">
        <v>817.56666666666638</v>
      </c>
      <c r="K68" s="128">
        <v>791.3</v>
      </c>
      <c r="L68" s="128">
        <v>756.1</v>
      </c>
      <c r="M68" s="128">
        <v>6.8532799999999998</v>
      </c>
    </row>
    <row r="69" spans="1:13">
      <c r="A69" s="66">
        <v>60</v>
      </c>
      <c r="B69" s="128" t="s">
        <v>63</v>
      </c>
      <c r="C69" s="128">
        <v>222.45</v>
      </c>
      <c r="D69" s="129">
        <v>220.36666666666667</v>
      </c>
      <c r="E69" s="129">
        <v>216.43333333333334</v>
      </c>
      <c r="F69" s="129">
        <v>210.41666666666666</v>
      </c>
      <c r="G69" s="129">
        <v>206.48333333333332</v>
      </c>
      <c r="H69" s="129">
        <v>226.38333333333335</v>
      </c>
      <c r="I69" s="129">
        <v>230.31666666666669</v>
      </c>
      <c r="J69" s="129">
        <v>236.33333333333337</v>
      </c>
      <c r="K69" s="128">
        <v>224.3</v>
      </c>
      <c r="L69" s="128">
        <v>214.35</v>
      </c>
      <c r="M69" s="128">
        <v>66.069490000000002</v>
      </c>
    </row>
    <row r="70" spans="1:13">
      <c r="A70" s="66">
        <v>61</v>
      </c>
      <c r="B70" s="128" t="s">
        <v>60</v>
      </c>
      <c r="C70" s="128">
        <v>369.7</v>
      </c>
      <c r="D70" s="129">
        <v>370.10000000000008</v>
      </c>
      <c r="E70" s="129">
        <v>368.20000000000016</v>
      </c>
      <c r="F70" s="129">
        <v>366.7000000000001</v>
      </c>
      <c r="G70" s="129">
        <v>364.80000000000018</v>
      </c>
      <c r="H70" s="129">
        <v>371.60000000000014</v>
      </c>
      <c r="I70" s="129">
        <v>373.50000000000011</v>
      </c>
      <c r="J70" s="129">
        <v>375.00000000000011</v>
      </c>
      <c r="K70" s="128">
        <v>372</v>
      </c>
      <c r="L70" s="128">
        <v>368.6</v>
      </c>
      <c r="M70" s="128">
        <v>12.66845</v>
      </c>
    </row>
    <row r="71" spans="1:13">
      <c r="A71" s="66">
        <v>62</v>
      </c>
      <c r="B71" s="128" t="s">
        <v>717</v>
      </c>
      <c r="C71" s="128">
        <v>2867.05</v>
      </c>
      <c r="D71" s="129">
        <v>2864.8666666666668</v>
      </c>
      <c r="E71" s="129">
        <v>2816.1833333333334</v>
      </c>
      <c r="F71" s="129">
        <v>2765.3166666666666</v>
      </c>
      <c r="G71" s="129">
        <v>2716.6333333333332</v>
      </c>
      <c r="H71" s="129">
        <v>2915.7333333333336</v>
      </c>
      <c r="I71" s="129">
        <v>2964.416666666667</v>
      </c>
      <c r="J71" s="129">
        <v>3015.2833333333338</v>
      </c>
      <c r="K71" s="128">
        <v>2913.55</v>
      </c>
      <c r="L71" s="128">
        <v>2814</v>
      </c>
      <c r="M71" s="128">
        <v>0.89149</v>
      </c>
    </row>
    <row r="72" spans="1:13">
      <c r="A72" s="66">
        <v>63</v>
      </c>
      <c r="B72" s="128" t="s">
        <v>234</v>
      </c>
      <c r="C72" s="128">
        <v>622.95000000000005</v>
      </c>
      <c r="D72" s="129">
        <v>626.01666666666677</v>
      </c>
      <c r="E72" s="129">
        <v>618.03333333333353</v>
      </c>
      <c r="F72" s="129">
        <v>613.11666666666679</v>
      </c>
      <c r="G72" s="129">
        <v>605.13333333333355</v>
      </c>
      <c r="H72" s="129">
        <v>630.93333333333351</v>
      </c>
      <c r="I72" s="129">
        <v>638.91666666666686</v>
      </c>
      <c r="J72" s="129">
        <v>643.83333333333348</v>
      </c>
      <c r="K72" s="128">
        <v>634</v>
      </c>
      <c r="L72" s="128">
        <v>621.1</v>
      </c>
      <c r="M72" s="128">
        <v>31.23695</v>
      </c>
    </row>
    <row r="73" spans="1:13">
      <c r="A73" s="66">
        <v>64</v>
      </c>
      <c r="B73" s="128" t="s">
        <v>61</v>
      </c>
      <c r="C73" s="128">
        <v>75.45</v>
      </c>
      <c r="D73" s="129">
        <v>75.533333333333331</v>
      </c>
      <c r="E73" s="129">
        <v>74.566666666666663</v>
      </c>
      <c r="F73" s="129">
        <v>73.683333333333337</v>
      </c>
      <c r="G73" s="129">
        <v>72.716666666666669</v>
      </c>
      <c r="H73" s="129">
        <v>76.416666666666657</v>
      </c>
      <c r="I73" s="129">
        <v>77.383333333333326</v>
      </c>
      <c r="J73" s="129">
        <v>78.266666666666652</v>
      </c>
      <c r="K73" s="128">
        <v>76.5</v>
      </c>
      <c r="L73" s="128">
        <v>74.650000000000006</v>
      </c>
      <c r="M73" s="128">
        <v>32.309750000000001</v>
      </c>
    </row>
    <row r="74" spans="1:13">
      <c r="A74" s="66">
        <v>65</v>
      </c>
      <c r="B74" s="128" t="s">
        <v>62</v>
      </c>
      <c r="C74" s="128">
        <v>1211.25</v>
      </c>
      <c r="D74" s="129">
        <v>1211.6166666666666</v>
      </c>
      <c r="E74" s="129">
        <v>1202.3833333333332</v>
      </c>
      <c r="F74" s="129">
        <v>1193.5166666666667</v>
      </c>
      <c r="G74" s="129">
        <v>1184.2833333333333</v>
      </c>
      <c r="H74" s="129">
        <v>1220.4833333333331</v>
      </c>
      <c r="I74" s="129">
        <v>1229.7166666666662</v>
      </c>
      <c r="J74" s="129">
        <v>1238.583333333333</v>
      </c>
      <c r="K74" s="128">
        <v>1220.8499999999999</v>
      </c>
      <c r="L74" s="128">
        <v>1202.75</v>
      </c>
      <c r="M74" s="128">
        <v>5.7034500000000001</v>
      </c>
    </row>
    <row r="75" spans="1:13">
      <c r="A75" s="66">
        <v>66</v>
      </c>
      <c r="B75" s="128" t="s">
        <v>1235</v>
      </c>
      <c r="C75" s="128">
        <v>835.35</v>
      </c>
      <c r="D75" s="129">
        <v>831.85</v>
      </c>
      <c r="E75" s="129">
        <v>824</v>
      </c>
      <c r="F75" s="129">
        <v>812.65</v>
      </c>
      <c r="G75" s="129">
        <v>804.8</v>
      </c>
      <c r="H75" s="129">
        <v>843.2</v>
      </c>
      <c r="I75" s="129">
        <v>851.05000000000018</v>
      </c>
      <c r="J75" s="129">
        <v>862.40000000000009</v>
      </c>
      <c r="K75" s="128">
        <v>839.7</v>
      </c>
      <c r="L75" s="128">
        <v>820.5</v>
      </c>
      <c r="M75" s="128">
        <v>1.09439</v>
      </c>
    </row>
    <row r="76" spans="1:13">
      <c r="A76" s="66">
        <v>67</v>
      </c>
      <c r="B76" s="128" t="s">
        <v>64</v>
      </c>
      <c r="C76" s="128">
        <v>2074.9499999999998</v>
      </c>
      <c r="D76" s="129">
        <v>2078</v>
      </c>
      <c r="E76" s="129">
        <v>2061.9499999999998</v>
      </c>
      <c r="F76" s="129">
        <v>2048.9499999999998</v>
      </c>
      <c r="G76" s="129">
        <v>2032.8999999999996</v>
      </c>
      <c r="H76" s="129">
        <v>2091</v>
      </c>
      <c r="I76" s="129">
        <v>2107.0500000000002</v>
      </c>
      <c r="J76" s="129">
        <v>2120.0500000000002</v>
      </c>
      <c r="K76" s="128">
        <v>2094.0500000000002</v>
      </c>
      <c r="L76" s="128">
        <v>2065</v>
      </c>
      <c r="M76" s="128">
        <v>2.5044400000000002</v>
      </c>
    </row>
    <row r="77" spans="1:13">
      <c r="A77" s="66">
        <v>68</v>
      </c>
      <c r="B77" s="128" t="s">
        <v>770</v>
      </c>
      <c r="C77" s="128">
        <v>286.85000000000002</v>
      </c>
      <c r="D77" s="129">
        <v>287.33333333333331</v>
      </c>
      <c r="E77" s="129">
        <v>283.91666666666663</v>
      </c>
      <c r="F77" s="129">
        <v>280.98333333333329</v>
      </c>
      <c r="G77" s="129">
        <v>277.56666666666661</v>
      </c>
      <c r="H77" s="129">
        <v>290.26666666666665</v>
      </c>
      <c r="I77" s="129">
        <v>293.68333333333328</v>
      </c>
      <c r="J77" s="129">
        <v>296.61666666666667</v>
      </c>
      <c r="K77" s="128">
        <v>290.75</v>
      </c>
      <c r="L77" s="128">
        <v>284.39999999999998</v>
      </c>
      <c r="M77" s="128">
        <v>13.31554</v>
      </c>
    </row>
    <row r="78" spans="1:13">
      <c r="A78" s="66">
        <v>69</v>
      </c>
      <c r="B78" s="128" t="s">
        <v>65</v>
      </c>
      <c r="C78" s="128">
        <v>30427.05</v>
      </c>
      <c r="D78" s="129">
        <v>30242.350000000002</v>
      </c>
      <c r="E78" s="129">
        <v>29984.700000000004</v>
      </c>
      <c r="F78" s="129">
        <v>29542.350000000002</v>
      </c>
      <c r="G78" s="129">
        <v>29284.700000000004</v>
      </c>
      <c r="H78" s="129">
        <v>30684.700000000004</v>
      </c>
      <c r="I78" s="129">
        <v>30942.350000000006</v>
      </c>
      <c r="J78" s="129">
        <v>31384.700000000004</v>
      </c>
      <c r="K78" s="128">
        <v>30500</v>
      </c>
      <c r="L78" s="128">
        <v>29800</v>
      </c>
      <c r="M78" s="128">
        <v>0.3856</v>
      </c>
    </row>
    <row r="79" spans="1:13">
      <c r="A79" s="66">
        <v>70</v>
      </c>
      <c r="B79" s="128" t="s">
        <v>197</v>
      </c>
      <c r="C79" s="128">
        <v>1012.75</v>
      </c>
      <c r="D79" s="129">
        <v>1017.5833333333334</v>
      </c>
      <c r="E79" s="129">
        <v>1005.1666666666667</v>
      </c>
      <c r="F79" s="129">
        <v>997.58333333333337</v>
      </c>
      <c r="G79" s="129">
        <v>985.16666666666674</v>
      </c>
      <c r="H79" s="129">
        <v>1025.1666666666667</v>
      </c>
      <c r="I79" s="129">
        <v>1037.5833333333335</v>
      </c>
      <c r="J79" s="129">
        <v>1045.1666666666667</v>
      </c>
      <c r="K79" s="128">
        <v>1030</v>
      </c>
      <c r="L79" s="128">
        <v>1010</v>
      </c>
      <c r="M79" s="128">
        <v>1.0487599999999999</v>
      </c>
    </row>
    <row r="80" spans="1:13">
      <c r="A80" s="66">
        <v>71</v>
      </c>
      <c r="B80" s="128" t="s">
        <v>2231</v>
      </c>
      <c r="C80" s="128">
        <v>1200.6500000000001</v>
      </c>
      <c r="D80" s="129">
        <v>1213.8500000000001</v>
      </c>
      <c r="E80" s="129">
        <v>1167.8000000000002</v>
      </c>
      <c r="F80" s="129">
        <v>1134.95</v>
      </c>
      <c r="G80" s="129">
        <v>1088.9000000000001</v>
      </c>
      <c r="H80" s="129">
        <v>1246.7000000000003</v>
      </c>
      <c r="I80" s="129">
        <v>1292.75</v>
      </c>
      <c r="J80" s="129">
        <v>1325.6000000000004</v>
      </c>
      <c r="K80" s="128">
        <v>1259.9000000000001</v>
      </c>
      <c r="L80" s="128">
        <v>1181</v>
      </c>
      <c r="M80" s="128">
        <v>0.33574999999999999</v>
      </c>
    </row>
    <row r="81" spans="1:13">
      <c r="A81" s="66">
        <v>72</v>
      </c>
      <c r="B81" s="128" t="s">
        <v>66</v>
      </c>
      <c r="C81" s="128">
        <v>154.25</v>
      </c>
      <c r="D81" s="129">
        <v>154.55000000000001</v>
      </c>
      <c r="E81" s="129">
        <v>153.50000000000003</v>
      </c>
      <c r="F81" s="129">
        <v>152.75000000000003</v>
      </c>
      <c r="G81" s="129">
        <v>151.70000000000005</v>
      </c>
      <c r="H81" s="129">
        <v>155.30000000000001</v>
      </c>
      <c r="I81" s="129">
        <v>156.34999999999997</v>
      </c>
      <c r="J81" s="129">
        <v>157.1</v>
      </c>
      <c r="K81" s="128">
        <v>155.6</v>
      </c>
      <c r="L81" s="128">
        <v>153.80000000000001</v>
      </c>
      <c r="M81" s="128">
        <v>8.1907099999999993</v>
      </c>
    </row>
    <row r="82" spans="1:13">
      <c r="A82" s="66">
        <v>73</v>
      </c>
      <c r="B82" s="128" t="s">
        <v>67</v>
      </c>
      <c r="C82" s="128">
        <v>267.45</v>
      </c>
      <c r="D82" s="129">
        <v>264.90000000000003</v>
      </c>
      <c r="E82" s="129">
        <v>259.30000000000007</v>
      </c>
      <c r="F82" s="129">
        <v>251.15000000000003</v>
      </c>
      <c r="G82" s="129">
        <v>245.55000000000007</v>
      </c>
      <c r="H82" s="129">
        <v>273.05000000000007</v>
      </c>
      <c r="I82" s="129">
        <v>278.65000000000009</v>
      </c>
      <c r="J82" s="129">
        <v>286.80000000000007</v>
      </c>
      <c r="K82" s="128">
        <v>270.5</v>
      </c>
      <c r="L82" s="128">
        <v>256.75</v>
      </c>
      <c r="M82" s="128">
        <v>160.61418</v>
      </c>
    </row>
    <row r="83" spans="1:13">
      <c r="A83" s="66">
        <v>74</v>
      </c>
      <c r="B83" s="128" t="s">
        <v>68</v>
      </c>
      <c r="C83" s="128">
        <v>103.45</v>
      </c>
      <c r="D83" s="129">
        <v>102.76666666666667</v>
      </c>
      <c r="E83" s="129">
        <v>101.73333333333333</v>
      </c>
      <c r="F83" s="129">
        <v>100.01666666666667</v>
      </c>
      <c r="G83" s="129">
        <v>98.983333333333334</v>
      </c>
      <c r="H83" s="129">
        <v>104.48333333333333</v>
      </c>
      <c r="I83" s="129">
        <v>105.51666666666667</v>
      </c>
      <c r="J83" s="129">
        <v>107.23333333333333</v>
      </c>
      <c r="K83" s="128">
        <v>103.8</v>
      </c>
      <c r="L83" s="128">
        <v>101.05</v>
      </c>
      <c r="M83" s="128">
        <v>154.08467999999999</v>
      </c>
    </row>
    <row r="84" spans="1:13">
      <c r="A84" s="66">
        <v>75</v>
      </c>
      <c r="B84" s="128" t="s">
        <v>69</v>
      </c>
      <c r="C84" s="128">
        <v>341.85</v>
      </c>
      <c r="D84" s="129">
        <v>343.10000000000008</v>
      </c>
      <c r="E84" s="129">
        <v>337.60000000000014</v>
      </c>
      <c r="F84" s="129">
        <v>333.35000000000008</v>
      </c>
      <c r="G84" s="129">
        <v>327.85000000000014</v>
      </c>
      <c r="H84" s="129">
        <v>347.35000000000014</v>
      </c>
      <c r="I84" s="129">
        <v>352.85</v>
      </c>
      <c r="J84" s="129">
        <v>357.10000000000014</v>
      </c>
      <c r="K84" s="128">
        <v>348.6</v>
      </c>
      <c r="L84" s="128">
        <v>338.85</v>
      </c>
      <c r="M84" s="128">
        <v>40.336730000000003</v>
      </c>
    </row>
    <row r="85" spans="1:13">
      <c r="A85" s="66">
        <v>76</v>
      </c>
      <c r="B85" s="128" t="s">
        <v>71</v>
      </c>
      <c r="C85" s="128">
        <v>19.899999999999999</v>
      </c>
      <c r="D85" s="129">
        <v>19.833333333333332</v>
      </c>
      <c r="E85" s="129">
        <v>19.616666666666664</v>
      </c>
      <c r="F85" s="129">
        <v>19.333333333333332</v>
      </c>
      <c r="G85" s="129">
        <v>19.116666666666664</v>
      </c>
      <c r="H85" s="129">
        <v>20.116666666666664</v>
      </c>
      <c r="I85" s="129">
        <v>20.333333333333332</v>
      </c>
      <c r="J85" s="129">
        <v>20.616666666666664</v>
      </c>
      <c r="K85" s="128">
        <v>20.05</v>
      </c>
      <c r="L85" s="128">
        <v>19.55</v>
      </c>
      <c r="M85" s="128">
        <v>182.53838999999999</v>
      </c>
    </row>
    <row r="86" spans="1:13">
      <c r="A86" s="66">
        <v>77</v>
      </c>
      <c r="B86" s="128" t="s">
        <v>182</v>
      </c>
      <c r="C86" s="128">
        <v>5891.6</v>
      </c>
      <c r="D86" s="129">
        <v>5907.083333333333</v>
      </c>
      <c r="E86" s="129">
        <v>5840.7666666666664</v>
      </c>
      <c r="F86" s="129">
        <v>5789.9333333333334</v>
      </c>
      <c r="G86" s="129">
        <v>5723.6166666666668</v>
      </c>
      <c r="H86" s="129">
        <v>5957.9166666666661</v>
      </c>
      <c r="I86" s="129">
        <v>6024.2333333333336</v>
      </c>
      <c r="J86" s="129">
        <v>6075.0666666666657</v>
      </c>
      <c r="K86" s="128">
        <v>5973.4</v>
      </c>
      <c r="L86" s="128">
        <v>5856.25</v>
      </c>
      <c r="M86" s="128">
        <v>6.3509999999999997E-2</v>
      </c>
    </row>
    <row r="87" spans="1:13">
      <c r="A87" s="66">
        <v>78</v>
      </c>
      <c r="B87" s="128" t="s">
        <v>885</v>
      </c>
      <c r="C87" s="128">
        <v>2353.8000000000002</v>
      </c>
      <c r="D87" s="129">
        <v>2347.4333333333334</v>
      </c>
      <c r="E87" s="129">
        <v>2319.8666666666668</v>
      </c>
      <c r="F87" s="129">
        <v>2285.9333333333334</v>
      </c>
      <c r="G87" s="129">
        <v>2258.3666666666668</v>
      </c>
      <c r="H87" s="129">
        <v>2381.3666666666668</v>
      </c>
      <c r="I87" s="129">
        <v>2408.9333333333334</v>
      </c>
      <c r="J87" s="129">
        <v>2442.8666666666668</v>
      </c>
      <c r="K87" s="128">
        <v>2375</v>
      </c>
      <c r="L87" s="128">
        <v>2313.5</v>
      </c>
      <c r="M87" s="128">
        <v>8.5800000000000001E-2</v>
      </c>
    </row>
    <row r="88" spans="1:13">
      <c r="A88" s="66">
        <v>79</v>
      </c>
      <c r="B88" s="128" t="s">
        <v>70</v>
      </c>
      <c r="C88" s="128">
        <v>524.29999999999995</v>
      </c>
      <c r="D88" s="129">
        <v>525.56666666666661</v>
      </c>
      <c r="E88" s="129">
        <v>521.23333333333323</v>
      </c>
      <c r="F88" s="129">
        <v>518.16666666666663</v>
      </c>
      <c r="G88" s="129">
        <v>513.83333333333326</v>
      </c>
      <c r="H88" s="129">
        <v>528.63333333333321</v>
      </c>
      <c r="I88" s="129">
        <v>532.9666666666667</v>
      </c>
      <c r="J88" s="129">
        <v>536.03333333333319</v>
      </c>
      <c r="K88" s="128">
        <v>529.9</v>
      </c>
      <c r="L88" s="128">
        <v>522.5</v>
      </c>
      <c r="M88" s="128">
        <v>7.0770200000000001</v>
      </c>
    </row>
    <row r="89" spans="1:13">
      <c r="A89" s="66">
        <v>80</v>
      </c>
      <c r="B89" s="128" t="s">
        <v>350</v>
      </c>
      <c r="C89" s="128">
        <v>1124</v>
      </c>
      <c r="D89" s="129">
        <v>1117.0333333333333</v>
      </c>
      <c r="E89" s="129">
        <v>1088.0666666666666</v>
      </c>
      <c r="F89" s="129">
        <v>1052.1333333333332</v>
      </c>
      <c r="G89" s="129">
        <v>1023.1666666666665</v>
      </c>
      <c r="H89" s="129">
        <v>1152.9666666666667</v>
      </c>
      <c r="I89" s="129">
        <v>1181.9333333333334</v>
      </c>
      <c r="J89" s="129">
        <v>1217.8666666666668</v>
      </c>
      <c r="K89" s="128">
        <v>1146</v>
      </c>
      <c r="L89" s="128">
        <v>1081.0999999999999</v>
      </c>
      <c r="M89" s="128">
        <v>22.095960000000002</v>
      </c>
    </row>
    <row r="90" spans="1:13">
      <c r="A90" s="66">
        <v>81</v>
      </c>
      <c r="B90" s="128" t="s">
        <v>72</v>
      </c>
      <c r="C90" s="128">
        <v>596.4</v>
      </c>
      <c r="D90" s="129">
        <v>596.5</v>
      </c>
      <c r="E90" s="129">
        <v>587.4</v>
      </c>
      <c r="F90" s="129">
        <v>578.4</v>
      </c>
      <c r="G90" s="129">
        <v>569.29999999999995</v>
      </c>
      <c r="H90" s="129">
        <v>605.5</v>
      </c>
      <c r="I90" s="129">
        <v>614.59999999999991</v>
      </c>
      <c r="J90" s="129">
        <v>623.6</v>
      </c>
      <c r="K90" s="128">
        <v>605.6</v>
      </c>
      <c r="L90" s="128">
        <v>587.5</v>
      </c>
      <c r="M90" s="128">
        <v>5.5586500000000001</v>
      </c>
    </row>
    <row r="91" spans="1:13">
      <c r="A91" s="66">
        <v>82</v>
      </c>
      <c r="B91" s="128" t="s">
        <v>922</v>
      </c>
      <c r="C91" s="128">
        <v>707.25</v>
      </c>
      <c r="D91" s="129">
        <v>698.88333333333333</v>
      </c>
      <c r="E91" s="129">
        <v>678.76666666666665</v>
      </c>
      <c r="F91" s="129">
        <v>650.2833333333333</v>
      </c>
      <c r="G91" s="129">
        <v>630.16666666666663</v>
      </c>
      <c r="H91" s="129">
        <v>727.36666666666667</v>
      </c>
      <c r="I91" s="129">
        <v>747.48333333333323</v>
      </c>
      <c r="J91" s="129">
        <v>775.9666666666667</v>
      </c>
      <c r="K91" s="128">
        <v>719</v>
      </c>
      <c r="L91" s="128">
        <v>670.4</v>
      </c>
      <c r="M91" s="128">
        <v>14.81725</v>
      </c>
    </row>
    <row r="92" spans="1:13">
      <c r="A92" s="66">
        <v>83</v>
      </c>
      <c r="B92" s="128" t="s">
        <v>318</v>
      </c>
      <c r="C92" s="128">
        <v>150.19999999999999</v>
      </c>
      <c r="D92" s="129">
        <v>149.91666666666666</v>
      </c>
      <c r="E92" s="129">
        <v>147.58333333333331</v>
      </c>
      <c r="F92" s="129">
        <v>144.96666666666667</v>
      </c>
      <c r="G92" s="129">
        <v>142.63333333333333</v>
      </c>
      <c r="H92" s="129">
        <v>152.5333333333333</v>
      </c>
      <c r="I92" s="129">
        <v>154.86666666666662</v>
      </c>
      <c r="J92" s="129">
        <v>157.48333333333329</v>
      </c>
      <c r="K92" s="128">
        <v>152.25</v>
      </c>
      <c r="L92" s="128">
        <v>147.30000000000001</v>
      </c>
      <c r="M92" s="128">
        <v>3.2385799999999998</v>
      </c>
    </row>
    <row r="93" spans="1:13">
      <c r="A93" s="66">
        <v>84</v>
      </c>
      <c r="B93" s="128" t="s">
        <v>199</v>
      </c>
      <c r="C93" s="128">
        <v>181.85</v>
      </c>
      <c r="D93" s="129">
        <v>181.93333333333331</v>
      </c>
      <c r="E93" s="129">
        <v>180.11666666666662</v>
      </c>
      <c r="F93" s="129">
        <v>178.3833333333333</v>
      </c>
      <c r="G93" s="129">
        <v>176.56666666666661</v>
      </c>
      <c r="H93" s="129">
        <v>183.66666666666663</v>
      </c>
      <c r="I93" s="129">
        <v>185.48333333333329</v>
      </c>
      <c r="J93" s="129">
        <v>187.21666666666664</v>
      </c>
      <c r="K93" s="128">
        <v>183.75</v>
      </c>
      <c r="L93" s="128">
        <v>180.2</v>
      </c>
      <c r="M93" s="128">
        <v>0.84391000000000005</v>
      </c>
    </row>
    <row r="94" spans="1:13">
      <c r="A94" s="66">
        <v>85</v>
      </c>
      <c r="B94" s="128" t="s">
        <v>75</v>
      </c>
      <c r="C94" s="128">
        <v>920.1</v>
      </c>
      <c r="D94" s="129">
        <v>920.06666666666661</v>
      </c>
      <c r="E94" s="129">
        <v>907.13333333333321</v>
      </c>
      <c r="F94" s="129">
        <v>894.16666666666663</v>
      </c>
      <c r="G94" s="129">
        <v>881.23333333333323</v>
      </c>
      <c r="H94" s="129">
        <v>933.03333333333319</v>
      </c>
      <c r="I94" s="129">
        <v>945.96666666666658</v>
      </c>
      <c r="J94" s="129">
        <v>958.93333333333317</v>
      </c>
      <c r="K94" s="128">
        <v>933</v>
      </c>
      <c r="L94" s="128">
        <v>907.1</v>
      </c>
      <c r="M94" s="128">
        <v>20.401340000000001</v>
      </c>
    </row>
    <row r="95" spans="1:13">
      <c r="A95" s="66">
        <v>86</v>
      </c>
      <c r="B95" s="128" t="s">
        <v>77</v>
      </c>
      <c r="C95" s="128">
        <v>1967.05</v>
      </c>
      <c r="D95" s="129">
        <v>1967.1833333333332</v>
      </c>
      <c r="E95" s="129">
        <v>1954.4666666666662</v>
      </c>
      <c r="F95" s="129">
        <v>1941.883333333333</v>
      </c>
      <c r="G95" s="129">
        <v>1929.1666666666661</v>
      </c>
      <c r="H95" s="129">
        <v>1979.7666666666664</v>
      </c>
      <c r="I95" s="129">
        <v>1992.4833333333331</v>
      </c>
      <c r="J95" s="129">
        <v>2005.0666666666666</v>
      </c>
      <c r="K95" s="128">
        <v>1979.9</v>
      </c>
      <c r="L95" s="128">
        <v>1954.6</v>
      </c>
      <c r="M95" s="128">
        <v>17.75141</v>
      </c>
    </row>
    <row r="96" spans="1:13">
      <c r="A96" s="66">
        <v>87</v>
      </c>
      <c r="B96" s="128" t="s">
        <v>74</v>
      </c>
      <c r="C96" s="128">
        <v>547.95000000000005</v>
      </c>
      <c r="D96" s="129">
        <v>548.11666666666667</v>
      </c>
      <c r="E96" s="129">
        <v>543.13333333333333</v>
      </c>
      <c r="F96" s="129">
        <v>538.31666666666661</v>
      </c>
      <c r="G96" s="129">
        <v>533.33333333333326</v>
      </c>
      <c r="H96" s="129">
        <v>552.93333333333339</v>
      </c>
      <c r="I96" s="129">
        <v>557.91666666666674</v>
      </c>
      <c r="J96" s="129">
        <v>562.73333333333346</v>
      </c>
      <c r="K96" s="128">
        <v>553.1</v>
      </c>
      <c r="L96" s="128">
        <v>543.29999999999995</v>
      </c>
      <c r="M96" s="128">
        <v>7.2536699999999996</v>
      </c>
    </row>
    <row r="97" spans="1:13">
      <c r="A97" s="66">
        <v>88</v>
      </c>
      <c r="B97" s="128" t="s">
        <v>79</v>
      </c>
      <c r="C97" s="128">
        <v>3657.3</v>
      </c>
      <c r="D97" s="129">
        <v>3657.15</v>
      </c>
      <c r="E97" s="129">
        <v>3640.3</v>
      </c>
      <c r="F97" s="129">
        <v>3623.3</v>
      </c>
      <c r="G97" s="129">
        <v>3606.4500000000003</v>
      </c>
      <c r="H97" s="129">
        <v>3674.15</v>
      </c>
      <c r="I97" s="129">
        <v>3690.9999999999995</v>
      </c>
      <c r="J97" s="129">
        <v>3708</v>
      </c>
      <c r="K97" s="128">
        <v>3674</v>
      </c>
      <c r="L97" s="128">
        <v>3640.15</v>
      </c>
      <c r="M97" s="128">
        <v>3.60338</v>
      </c>
    </row>
    <row r="98" spans="1:13">
      <c r="A98" s="66">
        <v>89</v>
      </c>
      <c r="B98" s="128" t="s">
        <v>80</v>
      </c>
      <c r="C98" s="128">
        <v>402.9</v>
      </c>
      <c r="D98" s="129">
        <v>400.73333333333335</v>
      </c>
      <c r="E98" s="129">
        <v>394.4666666666667</v>
      </c>
      <c r="F98" s="129">
        <v>386.03333333333336</v>
      </c>
      <c r="G98" s="129">
        <v>379.76666666666671</v>
      </c>
      <c r="H98" s="129">
        <v>409.16666666666669</v>
      </c>
      <c r="I98" s="129">
        <v>415.43333333333334</v>
      </c>
      <c r="J98" s="129">
        <v>423.86666666666667</v>
      </c>
      <c r="K98" s="128">
        <v>407</v>
      </c>
      <c r="L98" s="128">
        <v>392.3</v>
      </c>
      <c r="M98" s="128">
        <v>26.627359999999999</v>
      </c>
    </row>
    <row r="99" spans="1:13">
      <c r="A99" s="66">
        <v>90</v>
      </c>
      <c r="B99" s="128" t="s">
        <v>81</v>
      </c>
      <c r="C99" s="128">
        <v>238.7</v>
      </c>
      <c r="D99" s="129">
        <v>237.11666666666665</v>
      </c>
      <c r="E99" s="129">
        <v>234.3833333333333</v>
      </c>
      <c r="F99" s="129">
        <v>230.06666666666666</v>
      </c>
      <c r="G99" s="129">
        <v>227.33333333333331</v>
      </c>
      <c r="H99" s="129">
        <v>241.43333333333328</v>
      </c>
      <c r="I99" s="129">
        <v>244.16666666666663</v>
      </c>
      <c r="J99" s="129">
        <v>248.48333333333326</v>
      </c>
      <c r="K99" s="128">
        <v>239.85</v>
      </c>
      <c r="L99" s="128">
        <v>232.8</v>
      </c>
      <c r="M99" s="128">
        <v>87.015029999999996</v>
      </c>
    </row>
    <row r="100" spans="1:13">
      <c r="A100" s="66">
        <v>91</v>
      </c>
      <c r="B100" s="128" t="s">
        <v>82</v>
      </c>
      <c r="C100" s="128">
        <v>307</v>
      </c>
      <c r="D100" s="129">
        <v>302.8</v>
      </c>
      <c r="E100" s="129">
        <v>297.60000000000002</v>
      </c>
      <c r="F100" s="129">
        <v>288.2</v>
      </c>
      <c r="G100" s="129">
        <v>283</v>
      </c>
      <c r="H100" s="129">
        <v>312.20000000000005</v>
      </c>
      <c r="I100" s="129">
        <v>317.39999999999998</v>
      </c>
      <c r="J100" s="129">
        <v>326.80000000000007</v>
      </c>
      <c r="K100" s="128">
        <v>308</v>
      </c>
      <c r="L100" s="128">
        <v>293.39999999999998</v>
      </c>
      <c r="M100" s="128">
        <v>76.469639999999998</v>
      </c>
    </row>
    <row r="101" spans="1:13">
      <c r="A101" s="66">
        <v>92</v>
      </c>
      <c r="B101" s="128" t="s">
        <v>83</v>
      </c>
      <c r="C101" s="128">
        <v>1496.05</v>
      </c>
      <c r="D101" s="129">
        <v>1493.1166666666668</v>
      </c>
      <c r="E101" s="129">
        <v>1481.4333333333336</v>
      </c>
      <c r="F101" s="129">
        <v>1466.8166666666668</v>
      </c>
      <c r="G101" s="129">
        <v>1455.1333333333337</v>
      </c>
      <c r="H101" s="129">
        <v>1507.7333333333336</v>
      </c>
      <c r="I101" s="129">
        <v>1519.416666666667</v>
      </c>
      <c r="J101" s="129">
        <v>1534.0333333333335</v>
      </c>
      <c r="K101" s="128">
        <v>1504.8</v>
      </c>
      <c r="L101" s="128">
        <v>1478.5</v>
      </c>
      <c r="M101" s="128">
        <v>9.0697500000000009</v>
      </c>
    </row>
    <row r="102" spans="1:13">
      <c r="A102" s="66">
        <v>93</v>
      </c>
      <c r="B102" s="128" t="s">
        <v>84</v>
      </c>
      <c r="C102" s="128">
        <v>300.8</v>
      </c>
      <c r="D102" s="129">
        <v>301.9666666666667</v>
      </c>
      <c r="E102" s="129">
        <v>298.33333333333337</v>
      </c>
      <c r="F102" s="129">
        <v>295.86666666666667</v>
      </c>
      <c r="G102" s="129">
        <v>292.23333333333335</v>
      </c>
      <c r="H102" s="129">
        <v>304.43333333333339</v>
      </c>
      <c r="I102" s="129">
        <v>308.06666666666672</v>
      </c>
      <c r="J102" s="129">
        <v>310.53333333333342</v>
      </c>
      <c r="K102" s="128">
        <v>305.60000000000002</v>
      </c>
      <c r="L102" s="128">
        <v>299.5</v>
      </c>
      <c r="M102" s="128">
        <v>11.297610000000001</v>
      </c>
    </row>
    <row r="103" spans="1:13">
      <c r="A103" s="66">
        <v>94</v>
      </c>
      <c r="B103" s="128" t="s">
        <v>2413</v>
      </c>
      <c r="C103" s="128">
        <v>60.9</v>
      </c>
      <c r="D103" s="129">
        <v>61.533333333333331</v>
      </c>
      <c r="E103" s="129">
        <v>60.166666666666664</v>
      </c>
      <c r="F103" s="129">
        <v>59.43333333333333</v>
      </c>
      <c r="G103" s="129">
        <v>58.066666666666663</v>
      </c>
      <c r="H103" s="129">
        <v>62.266666666666666</v>
      </c>
      <c r="I103" s="129">
        <v>63.63333333333334</v>
      </c>
      <c r="J103" s="129">
        <v>64.366666666666674</v>
      </c>
      <c r="K103" s="128">
        <v>62.9</v>
      </c>
      <c r="L103" s="128">
        <v>60.8</v>
      </c>
      <c r="M103" s="128">
        <v>15.571770000000001</v>
      </c>
    </row>
    <row r="104" spans="1:13">
      <c r="A104" s="66">
        <v>95</v>
      </c>
      <c r="B104" s="128" t="s">
        <v>76</v>
      </c>
      <c r="C104" s="128">
        <v>1903.35</v>
      </c>
      <c r="D104" s="129">
        <v>1906.3499999999997</v>
      </c>
      <c r="E104" s="129">
        <v>1892.5999999999995</v>
      </c>
      <c r="F104" s="129">
        <v>1881.8499999999997</v>
      </c>
      <c r="G104" s="129">
        <v>1868.0999999999995</v>
      </c>
      <c r="H104" s="129">
        <v>1917.0999999999995</v>
      </c>
      <c r="I104" s="129">
        <v>1930.85</v>
      </c>
      <c r="J104" s="129">
        <v>1941.5999999999995</v>
      </c>
      <c r="K104" s="128">
        <v>1920.1</v>
      </c>
      <c r="L104" s="128">
        <v>1895.6</v>
      </c>
      <c r="M104" s="128">
        <v>21.24127</v>
      </c>
    </row>
    <row r="105" spans="1:13">
      <c r="A105" s="66">
        <v>96</v>
      </c>
      <c r="B105" s="128" t="s">
        <v>99</v>
      </c>
      <c r="C105" s="128">
        <v>282.7</v>
      </c>
      <c r="D105" s="129">
        <v>283.55</v>
      </c>
      <c r="E105" s="129">
        <v>281.15000000000003</v>
      </c>
      <c r="F105" s="129">
        <v>279.60000000000002</v>
      </c>
      <c r="G105" s="129">
        <v>277.20000000000005</v>
      </c>
      <c r="H105" s="129">
        <v>285.10000000000002</v>
      </c>
      <c r="I105" s="129">
        <v>287.5</v>
      </c>
      <c r="J105" s="129">
        <v>289.05</v>
      </c>
      <c r="K105" s="128">
        <v>285.95</v>
      </c>
      <c r="L105" s="128">
        <v>282</v>
      </c>
      <c r="M105" s="128">
        <v>65.889060000000001</v>
      </c>
    </row>
    <row r="106" spans="1:13">
      <c r="A106" s="66">
        <v>97</v>
      </c>
      <c r="B106" s="128" t="s">
        <v>87</v>
      </c>
      <c r="C106" s="128">
        <v>309.3</v>
      </c>
      <c r="D106" s="129">
        <v>307.93333333333334</v>
      </c>
      <c r="E106" s="129">
        <v>301.36666666666667</v>
      </c>
      <c r="F106" s="129">
        <v>293.43333333333334</v>
      </c>
      <c r="G106" s="129">
        <v>286.86666666666667</v>
      </c>
      <c r="H106" s="129">
        <v>315.86666666666667</v>
      </c>
      <c r="I106" s="129">
        <v>322.43333333333339</v>
      </c>
      <c r="J106" s="129">
        <v>330.36666666666667</v>
      </c>
      <c r="K106" s="128">
        <v>314.5</v>
      </c>
      <c r="L106" s="128">
        <v>300</v>
      </c>
      <c r="M106" s="128">
        <v>871.76184999999998</v>
      </c>
    </row>
    <row r="107" spans="1:13">
      <c r="A107" s="66">
        <v>98</v>
      </c>
      <c r="B107" s="128" t="s">
        <v>2220</v>
      </c>
      <c r="C107" s="128">
        <v>441.85</v>
      </c>
      <c r="D107" s="129">
        <v>443.76666666666671</v>
      </c>
      <c r="E107" s="129">
        <v>437.18333333333339</v>
      </c>
      <c r="F107" s="129">
        <v>432.51666666666671</v>
      </c>
      <c r="G107" s="129">
        <v>425.93333333333339</v>
      </c>
      <c r="H107" s="129">
        <v>448.43333333333339</v>
      </c>
      <c r="I107" s="129">
        <v>455.01666666666677</v>
      </c>
      <c r="J107" s="129">
        <v>459.68333333333339</v>
      </c>
      <c r="K107" s="128">
        <v>450.35</v>
      </c>
      <c r="L107" s="128">
        <v>439.1</v>
      </c>
      <c r="M107" s="128">
        <v>8.0743399999999994</v>
      </c>
    </row>
    <row r="108" spans="1:13">
      <c r="A108" s="66">
        <v>99</v>
      </c>
      <c r="B108" s="128" t="s">
        <v>88</v>
      </c>
      <c r="C108" s="128">
        <v>67.2</v>
      </c>
      <c r="D108" s="129">
        <v>66.7</v>
      </c>
      <c r="E108" s="129">
        <v>65.550000000000011</v>
      </c>
      <c r="F108" s="129">
        <v>63.900000000000006</v>
      </c>
      <c r="G108" s="129">
        <v>62.750000000000014</v>
      </c>
      <c r="H108" s="129">
        <v>68.350000000000009</v>
      </c>
      <c r="I108" s="129">
        <v>69.500000000000014</v>
      </c>
      <c r="J108" s="129">
        <v>71.150000000000006</v>
      </c>
      <c r="K108" s="128">
        <v>67.849999999999994</v>
      </c>
      <c r="L108" s="128">
        <v>65.05</v>
      </c>
      <c r="M108" s="128">
        <v>105.82409</v>
      </c>
    </row>
    <row r="109" spans="1:13">
      <c r="A109" s="66">
        <v>100</v>
      </c>
      <c r="B109" s="128" t="s">
        <v>1024</v>
      </c>
      <c r="C109" s="128">
        <v>45.55</v>
      </c>
      <c r="D109" s="129">
        <v>45.79999999999999</v>
      </c>
      <c r="E109" s="129">
        <v>45.199999999999982</v>
      </c>
      <c r="F109" s="129">
        <v>44.849999999999994</v>
      </c>
      <c r="G109" s="129">
        <v>44.249999999999986</v>
      </c>
      <c r="H109" s="129">
        <v>46.149999999999977</v>
      </c>
      <c r="I109" s="129">
        <v>46.749999999999986</v>
      </c>
      <c r="J109" s="129">
        <v>47.099999999999973</v>
      </c>
      <c r="K109" s="128">
        <v>46.4</v>
      </c>
      <c r="L109" s="128">
        <v>45.45</v>
      </c>
      <c r="M109" s="128">
        <v>77.712419999999995</v>
      </c>
    </row>
    <row r="110" spans="1:13">
      <c r="A110" s="66">
        <v>101</v>
      </c>
      <c r="B110" s="128" t="s">
        <v>90</v>
      </c>
      <c r="C110" s="128">
        <v>56.2</v>
      </c>
      <c r="D110" s="129">
        <v>56.366666666666674</v>
      </c>
      <c r="E110" s="129">
        <v>55.633333333333347</v>
      </c>
      <c r="F110" s="129">
        <v>55.06666666666667</v>
      </c>
      <c r="G110" s="129">
        <v>54.333333333333343</v>
      </c>
      <c r="H110" s="129">
        <v>56.933333333333351</v>
      </c>
      <c r="I110" s="129">
        <v>57.666666666666671</v>
      </c>
      <c r="J110" s="129">
        <v>58.233333333333356</v>
      </c>
      <c r="K110" s="128">
        <v>57.1</v>
      </c>
      <c r="L110" s="128">
        <v>55.8</v>
      </c>
      <c r="M110" s="128">
        <v>37.068800000000003</v>
      </c>
    </row>
    <row r="111" spans="1:13">
      <c r="A111" s="66">
        <v>102</v>
      </c>
      <c r="B111" s="128" t="s">
        <v>98</v>
      </c>
      <c r="C111" s="128">
        <v>261.75</v>
      </c>
      <c r="D111" s="129">
        <v>264.08333333333331</v>
      </c>
      <c r="E111" s="129">
        <v>257.76666666666665</v>
      </c>
      <c r="F111" s="129">
        <v>253.78333333333336</v>
      </c>
      <c r="G111" s="129">
        <v>247.4666666666667</v>
      </c>
      <c r="H111" s="129">
        <v>268.06666666666661</v>
      </c>
      <c r="I111" s="129">
        <v>274.38333333333333</v>
      </c>
      <c r="J111" s="129">
        <v>278.36666666666656</v>
      </c>
      <c r="K111" s="128">
        <v>270.39999999999998</v>
      </c>
      <c r="L111" s="128">
        <v>260.10000000000002</v>
      </c>
      <c r="M111" s="128">
        <v>20.209520000000001</v>
      </c>
    </row>
    <row r="112" spans="1:13">
      <c r="A112" s="66">
        <v>103</v>
      </c>
      <c r="B112" s="128" t="s">
        <v>89</v>
      </c>
      <c r="C112" s="128">
        <v>61.15</v>
      </c>
      <c r="D112" s="129">
        <v>61.349999999999994</v>
      </c>
      <c r="E112" s="129">
        <v>59.899999999999991</v>
      </c>
      <c r="F112" s="129">
        <v>58.65</v>
      </c>
      <c r="G112" s="129">
        <v>57.199999999999996</v>
      </c>
      <c r="H112" s="129">
        <v>62.599999999999987</v>
      </c>
      <c r="I112" s="129">
        <v>64.049999999999983</v>
      </c>
      <c r="J112" s="129">
        <v>65.299999999999983</v>
      </c>
      <c r="K112" s="128">
        <v>62.8</v>
      </c>
      <c r="L112" s="128">
        <v>60.1</v>
      </c>
      <c r="M112" s="128">
        <v>140.39232000000001</v>
      </c>
    </row>
    <row r="113" spans="1:13">
      <c r="A113" s="66">
        <v>104</v>
      </c>
      <c r="B113" s="128" t="s">
        <v>86</v>
      </c>
      <c r="C113" s="128">
        <v>1236.3499999999999</v>
      </c>
      <c r="D113" s="129">
        <v>1238.9333333333332</v>
      </c>
      <c r="E113" s="129">
        <v>1227.5166666666664</v>
      </c>
      <c r="F113" s="129">
        <v>1218.6833333333332</v>
      </c>
      <c r="G113" s="129">
        <v>1207.2666666666664</v>
      </c>
      <c r="H113" s="129">
        <v>1247.7666666666664</v>
      </c>
      <c r="I113" s="129">
        <v>1259.1833333333329</v>
      </c>
      <c r="J113" s="129">
        <v>1268.0166666666664</v>
      </c>
      <c r="K113" s="128">
        <v>1250.3499999999999</v>
      </c>
      <c r="L113" s="128">
        <v>1230.0999999999999</v>
      </c>
      <c r="M113" s="128">
        <v>21.80809</v>
      </c>
    </row>
    <row r="114" spans="1:13">
      <c r="A114" s="66">
        <v>105</v>
      </c>
      <c r="B114" s="128" t="s">
        <v>1041</v>
      </c>
      <c r="C114" s="128">
        <v>340.9</v>
      </c>
      <c r="D114" s="129">
        <v>336.45</v>
      </c>
      <c r="E114" s="129">
        <v>323.89999999999998</v>
      </c>
      <c r="F114" s="129">
        <v>306.89999999999998</v>
      </c>
      <c r="G114" s="129">
        <v>294.34999999999997</v>
      </c>
      <c r="H114" s="129">
        <v>353.45</v>
      </c>
      <c r="I114" s="129">
        <v>366.00000000000006</v>
      </c>
      <c r="J114" s="129">
        <v>383</v>
      </c>
      <c r="K114" s="128">
        <v>349</v>
      </c>
      <c r="L114" s="128">
        <v>319.45</v>
      </c>
      <c r="M114" s="128">
        <v>47.144309999999997</v>
      </c>
    </row>
    <row r="115" spans="1:13">
      <c r="A115" s="66">
        <v>106</v>
      </c>
      <c r="B115" s="128" t="s">
        <v>200</v>
      </c>
      <c r="C115" s="128">
        <v>144.15</v>
      </c>
      <c r="D115" s="129">
        <v>145.18333333333334</v>
      </c>
      <c r="E115" s="129">
        <v>142.51666666666668</v>
      </c>
      <c r="F115" s="129">
        <v>140.88333333333335</v>
      </c>
      <c r="G115" s="129">
        <v>138.2166666666667</v>
      </c>
      <c r="H115" s="129">
        <v>146.81666666666666</v>
      </c>
      <c r="I115" s="129">
        <v>149.48333333333329</v>
      </c>
      <c r="J115" s="129">
        <v>151.11666666666665</v>
      </c>
      <c r="K115" s="128">
        <v>147.85</v>
      </c>
      <c r="L115" s="128">
        <v>143.55000000000001</v>
      </c>
      <c r="M115" s="128">
        <v>5.1660399999999997</v>
      </c>
    </row>
    <row r="116" spans="1:13">
      <c r="A116" s="66">
        <v>107</v>
      </c>
      <c r="B116" s="128" t="s">
        <v>97</v>
      </c>
      <c r="C116" s="128">
        <v>166.55</v>
      </c>
      <c r="D116" s="129">
        <v>164.96666666666667</v>
      </c>
      <c r="E116" s="129">
        <v>163.08333333333334</v>
      </c>
      <c r="F116" s="129">
        <v>159.61666666666667</v>
      </c>
      <c r="G116" s="129">
        <v>157.73333333333335</v>
      </c>
      <c r="H116" s="129">
        <v>168.43333333333334</v>
      </c>
      <c r="I116" s="129">
        <v>170.31666666666666</v>
      </c>
      <c r="J116" s="129">
        <v>173.78333333333333</v>
      </c>
      <c r="K116" s="128">
        <v>166.85</v>
      </c>
      <c r="L116" s="128">
        <v>161.5</v>
      </c>
      <c r="M116" s="128">
        <v>121.26899</v>
      </c>
    </row>
    <row r="117" spans="1:13">
      <c r="A117" s="66">
        <v>108</v>
      </c>
      <c r="B117" s="128" t="s">
        <v>92</v>
      </c>
      <c r="C117" s="128">
        <v>268.14999999999998</v>
      </c>
      <c r="D117" s="129">
        <v>266.15000000000003</v>
      </c>
      <c r="E117" s="129">
        <v>262.30000000000007</v>
      </c>
      <c r="F117" s="129">
        <v>256.45000000000005</v>
      </c>
      <c r="G117" s="129">
        <v>252.60000000000008</v>
      </c>
      <c r="H117" s="129">
        <v>272.00000000000006</v>
      </c>
      <c r="I117" s="129">
        <v>275.85000000000008</v>
      </c>
      <c r="J117" s="129">
        <v>281.70000000000005</v>
      </c>
      <c r="K117" s="128">
        <v>270</v>
      </c>
      <c r="L117" s="128">
        <v>260.3</v>
      </c>
      <c r="M117" s="128">
        <v>51.769739999999999</v>
      </c>
    </row>
    <row r="118" spans="1:13">
      <c r="A118" s="66">
        <v>109</v>
      </c>
      <c r="B118" s="128" t="s">
        <v>94</v>
      </c>
      <c r="C118" s="128">
        <v>1869.6</v>
      </c>
      <c r="D118" s="129">
        <v>1868.5333333333335</v>
      </c>
      <c r="E118" s="129">
        <v>1844.0666666666671</v>
      </c>
      <c r="F118" s="129">
        <v>1818.5333333333335</v>
      </c>
      <c r="G118" s="129">
        <v>1794.0666666666671</v>
      </c>
      <c r="H118" s="129">
        <v>1894.0666666666671</v>
      </c>
      <c r="I118" s="129">
        <v>1918.5333333333338</v>
      </c>
      <c r="J118" s="129">
        <v>1944.0666666666671</v>
      </c>
      <c r="K118" s="128">
        <v>1893</v>
      </c>
      <c r="L118" s="128">
        <v>1843</v>
      </c>
      <c r="M118" s="128">
        <v>14.014950000000001</v>
      </c>
    </row>
    <row r="119" spans="1:13">
      <c r="A119" s="66">
        <v>110</v>
      </c>
      <c r="B119" s="128" t="s">
        <v>1421</v>
      </c>
      <c r="C119" s="128">
        <v>1213.3499999999999</v>
      </c>
      <c r="D119" s="129">
        <v>1205.8666666666668</v>
      </c>
      <c r="E119" s="129">
        <v>1187.0333333333335</v>
      </c>
      <c r="F119" s="129">
        <v>1160.7166666666667</v>
      </c>
      <c r="G119" s="129">
        <v>1141.8833333333334</v>
      </c>
      <c r="H119" s="129">
        <v>1232.1833333333336</v>
      </c>
      <c r="I119" s="129">
        <v>1251.0166666666667</v>
      </c>
      <c r="J119" s="129">
        <v>1277.3333333333337</v>
      </c>
      <c r="K119" s="128">
        <v>1224.7</v>
      </c>
      <c r="L119" s="128">
        <v>1179.55</v>
      </c>
      <c r="M119" s="128">
        <v>0.75285000000000002</v>
      </c>
    </row>
    <row r="120" spans="1:13">
      <c r="A120" s="66">
        <v>111</v>
      </c>
      <c r="B120" s="128" t="s">
        <v>95</v>
      </c>
      <c r="C120" s="128">
        <v>1165.55</v>
      </c>
      <c r="D120" s="129">
        <v>1168.1666666666667</v>
      </c>
      <c r="E120" s="129">
        <v>1158.4333333333334</v>
      </c>
      <c r="F120" s="129">
        <v>1151.3166666666666</v>
      </c>
      <c r="G120" s="129">
        <v>1141.5833333333333</v>
      </c>
      <c r="H120" s="129">
        <v>1175.2833333333335</v>
      </c>
      <c r="I120" s="129">
        <v>1185.0166666666667</v>
      </c>
      <c r="J120" s="129">
        <v>1192.1333333333337</v>
      </c>
      <c r="K120" s="128">
        <v>1177.9000000000001</v>
      </c>
      <c r="L120" s="128">
        <v>1161.05</v>
      </c>
      <c r="M120" s="128">
        <v>28.592780000000001</v>
      </c>
    </row>
    <row r="121" spans="1:13">
      <c r="A121" s="66">
        <v>112</v>
      </c>
      <c r="B121" s="128" t="s">
        <v>1047</v>
      </c>
      <c r="C121" s="128">
        <v>1195.95</v>
      </c>
      <c r="D121" s="129">
        <v>1185.9833333333333</v>
      </c>
      <c r="E121" s="129">
        <v>1168.2666666666667</v>
      </c>
      <c r="F121" s="129">
        <v>1140.5833333333333</v>
      </c>
      <c r="G121" s="129">
        <v>1122.8666666666666</v>
      </c>
      <c r="H121" s="129">
        <v>1213.6666666666667</v>
      </c>
      <c r="I121" s="129">
        <v>1231.3833333333334</v>
      </c>
      <c r="J121" s="129">
        <v>1259.0666666666668</v>
      </c>
      <c r="K121" s="128">
        <v>1203.7</v>
      </c>
      <c r="L121" s="128">
        <v>1158.3</v>
      </c>
      <c r="M121" s="128">
        <v>10.73587</v>
      </c>
    </row>
    <row r="122" spans="1:13">
      <c r="A122" s="66">
        <v>113</v>
      </c>
      <c r="B122" s="128" t="s">
        <v>201</v>
      </c>
      <c r="C122" s="128">
        <v>729.5</v>
      </c>
      <c r="D122" s="129">
        <v>722.35</v>
      </c>
      <c r="E122" s="129">
        <v>712.75</v>
      </c>
      <c r="F122" s="129">
        <v>696</v>
      </c>
      <c r="G122" s="129">
        <v>686.4</v>
      </c>
      <c r="H122" s="129">
        <v>739.1</v>
      </c>
      <c r="I122" s="129">
        <v>748.70000000000016</v>
      </c>
      <c r="J122" s="129">
        <v>765.45</v>
      </c>
      <c r="K122" s="128">
        <v>731.95</v>
      </c>
      <c r="L122" s="128">
        <v>705.6</v>
      </c>
      <c r="M122" s="128">
        <v>1.00915</v>
      </c>
    </row>
    <row r="123" spans="1:13">
      <c r="A123" s="66">
        <v>114</v>
      </c>
      <c r="B123" s="128" t="s">
        <v>103</v>
      </c>
      <c r="C123" s="128">
        <v>71.849999999999994</v>
      </c>
      <c r="D123" s="129">
        <v>72.583333333333329</v>
      </c>
      <c r="E123" s="129">
        <v>70.016666666666652</v>
      </c>
      <c r="F123" s="129">
        <v>68.183333333333323</v>
      </c>
      <c r="G123" s="129">
        <v>65.616666666666646</v>
      </c>
      <c r="H123" s="129">
        <v>74.416666666666657</v>
      </c>
      <c r="I123" s="129">
        <v>76.983333333333348</v>
      </c>
      <c r="J123" s="129">
        <v>78.816666666666663</v>
      </c>
      <c r="K123" s="128">
        <v>75.150000000000006</v>
      </c>
      <c r="L123" s="128">
        <v>70.75</v>
      </c>
      <c r="M123" s="128">
        <v>24.54148</v>
      </c>
    </row>
    <row r="124" spans="1:13">
      <c r="A124" s="66">
        <v>115</v>
      </c>
      <c r="B124" s="128" t="s">
        <v>104</v>
      </c>
      <c r="C124" s="128">
        <v>324.05</v>
      </c>
      <c r="D124" s="129">
        <v>325.09999999999997</v>
      </c>
      <c r="E124" s="129">
        <v>321.74999999999994</v>
      </c>
      <c r="F124" s="129">
        <v>319.45</v>
      </c>
      <c r="G124" s="129">
        <v>316.09999999999997</v>
      </c>
      <c r="H124" s="129">
        <v>327.39999999999992</v>
      </c>
      <c r="I124" s="129">
        <v>330.74999999999994</v>
      </c>
      <c r="J124" s="129">
        <v>333.0499999999999</v>
      </c>
      <c r="K124" s="128">
        <v>328.45</v>
      </c>
      <c r="L124" s="128">
        <v>322.8</v>
      </c>
      <c r="M124" s="128">
        <v>27.795639999999999</v>
      </c>
    </row>
    <row r="125" spans="1:13">
      <c r="A125" s="66">
        <v>116</v>
      </c>
      <c r="B125" s="128" t="s">
        <v>100</v>
      </c>
      <c r="C125" s="128">
        <v>257.60000000000002</v>
      </c>
      <c r="D125" s="129">
        <v>257.45</v>
      </c>
      <c r="E125" s="129">
        <v>253.14999999999998</v>
      </c>
      <c r="F125" s="129">
        <v>248.7</v>
      </c>
      <c r="G125" s="129">
        <v>244.39999999999998</v>
      </c>
      <c r="H125" s="129">
        <v>261.89999999999998</v>
      </c>
      <c r="I125" s="129">
        <v>266.20000000000005</v>
      </c>
      <c r="J125" s="129">
        <v>270.64999999999998</v>
      </c>
      <c r="K125" s="128">
        <v>261.75</v>
      </c>
      <c r="L125" s="128">
        <v>253</v>
      </c>
      <c r="M125" s="128">
        <v>86.197640000000007</v>
      </c>
    </row>
    <row r="126" spans="1:13">
      <c r="A126" s="66">
        <v>117</v>
      </c>
      <c r="B126" s="128" t="s">
        <v>105</v>
      </c>
      <c r="C126" s="128">
        <v>2560.35</v>
      </c>
      <c r="D126" s="129">
        <v>2588.25</v>
      </c>
      <c r="E126" s="129">
        <v>2507.6999999999998</v>
      </c>
      <c r="F126" s="129">
        <v>2455.0499999999997</v>
      </c>
      <c r="G126" s="129">
        <v>2374.4999999999995</v>
      </c>
      <c r="H126" s="129">
        <v>2640.9</v>
      </c>
      <c r="I126" s="129">
        <v>2721.4500000000003</v>
      </c>
      <c r="J126" s="129">
        <v>2774.1000000000004</v>
      </c>
      <c r="K126" s="128">
        <v>2668.8</v>
      </c>
      <c r="L126" s="128">
        <v>2535.6</v>
      </c>
      <c r="M126" s="128">
        <v>48.679290000000002</v>
      </c>
    </row>
    <row r="127" spans="1:13">
      <c r="A127" s="66">
        <v>118</v>
      </c>
      <c r="B127" s="128" t="s">
        <v>1146</v>
      </c>
      <c r="C127" s="128">
        <v>829.05</v>
      </c>
      <c r="D127" s="129">
        <v>820.33333333333337</v>
      </c>
      <c r="E127" s="129">
        <v>805.76666666666677</v>
      </c>
      <c r="F127" s="129">
        <v>782.48333333333335</v>
      </c>
      <c r="G127" s="129">
        <v>767.91666666666674</v>
      </c>
      <c r="H127" s="129">
        <v>843.61666666666679</v>
      </c>
      <c r="I127" s="129">
        <v>858.18333333333339</v>
      </c>
      <c r="J127" s="129">
        <v>881.46666666666681</v>
      </c>
      <c r="K127" s="128">
        <v>834.9</v>
      </c>
      <c r="L127" s="128">
        <v>797.05</v>
      </c>
      <c r="M127" s="128">
        <v>7.6299400000000004</v>
      </c>
    </row>
    <row r="128" spans="1:13">
      <c r="A128" s="66">
        <v>119</v>
      </c>
      <c r="B128" s="128" t="s">
        <v>205</v>
      </c>
      <c r="C128" s="128">
        <v>106.45</v>
      </c>
      <c r="D128" s="129">
        <v>106.28333333333335</v>
      </c>
      <c r="E128" s="129">
        <v>105.31666666666669</v>
      </c>
      <c r="F128" s="129">
        <v>104.18333333333335</v>
      </c>
      <c r="G128" s="129">
        <v>103.2166666666667</v>
      </c>
      <c r="H128" s="129">
        <v>107.41666666666669</v>
      </c>
      <c r="I128" s="129">
        <v>108.38333333333335</v>
      </c>
      <c r="J128" s="129">
        <v>109.51666666666668</v>
      </c>
      <c r="K128" s="128">
        <v>107.25</v>
      </c>
      <c r="L128" s="128">
        <v>105.15</v>
      </c>
      <c r="M128" s="128">
        <v>9.6497700000000002</v>
      </c>
    </row>
    <row r="129" spans="1:13">
      <c r="A129" s="66">
        <v>120</v>
      </c>
      <c r="B129" s="128" t="s">
        <v>107</v>
      </c>
      <c r="C129" s="128">
        <v>1241.8499999999999</v>
      </c>
      <c r="D129" s="129">
        <v>1238.3833333333332</v>
      </c>
      <c r="E129" s="129">
        <v>1229.2666666666664</v>
      </c>
      <c r="F129" s="129">
        <v>1216.6833333333332</v>
      </c>
      <c r="G129" s="129">
        <v>1207.5666666666664</v>
      </c>
      <c r="H129" s="129">
        <v>1250.9666666666665</v>
      </c>
      <c r="I129" s="129">
        <v>1260.0833333333333</v>
      </c>
      <c r="J129" s="129">
        <v>1272.6666666666665</v>
      </c>
      <c r="K129" s="128">
        <v>1247.5</v>
      </c>
      <c r="L129" s="128">
        <v>1225.8</v>
      </c>
      <c r="M129" s="128">
        <v>26.74288</v>
      </c>
    </row>
    <row r="130" spans="1:13">
      <c r="A130" s="66">
        <v>121</v>
      </c>
      <c r="B130" s="128" t="s">
        <v>109</v>
      </c>
      <c r="C130" s="128">
        <v>180.75</v>
      </c>
      <c r="D130" s="129">
        <v>180.78333333333333</v>
      </c>
      <c r="E130" s="129">
        <v>177.46666666666667</v>
      </c>
      <c r="F130" s="129">
        <v>174.18333333333334</v>
      </c>
      <c r="G130" s="129">
        <v>170.86666666666667</v>
      </c>
      <c r="H130" s="129">
        <v>184.06666666666666</v>
      </c>
      <c r="I130" s="129">
        <v>187.38333333333333</v>
      </c>
      <c r="J130" s="129">
        <v>190.66666666666666</v>
      </c>
      <c r="K130" s="128">
        <v>184.1</v>
      </c>
      <c r="L130" s="128">
        <v>177.5</v>
      </c>
      <c r="M130" s="128">
        <v>89.842799999999997</v>
      </c>
    </row>
    <row r="131" spans="1:13">
      <c r="A131" s="66">
        <v>122</v>
      </c>
      <c r="B131" s="128" t="s">
        <v>110</v>
      </c>
      <c r="C131" s="128">
        <v>511.65</v>
      </c>
      <c r="D131" s="129">
        <v>513.2833333333333</v>
      </c>
      <c r="E131" s="129">
        <v>507.66666666666663</v>
      </c>
      <c r="F131" s="129">
        <v>503.68333333333334</v>
      </c>
      <c r="G131" s="129">
        <v>498.06666666666666</v>
      </c>
      <c r="H131" s="129">
        <v>517.26666666666665</v>
      </c>
      <c r="I131" s="129">
        <v>522.88333333333344</v>
      </c>
      <c r="J131" s="129">
        <v>526.86666666666656</v>
      </c>
      <c r="K131" s="128">
        <v>518.9</v>
      </c>
      <c r="L131" s="128">
        <v>509.3</v>
      </c>
      <c r="M131" s="128">
        <v>13.851509999999999</v>
      </c>
    </row>
    <row r="132" spans="1:13">
      <c r="A132" s="66">
        <v>123</v>
      </c>
      <c r="B132" s="128" t="s">
        <v>111</v>
      </c>
      <c r="C132" s="128">
        <v>1364.9</v>
      </c>
      <c r="D132" s="129">
        <v>1371.3500000000001</v>
      </c>
      <c r="E132" s="129">
        <v>1349.7000000000003</v>
      </c>
      <c r="F132" s="129">
        <v>1334.5000000000002</v>
      </c>
      <c r="G132" s="129">
        <v>1312.8500000000004</v>
      </c>
      <c r="H132" s="129">
        <v>1386.5500000000002</v>
      </c>
      <c r="I132" s="129">
        <v>1408.2000000000003</v>
      </c>
      <c r="J132" s="129">
        <v>1423.4</v>
      </c>
      <c r="K132" s="128">
        <v>1393</v>
      </c>
      <c r="L132" s="128">
        <v>1356.15</v>
      </c>
      <c r="M132" s="128">
        <v>16.04486</v>
      </c>
    </row>
    <row r="133" spans="1:13">
      <c r="A133" s="66">
        <v>124</v>
      </c>
      <c r="B133" s="128" t="s">
        <v>112</v>
      </c>
      <c r="C133" s="128">
        <v>774.85</v>
      </c>
      <c r="D133" s="129">
        <v>778.05000000000007</v>
      </c>
      <c r="E133" s="129">
        <v>769.30000000000018</v>
      </c>
      <c r="F133" s="129">
        <v>763.75000000000011</v>
      </c>
      <c r="G133" s="129">
        <v>755.00000000000023</v>
      </c>
      <c r="H133" s="129">
        <v>783.60000000000014</v>
      </c>
      <c r="I133" s="129">
        <v>792.34999999999991</v>
      </c>
      <c r="J133" s="129">
        <v>797.90000000000009</v>
      </c>
      <c r="K133" s="128">
        <v>786.8</v>
      </c>
      <c r="L133" s="128">
        <v>772.5</v>
      </c>
      <c r="M133" s="128">
        <v>13.60778</v>
      </c>
    </row>
    <row r="134" spans="1:13">
      <c r="A134" s="66">
        <v>125</v>
      </c>
      <c r="B134" s="128" t="s">
        <v>119</v>
      </c>
      <c r="C134" s="128">
        <v>75746.75</v>
      </c>
      <c r="D134" s="129">
        <v>75917.883333333331</v>
      </c>
      <c r="E134" s="129">
        <v>75428.866666666669</v>
      </c>
      <c r="F134" s="129">
        <v>75110.983333333337</v>
      </c>
      <c r="G134" s="129">
        <v>74621.966666666674</v>
      </c>
      <c r="H134" s="129">
        <v>76235.766666666663</v>
      </c>
      <c r="I134" s="129">
        <v>76724.783333333326</v>
      </c>
      <c r="J134" s="129">
        <v>77042.666666666657</v>
      </c>
      <c r="K134" s="128">
        <v>76406.899999999994</v>
      </c>
      <c r="L134" s="128">
        <v>75600</v>
      </c>
      <c r="M134" s="128">
        <v>4.0469999999999999E-2</v>
      </c>
    </row>
    <row r="135" spans="1:13">
      <c r="A135" s="66">
        <v>126</v>
      </c>
      <c r="B135" s="128" t="s">
        <v>2143</v>
      </c>
      <c r="C135" s="128">
        <v>871.45</v>
      </c>
      <c r="D135" s="129">
        <v>870.83333333333337</v>
      </c>
      <c r="E135" s="129">
        <v>866.66666666666674</v>
      </c>
      <c r="F135" s="129">
        <v>861.88333333333333</v>
      </c>
      <c r="G135" s="129">
        <v>857.7166666666667</v>
      </c>
      <c r="H135" s="129">
        <v>875.61666666666679</v>
      </c>
      <c r="I135" s="129">
        <v>879.78333333333353</v>
      </c>
      <c r="J135" s="129">
        <v>884.56666666666683</v>
      </c>
      <c r="K135" s="128">
        <v>875</v>
      </c>
      <c r="L135" s="128">
        <v>866.05</v>
      </c>
      <c r="M135" s="128">
        <v>1.93398</v>
      </c>
    </row>
    <row r="136" spans="1:13">
      <c r="A136" s="66">
        <v>127</v>
      </c>
      <c r="B136" s="128" t="s">
        <v>114</v>
      </c>
      <c r="C136" s="128">
        <v>504.45</v>
      </c>
      <c r="D136" s="129">
        <v>507.13333333333338</v>
      </c>
      <c r="E136" s="129">
        <v>499.96666666666681</v>
      </c>
      <c r="F136" s="129">
        <v>495.48333333333341</v>
      </c>
      <c r="G136" s="129">
        <v>488.31666666666683</v>
      </c>
      <c r="H136" s="129">
        <v>511.61666666666679</v>
      </c>
      <c r="I136" s="129">
        <v>518.78333333333342</v>
      </c>
      <c r="J136" s="129">
        <v>523.26666666666677</v>
      </c>
      <c r="K136" s="128">
        <v>514.29999999999995</v>
      </c>
      <c r="L136" s="128">
        <v>502.65</v>
      </c>
      <c r="M136" s="128">
        <v>10.905570000000001</v>
      </c>
    </row>
    <row r="137" spans="1:13">
      <c r="A137" s="66">
        <v>128</v>
      </c>
      <c r="B137" s="128" t="s">
        <v>113</v>
      </c>
      <c r="C137" s="128">
        <v>865.3</v>
      </c>
      <c r="D137" s="129">
        <v>870.43333333333339</v>
      </c>
      <c r="E137" s="129">
        <v>854.36666666666679</v>
      </c>
      <c r="F137" s="129">
        <v>843.43333333333339</v>
      </c>
      <c r="G137" s="129">
        <v>827.36666666666679</v>
      </c>
      <c r="H137" s="129">
        <v>881.36666666666679</v>
      </c>
      <c r="I137" s="129">
        <v>897.43333333333339</v>
      </c>
      <c r="J137" s="129">
        <v>908.36666666666679</v>
      </c>
      <c r="K137" s="128">
        <v>886.5</v>
      </c>
      <c r="L137" s="128">
        <v>859.5</v>
      </c>
      <c r="M137" s="128">
        <v>18.348330000000001</v>
      </c>
    </row>
    <row r="138" spans="1:13">
      <c r="A138" s="66">
        <v>129</v>
      </c>
      <c r="B138" s="128" t="s">
        <v>1303</v>
      </c>
      <c r="C138" s="128">
        <v>125.55</v>
      </c>
      <c r="D138" s="129">
        <v>126.2</v>
      </c>
      <c r="E138" s="129">
        <v>124.20000000000002</v>
      </c>
      <c r="F138" s="129">
        <v>122.85000000000001</v>
      </c>
      <c r="G138" s="129">
        <v>120.85000000000002</v>
      </c>
      <c r="H138" s="129">
        <v>127.55000000000001</v>
      </c>
      <c r="I138" s="129">
        <v>129.54999999999998</v>
      </c>
      <c r="J138" s="129">
        <v>130.9</v>
      </c>
      <c r="K138" s="128">
        <v>128.19999999999999</v>
      </c>
      <c r="L138" s="128">
        <v>124.85</v>
      </c>
      <c r="M138" s="128">
        <v>26.231100000000001</v>
      </c>
    </row>
    <row r="139" spans="1:13">
      <c r="A139" s="66">
        <v>130</v>
      </c>
      <c r="B139" s="128" t="s">
        <v>1386</v>
      </c>
      <c r="C139" s="128">
        <v>105.95</v>
      </c>
      <c r="D139" s="129">
        <v>105.68333333333334</v>
      </c>
      <c r="E139" s="129">
        <v>104.56666666666668</v>
      </c>
      <c r="F139" s="129">
        <v>103.18333333333334</v>
      </c>
      <c r="G139" s="129">
        <v>102.06666666666668</v>
      </c>
      <c r="H139" s="129">
        <v>107.06666666666668</v>
      </c>
      <c r="I139" s="129">
        <v>108.18333333333335</v>
      </c>
      <c r="J139" s="129">
        <v>109.56666666666668</v>
      </c>
      <c r="K139" s="128">
        <v>106.8</v>
      </c>
      <c r="L139" s="128">
        <v>104.3</v>
      </c>
      <c r="M139" s="128">
        <v>8.4679199999999994</v>
      </c>
    </row>
    <row r="140" spans="1:13">
      <c r="A140" s="66">
        <v>131</v>
      </c>
      <c r="B140" s="128" t="s">
        <v>242</v>
      </c>
      <c r="C140" s="128">
        <v>318.95</v>
      </c>
      <c r="D140" s="129">
        <v>319.09999999999997</v>
      </c>
      <c r="E140" s="129">
        <v>317.04999999999995</v>
      </c>
      <c r="F140" s="129">
        <v>315.14999999999998</v>
      </c>
      <c r="G140" s="129">
        <v>313.09999999999997</v>
      </c>
      <c r="H140" s="129">
        <v>320.99999999999994</v>
      </c>
      <c r="I140" s="129">
        <v>323.05</v>
      </c>
      <c r="J140" s="129">
        <v>324.94999999999993</v>
      </c>
      <c r="K140" s="128">
        <v>321.14999999999998</v>
      </c>
      <c r="L140" s="128">
        <v>317.2</v>
      </c>
      <c r="M140" s="128">
        <v>14.959530000000001</v>
      </c>
    </row>
    <row r="141" spans="1:13">
      <c r="A141" s="66">
        <v>132</v>
      </c>
      <c r="B141" s="128" t="s">
        <v>115</v>
      </c>
      <c r="C141" s="128">
        <v>8775.2000000000007</v>
      </c>
      <c r="D141" s="129">
        <v>8757.1333333333332</v>
      </c>
      <c r="E141" s="129">
        <v>8708.0666666666657</v>
      </c>
      <c r="F141" s="129">
        <v>8640.9333333333325</v>
      </c>
      <c r="G141" s="129">
        <v>8591.866666666665</v>
      </c>
      <c r="H141" s="129">
        <v>8824.2666666666664</v>
      </c>
      <c r="I141" s="129">
        <v>8873.3333333333358</v>
      </c>
      <c r="J141" s="129">
        <v>8940.4666666666672</v>
      </c>
      <c r="K141" s="128">
        <v>8806.2000000000007</v>
      </c>
      <c r="L141" s="128">
        <v>8690</v>
      </c>
      <c r="M141" s="128">
        <v>4.04969</v>
      </c>
    </row>
    <row r="142" spans="1:13">
      <c r="A142" s="66">
        <v>133</v>
      </c>
      <c r="B142" s="128" t="s">
        <v>361</v>
      </c>
      <c r="C142" s="128">
        <v>523.04999999999995</v>
      </c>
      <c r="D142" s="129">
        <v>518.7166666666667</v>
      </c>
      <c r="E142" s="129">
        <v>508.83333333333337</v>
      </c>
      <c r="F142" s="129">
        <v>494.61666666666667</v>
      </c>
      <c r="G142" s="129">
        <v>484.73333333333335</v>
      </c>
      <c r="H142" s="129">
        <v>532.93333333333339</v>
      </c>
      <c r="I142" s="129">
        <v>542.81666666666661</v>
      </c>
      <c r="J142" s="129">
        <v>557.03333333333342</v>
      </c>
      <c r="K142" s="128">
        <v>528.6</v>
      </c>
      <c r="L142" s="128">
        <v>504.5</v>
      </c>
      <c r="M142" s="128">
        <v>6.7512400000000001</v>
      </c>
    </row>
    <row r="143" spans="1:13">
      <c r="A143" s="66">
        <v>134</v>
      </c>
      <c r="B143" s="128" t="s">
        <v>117</v>
      </c>
      <c r="C143" s="128">
        <v>1031.3</v>
      </c>
      <c r="D143" s="129">
        <v>1031.6666666666667</v>
      </c>
      <c r="E143" s="129">
        <v>1017.6333333333334</v>
      </c>
      <c r="F143" s="129">
        <v>1003.9666666666667</v>
      </c>
      <c r="G143" s="129">
        <v>989.93333333333339</v>
      </c>
      <c r="H143" s="129">
        <v>1045.3333333333335</v>
      </c>
      <c r="I143" s="129">
        <v>1059.3666666666668</v>
      </c>
      <c r="J143" s="129">
        <v>1073.0333333333335</v>
      </c>
      <c r="K143" s="128">
        <v>1045.7</v>
      </c>
      <c r="L143" s="128">
        <v>1018</v>
      </c>
      <c r="M143" s="128">
        <v>25.322659999999999</v>
      </c>
    </row>
    <row r="144" spans="1:13">
      <c r="A144" s="66">
        <v>135</v>
      </c>
      <c r="B144" s="128" t="s">
        <v>118</v>
      </c>
      <c r="C144" s="128">
        <v>338.85</v>
      </c>
      <c r="D144" s="129">
        <v>340.61666666666662</v>
      </c>
      <c r="E144" s="129">
        <v>336.28333333333325</v>
      </c>
      <c r="F144" s="129">
        <v>333.71666666666664</v>
      </c>
      <c r="G144" s="129">
        <v>329.38333333333327</v>
      </c>
      <c r="H144" s="129">
        <v>343.18333333333322</v>
      </c>
      <c r="I144" s="129">
        <v>347.51666666666659</v>
      </c>
      <c r="J144" s="129">
        <v>350.0833333333332</v>
      </c>
      <c r="K144" s="128">
        <v>344.95</v>
      </c>
      <c r="L144" s="128">
        <v>338.05</v>
      </c>
      <c r="M144" s="128">
        <v>13.0213</v>
      </c>
    </row>
    <row r="145" spans="1:13">
      <c r="A145" s="66">
        <v>136</v>
      </c>
      <c r="B145" s="128" t="s">
        <v>206</v>
      </c>
      <c r="C145" s="128">
        <v>969.55</v>
      </c>
      <c r="D145" s="129">
        <v>980.56666666666661</v>
      </c>
      <c r="E145" s="129">
        <v>952.13333333333321</v>
      </c>
      <c r="F145" s="129">
        <v>934.71666666666658</v>
      </c>
      <c r="G145" s="129">
        <v>906.28333333333319</v>
      </c>
      <c r="H145" s="129">
        <v>997.98333333333323</v>
      </c>
      <c r="I145" s="129">
        <v>1026.4166666666665</v>
      </c>
      <c r="J145" s="129">
        <v>1043.8333333333333</v>
      </c>
      <c r="K145" s="128">
        <v>1009</v>
      </c>
      <c r="L145" s="128">
        <v>963.15</v>
      </c>
      <c r="M145" s="128">
        <v>2.97167</v>
      </c>
    </row>
    <row r="146" spans="1:13">
      <c r="A146" s="66">
        <v>137</v>
      </c>
      <c r="B146" s="128" t="s">
        <v>1402</v>
      </c>
      <c r="C146" s="128">
        <v>442.8</v>
      </c>
      <c r="D146" s="129">
        <v>443.5333333333333</v>
      </c>
      <c r="E146" s="129">
        <v>440.26666666666659</v>
      </c>
      <c r="F146" s="129">
        <v>437.73333333333329</v>
      </c>
      <c r="G146" s="129">
        <v>434.46666666666658</v>
      </c>
      <c r="H146" s="129">
        <v>446.06666666666661</v>
      </c>
      <c r="I146" s="129">
        <v>449.33333333333326</v>
      </c>
      <c r="J146" s="129">
        <v>451.86666666666662</v>
      </c>
      <c r="K146" s="128">
        <v>446.8</v>
      </c>
      <c r="L146" s="128">
        <v>441</v>
      </c>
      <c r="M146" s="128">
        <v>2.6827399999999999</v>
      </c>
    </row>
    <row r="147" spans="1:13">
      <c r="A147" s="66">
        <v>138</v>
      </c>
      <c r="B147" s="128" t="s">
        <v>384</v>
      </c>
      <c r="C147" s="128">
        <v>803.45</v>
      </c>
      <c r="D147" s="129">
        <v>800.56666666666661</v>
      </c>
      <c r="E147" s="129">
        <v>793.93333333333317</v>
      </c>
      <c r="F147" s="129">
        <v>784.41666666666652</v>
      </c>
      <c r="G147" s="129">
        <v>777.78333333333308</v>
      </c>
      <c r="H147" s="129">
        <v>810.08333333333326</v>
      </c>
      <c r="I147" s="129">
        <v>816.7166666666667</v>
      </c>
      <c r="J147" s="129">
        <v>826.23333333333335</v>
      </c>
      <c r="K147" s="128">
        <v>807.2</v>
      </c>
      <c r="L147" s="128">
        <v>791.05</v>
      </c>
      <c r="M147" s="128">
        <v>0.56452999999999998</v>
      </c>
    </row>
    <row r="148" spans="1:13">
      <c r="A148" s="66">
        <v>139</v>
      </c>
      <c r="B148" s="128" t="s">
        <v>377</v>
      </c>
      <c r="C148" s="128">
        <v>104.5</v>
      </c>
      <c r="D148" s="129">
        <v>104.3</v>
      </c>
      <c r="E148" s="129">
        <v>103.44999999999999</v>
      </c>
      <c r="F148" s="129">
        <v>102.39999999999999</v>
      </c>
      <c r="G148" s="129">
        <v>101.54999999999998</v>
      </c>
      <c r="H148" s="129">
        <v>105.35</v>
      </c>
      <c r="I148" s="129">
        <v>106.19999999999999</v>
      </c>
      <c r="J148" s="129">
        <v>107.25</v>
      </c>
      <c r="K148" s="128">
        <v>105.15</v>
      </c>
      <c r="L148" s="128">
        <v>103.25</v>
      </c>
      <c r="M148" s="128">
        <v>18.213270000000001</v>
      </c>
    </row>
    <row r="149" spans="1:13">
      <c r="A149" s="66">
        <v>140</v>
      </c>
      <c r="B149" s="128" t="s">
        <v>120</v>
      </c>
      <c r="C149" s="128">
        <v>28.15</v>
      </c>
      <c r="D149" s="129">
        <v>28.166666666666668</v>
      </c>
      <c r="E149" s="129">
        <v>27.883333333333336</v>
      </c>
      <c r="F149" s="129">
        <v>27.616666666666667</v>
      </c>
      <c r="G149" s="129">
        <v>27.333333333333336</v>
      </c>
      <c r="H149" s="129">
        <v>28.433333333333337</v>
      </c>
      <c r="I149" s="129">
        <v>28.716666666666669</v>
      </c>
      <c r="J149" s="129">
        <v>28.983333333333338</v>
      </c>
      <c r="K149" s="128">
        <v>28.45</v>
      </c>
      <c r="L149" s="128">
        <v>27.9</v>
      </c>
      <c r="M149" s="128">
        <v>26.075040000000001</v>
      </c>
    </row>
    <row r="150" spans="1:13">
      <c r="A150" s="66">
        <v>141</v>
      </c>
      <c r="B150" s="128" t="s">
        <v>121</v>
      </c>
      <c r="C150" s="128">
        <v>119.6</v>
      </c>
      <c r="D150" s="129">
        <v>120.3</v>
      </c>
      <c r="E150" s="129">
        <v>118.3</v>
      </c>
      <c r="F150" s="129">
        <v>117</v>
      </c>
      <c r="G150" s="129">
        <v>115</v>
      </c>
      <c r="H150" s="129">
        <v>121.6</v>
      </c>
      <c r="I150" s="129">
        <v>123.6</v>
      </c>
      <c r="J150" s="129">
        <v>124.89999999999999</v>
      </c>
      <c r="K150" s="128">
        <v>122.3</v>
      </c>
      <c r="L150" s="128">
        <v>119</v>
      </c>
      <c r="M150" s="128">
        <v>24.34056</v>
      </c>
    </row>
    <row r="151" spans="1:13">
      <c r="A151" s="66">
        <v>142</v>
      </c>
      <c r="B151" s="128" t="s">
        <v>122</v>
      </c>
      <c r="C151" s="128">
        <v>171.4</v>
      </c>
      <c r="D151" s="129">
        <v>171.21666666666667</v>
      </c>
      <c r="E151" s="129">
        <v>170.43333333333334</v>
      </c>
      <c r="F151" s="129">
        <v>169.46666666666667</v>
      </c>
      <c r="G151" s="129">
        <v>168.68333333333334</v>
      </c>
      <c r="H151" s="129">
        <v>172.18333333333334</v>
      </c>
      <c r="I151" s="129">
        <v>172.9666666666667</v>
      </c>
      <c r="J151" s="129">
        <v>173.93333333333334</v>
      </c>
      <c r="K151" s="128">
        <v>172</v>
      </c>
      <c r="L151" s="128">
        <v>170.25</v>
      </c>
      <c r="M151" s="128">
        <v>28.782810000000001</v>
      </c>
    </row>
    <row r="152" spans="1:13">
      <c r="A152" s="66">
        <v>143</v>
      </c>
      <c r="B152" s="128" t="s">
        <v>1419</v>
      </c>
      <c r="C152" s="128">
        <v>78.95</v>
      </c>
      <c r="D152" s="129">
        <v>79.216666666666683</v>
      </c>
      <c r="E152" s="129">
        <v>77.78333333333336</v>
      </c>
      <c r="F152" s="129">
        <v>76.616666666666674</v>
      </c>
      <c r="G152" s="129">
        <v>75.183333333333351</v>
      </c>
      <c r="H152" s="129">
        <v>80.383333333333368</v>
      </c>
      <c r="I152" s="129">
        <v>81.816666666666677</v>
      </c>
      <c r="J152" s="129">
        <v>82.983333333333377</v>
      </c>
      <c r="K152" s="128">
        <v>80.650000000000006</v>
      </c>
      <c r="L152" s="128">
        <v>78.05</v>
      </c>
      <c r="M152" s="128">
        <v>93.976839999999996</v>
      </c>
    </row>
    <row r="153" spans="1:13">
      <c r="A153" s="66">
        <v>144</v>
      </c>
      <c r="B153" s="128" t="s">
        <v>1477</v>
      </c>
      <c r="C153" s="128">
        <v>516.65</v>
      </c>
      <c r="D153" s="129">
        <v>516.99999999999989</v>
      </c>
      <c r="E153" s="129">
        <v>511.19999999999982</v>
      </c>
      <c r="F153" s="129">
        <v>505.74999999999994</v>
      </c>
      <c r="G153" s="129">
        <v>499.94999999999987</v>
      </c>
      <c r="H153" s="129">
        <v>522.44999999999982</v>
      </c>
      <c r="I153" s="129">
        <v>528.24999999999977</v>
      </c>
      <c r="J153" s="129">
        <v>533.6999999999997</v>
      </c>
      <c r="K153" s="128">
        <v>522.79999999999995</v>
      </c>
      <c r="L153" s="128">
        <v>511.55</v>
      </c>
      <c r="M153" s="128">
        <v>3.5643099999999999</v>
      </c>
    </row>
    <row r="154" spans="1:13">
      <c r="A154" s="66">
        <v>145</v>
      </c>
      <c r="B154" s="128" t="s">
        <v>124</v>
      </c>
      <c r="C154" s="128">
        <v>183.1</v>
      </c>
      <c r="D154" s="129">
        <v>182.9</v>
      </c>
      <c r="E154" s="129">
        <v>179.65</v>
      </c>
      <c r="F154" s="129">
        <v>176.2</v>
      </c>
      <c r="G154" s="129">
        <v>172.95</v>
      </c>
      <c r="H154" s="129">
        <v>186.35000000000002</v>
      </c>
      <c r="I154" s="129">
        <v>189.60000000000002</v>
      </c>
      <c r="J154" s="129">
        <v>193.05000000000004</v>
      </c>
      <c r="K154" s="128">
        <v>186.15</v>
      </c>
      <c r="L154" s="128">
        <v>179.45</v>
      </c>
      <c r="M154" s="128">
        <v>57.306449999999998</v>
      </c>
    </row>
    <row r="155" spans="1:13">
      <c r="A155" s="66">
        <v>146</v>
      </c>
      <c r="B155" s="128" t="s">
        <v>207</v>
      </c>
      <c r="C155" s="128">
        <v>226.75</v>
      </c>
      <c r="D155" s="129">
        <v>228.73333333333335</v>
      </c>
      <c r="E155" s="129">
        <v>222.56666666666669</v>
      </c>
      <c r="F155" s="129">
        <v>218.38333333333335</v>
      </c>
      <c r="G155" s="129">
        <v>212.2166666666667</v>
      </c>
      <c r="H155" s="129">
        <v>232.91666666666669</v>
      </c>
      <c r="I155" s="129">
        <v>239.08333333333331</v>
      </c>
      <c r="J155" s="129">
        <v>243.26666666666668</v>
      </c>
      <c r="K155" s="128">
        <v>234.9</v>
      </c>
      <c r="L155" s="128">
        <v>224.55</v>
      </c>
      <c r="M155" s="128">
        <v>10.2598</v>
      </c>
    </row>
    <row r="156" spans="1:13">
      <c r="A156" s="66">
        <v>147</v>
      </c>
      <c r="B156" s="128" t="s">
        <v>123</v>
      </c>
      <c r="C156" s="128">
        <v>4225.2</v>
      </c>
      <c r="D156" s="129">
        <v>4238.4666666666662</v>
      </c>
      <c r="E156" s="129">
        <v>4203.0833333333321</v>
      </c>
      <c r="F156" s="129">
        <v>4180.9666666666662</v>
      </c>
      <c r="G156" s="129">
        <v>4145.5833333333321</v>
      </c>
      <c r="H156" s="129">
        <v>4260.5833333333321</v>
      </c>
      <c r="I156" s="129">
        <v>4295.9666666666653</v>
      </c>
      <c r="J156" s="129">
        <v>4318.0833333333321</v>
      </c>
      <c r="K156" s="128">
        <v>4273.8500000000004</v>
      </c>
      <c r="L156" s="128">
        <v>4216.3500000000004</v>
      </c>
      <c r="M156" s="128">
        <v>0.12640999999999999</v>
      </c>
    </row>
    <row r="157" spans="1:13">
      <c r="A157" s="66">
        <v>148</v>
      </c>
      <c r="B157" s="128" t="s">
        <v>358</v>
      </c>
      <c r="C157" s="128">
        <v>202.3</v>
      </c>
      <c r="D157" s="129">
        <v>211.58333333333334</v>
      </c>
      <c r="E157" s="129">
        <v>158.91666666666669</v>
      </c>
      <c r="F157" s="129">
        <v>115.53333333333333</v>
      </c>
      <c r="G157" s="129">
        <v>62.866666666666674</v>
      </c>
      <c r="H157" s="129">
        <v>254.9666666666667</v>
      </c>
      <c r="I157" s="129">
        <v>307.63333333333338</v>
      </c>
      <c r="J157" s="129">
        <v>351.01666666666671</v>
      </c>
      <c r="K157" s="128">
        <v>264.25</v>
      </c>
      <c r="L157" s="128">
        <v>168.2</v>
      </c>
      <c r="M157" s="128">
        <v>1605.29161</v>
      </c>
    </row>
    <row r="158" spans="1:13">
      <c r="A158" s="66">
        <v>149</v>
      </c>
      <c r="B158" s="128" t="s">
        <v>1551</v>
      </c>
      <c r="C158" s="128">
        <v>879.1</v>
      </c>
      <c r="D158" s="129">
        <v>878.88333333333333</v>
      </c>
      <c r="E158" s="129">
        <v>869.9666666666667</v>
      </c>
      <c r="F158" s="129">
        <v>860.83333333333337</v>
      </c>
      <c r="G158" s="129">
        <v>851.91666666666674</v>
      </c>
      <c r="H158" s="129">
        <v>888.01666666666665</v>
      </c>
      <c r="I158" s="129">
        <v>896.93333333333339</v>
      </c>
      <c r="J158" s="129">
        <v>906.06666666666661</v>
      </c>
      <c r="K158" s="128">
        <v>887.8</v>
      </c>
      <c r="L158" s="128">
        <v>869.75</v>
      </c>
      <c r="M158" s="128">
        <v>1.9060600000000001</v>
      </c>
    </row>
    <row r="159" spans="1:13">
      <c r="A159" s="66">
        <v>150</v>
      </c>
      <c r="B159" s="128" t="s">
        <v>2240</v>
      </c>
      <c r="C159" s="128">
        <v>1265.1500000000001</v>
      </c>
      <c r="D159" s="129">
        <v>1274.2166666666667</v>
      </c>
      <c r="E159" s="129">
        <v>1250.9333333333334</v>
      </c>
      <c r="F159" s="129">
        <v>1236.7166666666667</v>
      </c>
      <c r="G159" s="129">
        <v>1213.4333333333334</v>
      </c>
      <c r="H159" s="129">
        <v>1288.4333333333334</v>
      </c>
      <c r="I159" s="129">
        <v>1311.7166666666667</v>
      </c>
      <c r="J159" s="129">
        <v>1325.9333333333334</v>
      </c>
      <c r="K159" s="128">
        <v>1297.5</v>
      </c>
      <c r="L159" s="128">
        <v>1260</v>
      </c>
      <c r="M159" s="128">
        <v>72.008319999999998</v>
      </c>
    </row>
    <row r="160" spans="1:13">
      <c r="A160" s="66">
        <v>151</v>
      </c>
      <c r="B160" s="128" t="s">
        <v>231</v>
      </c>
      <c r="C160" s="128">
        <v>24246.85</v>
      </c>
      <c r="D160" s="129">
        <v>24176.683333333334</v>
      </c>
      <c r="E160" s="129">
        <v>23973.366666666669</v>
      </c>
      <c r="F160" s="129">
        <v>23699.883333333335</v>
      </c>
      <c r="G160" s="129">
        <v>23496.566666666669</v>
      </c>
      <c r="H160" s="129">
        <v>24450.166666666668</v>
      </c>
      <c r="I160" s="129">
        <v>24653.483333333334</v>
      </c>
      <c r="J160" s="129">
        <v>24926.966666666667</v>
      </c>
      <c r="K160" s="128">
        <v>24380</v>
      </c>
      <c r="L160" s="128">
        <v>23903.200000000001</v>
      </c>
      <c r="M160" s="128">
        <v>0.2142</v>
      </c>
    </row>
    <row r="161" spans="1:13">
      <c r="A161" s="66">
        <v>152</v>
      </c>
      <c r="B161" s="128" t="s">
        <v>126</v>
      </c>
      <c r="C161" s="128">
        <v>218.25</v>
      </c>
      <c r="D161" s="129">
        <v>219.01666666666665</v>
      </c>
      <c r="E161" s="129">
        <v>216.08333333333331</v>
      </c>
      <c r="F161" s="129">
        <v>213.91666666666666</v>
      </c>
      <c r="G161" s="129">
        <v>210.98333333333332</v>
      </c>
      <c r="H161" s="129">
        <v>221.18333333333331</v>
      </c>
      <c r="I161" s="129">
        <v>224.11666666666665</v>
      </c>
      <c r="J161" s="129">
        <v>226.2833333333333</v>
      </c>
      <c r="K161" s="128">
        <v>221.95</v>
      </c>
      <c r="L161" s="128">
        <v>216.85</v>
      </c>
      <c r="M161" s="128">
        <v>16.71978</v>
      </c>
    </row>
    <row r="162" spans="1:13">
      <c r="A162" s="66">
        <v>153</v>
      </c>
      <c r="B162" s="128" t="s">
        <v>208</v>
      </c>
      <c r="C162" s="128">
        <v>1104.8499999999999</v>
      </c>
      <c r="D162" s="129">
        <v>1098.1666666666667</v>
      </c>
      <c r="E162" s="129">
        <v>1086.6333333333334</v>
      </c>
      <c r="F162" s="129">
        <v>1068.4166666666667</v>
      </c>
      <c r="G162" s="129">
        <v>1056.8833333333334</v>
      </c>
      <c r="H162" s="129">
        <v>1116.3833333333334</v>
      </c>
      <c r="I162" s="129">
        <v>1127.9166666666667</v>
      </c>
      <c r="J162" s="129">
        <v>1146.1333333333334</v>
      </c>
      <c r="K162" s="128">
        <v>1109.7</v>
      </c>
      <c r="L162" s="128">
        <v>1079.95</v>
      </c>
      <c r="M162" s="128">
        <v>4.2257999999999996</v>
      </c>
    </row>
    <row r="163" spans="1:13">
      <c r="A163" s="66">
        <v>154</v>
      </c>
      <c r="B163" s="128" t="s">
        <v>209</v>
      </c>
      <c r="C163" s="128">
        <v>2499.85</v>
      </c>
      <c r="D163" s="129">
        <v>2517.3333333333335</v>
      </c>
      <c r="E163" s="129">
        <v>2477.0166666666669</v>
      </c>
      <c r="F163" s="129">
        <v>2454.1833333333334</v>
      </c>
      <c r="G163" s="129">
        <v>2413.8666666666668</v>
      </c>
      <c r="H163" s="129">
        <v>2540.166666666667</v>
      </c>
      <c r="I163" s="129">
        <v>2580.4833333333336</v>
      </c>
      <c r="J163" s="129">
        <v>2603.3166666666671</v>
      </c>
      <c r="K163" s="128">
        <v>2557.65</v>
      </c>
      <c r="L163" s="128">
        <v>2494.5</v>
      </c>
      <c r="M163" s="128">
        <v>1.3213900000000001</v>
      </c>
    </row>
    <row r="164" spans="1:13">
      <c r="A164" s="66">
        <v>155</v>
      </c>
      <c r="B164" s="128" t="s">
        <v>127</v>
      </c>
      <c r="C164" s="128">
        <v>84.4</v>
      </c>
      <c r="D164" s="129">
        <v>85.100000000000009</v>
      </c>
      <c r="E164" s="129">
        <v>83.500000000000014</v>
      </c>
      <c r="F164" s="129">
        <v>82.600000000000009</v>
      </c>
      <c r="G164" s="129">
        <v>81.000000000000014</v>
      </c>
      <c r="H164" s="129">
        <v>86.000000000000014</v>
      </c>
      <c r="I164" s="129">
        <v>87.600000000000009</v>
      </c>
      <c r="J164" s="129">
        <v>88.500000000000014</v>
      </c>
      <c r="K164" s="128">
        <v>86.7</v>
      </c>
      <c r="L164" s="128">
        <v>84.2</v>
      </c>
      <c r="M164" s="128">
        <v>56.320540000000001</v>
      </c>
    </row>
    <row r="165" spans="1:13">
      <c r="A165" s="66">
        <v>156</v>
      </c>
      <c r="B165" s="128" t="s">
        <v>129</v>
      </c>
      <c r="C165" s="128">
        <v>212.75</v>
      </c>
      <c r="D165" s="129">
        <v>211.86666666666667</v>
      </c>
      <c r="E165" s="129">
        <v>209.73333333333335</v>
      </c>
      <c r="F165" s="129">
        <v>206.71666666666667</v>
      </c>
      <c r="G165" s="129">
        <v>204.58333333333334</v>
      </c>
      <c r="H165" s="129">
        <v>214.88333333333335</v>
      </c>
      <c r="I165" s="129">
        <v>217.01666666666668</v>
      </c>
      <c r="J165" s="129">
        <v>220.03333333333336</v>
      </c>
      <c r="K165" s="128">
        <v>214</v>
      </c>
      <c r="L165" s="128">
        <v>208.85</v>
      </c>
      <c r="M165" s="128">
        <v>111.08293</v>
      </c>
    </row>
    <row r="166" spans="1:13">
      <c r="A166" s="66">
        <v>157</v>
      </c>
      <c r="B166" s="128" t="s">
        <v>1590</v>
      </c>
      <c r="C166" s="128">
        <v>291</v>
      </c>
      <c r="D166" s="129">
        <v>291.95</v>
      </c>
      <c r="E166" s="129">
        <v>289.09999999999997</v>
      </c>
      <c r="F166" s="129">
        <v>287.2</v>
      </c>
      <c r="G166" s="129">
        <v>284.34999999999997</v>
      </c>
      <c r="H166" s="129">
        <v>293.84999999999997</v>
      </c>
      <c r="I166" s="129">
        <v>296.7</v>
      </c>
      <c r="J166" s="129">
        <v>298.59999999999997</v>
      </c>
      <c r="K166" s="128">
        <v>294.8</v>
      </c>
      <c r="L166" s="128">
        <v>290.05</v>
      </c>
      <c r="M166" s="128">
        <v>0.53217000000000003</v>
      </c>
    </row>
    <row r="167" spans="1:13">
      <c r="A167" s="66">
        <v>158</v>
      </c>
      <c r="B167" s="128" t="s">
        <v>210</v>
      </c>
      <c r="C167" s="128">
        <v>9736.6</v>
      </c>
      <c r="D167" s="129">
        <v>9697.5499999999993</v>
      </c>
      <c r="E167" s="129">
        <v>9595.0999999999985</v>
      </c>
      <c r="F167" s="129">
        <v>9453.5999999999985</v>
      </c>
      <c r="G167" s="129">
        <v>9351.1499999999978</v>
      </c>
      <c r="H167" s="129">
        <v>9839.0499999999993</v>
      </c>
      <c r="I167" s="129">
        <v>9941.5</v>
      </c>
      <c r="J167" s="129">
        <v>10083</v>
      </c>
      <c r="K167" s="128">
        <v>9800</v>
      </c>
      <c r="L167" s="128">
        <v>9556.0499999999993</v>
      </c>
      <c r="M167" s="128">
        <v>3.4119999999999998E-2</v>
      </c>
    </row>
    <row r="168" spans="1:13">
      <c r="A168" s="66">
        <v>159</v>
      </c>
      <c r="B168" s="128" t="s">
        <v>128</v>
      </c>
      <c r="C168" s="128">
        <v>92.65</v>
      </c>
      <c r="D168" s="129">
        <v>93.55</v>
      </c>
      <c r="E168" s="129">
        <v>91.449999999999989</v>
      </c>
      <c r="F168" s="129">
        <v>90.249999999999986</v>
      </c>
      <c r="G168" s="129">
        <v>88.149999999999977</v>
      </c>
      <c r="H168" s="129">
        <v>94.75</v>
      </c>
      <c r="I168" s="129">
        <v>96.85</v>
      </c>
      <c r="J168" s="129">
        <v>98.050000000000011</v>
      </c>
      <c r="K168" s="128">
        <v>95.65</v>
      </c>
      <c r="L168" s="128">
        <v>92.35</v>
      </c>
      <c r="M168" s="128">
        <v>185.46850000000001</v>
      </c>
    </row>
    <row r="169" spans="1:13">
      <c r="A169" s="66">
        <v>160</v>
      </c>
      <c r="B169" s="128" t="s">
        <v>2194</v>
      </c>
      <c r="C169" s="128">
        <v>519.15</v>
      </c>
      <c r="D169" s="129">
        <v>519.21666666666658</v>
      </c>
      <c r="E169" s="129">
        <v>514.48333333333312</v>
      </c>
      <c r="F169" s="129">
        <v>509.81666666666649</v>
      </c>
      <c r="G169" s="129">
        <v>505.08333333333303</v>
      </c>
      <c r="H169" s="129">
        <v>523.88333333333321</v>
      </c>
      <c r="I169" s="129">
        <v>528.61666666666656</v>
      </c>
      <c r="J169" s="129">
        <v>533.2833333333333</v>
      </c>
      <c r="K169" s="128">
        <v>523.95000000000005</v>
      </c>
      <c r="L169" s="128">
        <v>514.54999999999995</v>
      </c>
      <c r="M169" s="128">
        <v>12.67882</v>
      </c>
    </row>
    <row r="170" spans="1:13">
      <c r="A170" s="66">
        <v>161</v>
      </c>
      <c r="B170" s="128" t="s">
        <v>1614</v>
      </c>
      <c r="C170" s="128">
        <v>648.25</v>
      </c>
      <c r="D170" s="129">
        <v>653.94999999999993</v>
      </c>
      <c r="E170" s="129">
        <v>634.89999999999986</v>
      </c>
      <c r="F170" s="129">
        <v>621.54999999999995</v>
      </c>
      <c r="G170" s="129">
        <v>602.49999999999989</v>
      </c>
      <c r="H170" s="129">
        <v>667.29999999999984</v>
      </c>
      <c r="I170" s="129">
        <v>686.3499999999998</v>
      </c>
      <c r="J170" s="129">
        <v>699.69999999999982</v>
      </c>
      <c r="K170" s="128">
        <v>673</v>
      </c>
      <c r="L170" s="128">
        <v>640.6</v>
      </c>
      <c r="M170" s="128">
        <v>2.22296</v>
      </c>
    </row>
    <row r="171" spans="1:13">
      <c r="A171" s="66">
        <v>162</v>
      </c>
      <c r="B171" s="128" t="s">
        <v>133</v>
      </c>
      <c r="C171" s="128">
        <v>421.95</v>
      </c>
      <c r="D171" s="129">
        <v>421.59999999999997</v>
      </c>
      <c r="E171" s="129">
        <v>416.49999999999994</v>
      </c>
      <c r="F171" s="129">
        <v>411.04999999999995</v>
      </c>
      <c r="G171" s="129">
        <v>405.94999999999993</v>
      </c>
      <c r="H171" s="129">
        <v>427.04999999999995</v>
      </c>
      <c r="I171" s="129">
        <v>432.15</v>
      </c>
      <c r="J171" s="129">
        <v>437.59999999999997</v>
      </c>
      <c r="K171" s="128">
        <v>426.7</v>
      </c>
      <c r="L171" s="128">
        <v>416.15</v>
      </c>
      <c r="M171" s="128">
        <v>29.893380000000001</v>
      </c>
    </row>
    <row r="172" spans="1:13">
      <c r="A172" s="66">
        <v>163</v>
      </c>
      <c r="B172" s="128" t="s">
        <v>131</v>
      </c>
      <c r="C172" s="128">
        <v>15.15</v>
      </c>
      <c r="D172" s="129">
        <v>15.266666666666666</v>
      </c>
      <c r="E172" s="129">
        <v>14.883333333333331</v>
      </c>
      <c r="F172" s="129">
        <v>14.616666666666665</v>
      </c>
      <c r="G172" s="129">
        <v>14.233333333333331</v>
      </c>
      <c r="H172" s="129">
        <v>15.533333333333331</v>
      </c>
      <c r="I172" s="129">
        <v>15.916666666666664</v>
      </c>
      <c r="J172" s="129">
        <v>16.18333333333333</v>
      </c>
      <c r="K172" s="128">
        <v>15.65</v>
      </c>
      <c r="L172" s="128">
        <v>15</v>
      </c>
      <c r="M172" s="128">
        <v>448.17230000000001</v>
      </c>
    </row>
    <row r="173" spans="1:13">
      <c r="A173" s="66">
        <v>164</v>
      </c>
      <c r="B173" s="128" t="s">
        <v>134</v>
      </c>
      <c r="C173" s="128">
        <v>967.1</v>
      </c>
      <c r="D173" s="129">
        <v>971.43333333333339</v>
      </c>
      <c r="E173" s="129">
        <v>960.86666666666679</v>
      </c>
      <c r="F173" s="129">
        <v>954.63333333333344</v>
      </c>
      <c r="G173" s="129">
        <v>944.06666666666683</v>
      </c>
      <c r="H173" s="129">
        <v>977.66666666666674</v>
      </c>
      <c r="I173" s="129">
        <v>988.23333333333335</v>
      </c>
      <c r="J173" s="129">
        <v>994.4666666666667</v>
      </c>
      <c r="K173" s="128">
        <v>982</v>
      </c>
      <c r="L173" s="128">
        <v>965.2</v>
      </c>
      <c r="M173" s="128">
        <v>49.340359999999997</v>
      </c>
    </row>
    <row r="174" spans="1:13">
      <c r="A174" s="66">
        <v>165</v>
      </c>
      <c r="B174" s="128" t="s">
        <v>135</v>
      </c>
      <c r="C174" s="128">
        <v>440</v>
      </c>
      <c r="D174" s="129">
        <v>442.35000000000008</v>
      </c>
      <c r="E174" s="129">
        <v>435.25000000000017</v>
      </c>
      <c r="F174" s="129">
        <v>430.50000000000011</v>
      </c>
      <c r="G174" s="129">
        <v>423.4000000000002</v>
      </c>
      <c r="H174" s="129">
        <v>447.10000000000014</v>
      </c>
      <c r="I174" s="129">
        <v>454.20000000000005</v>
      </c>
      <c r="J174" s="129">
        <v>458.9500000000001</v>
      </c>
      <c r="K174" s="128">
        <v>449.45</v>
      </c>
      <c r="L174" s="128">
        <v>437.6</v>
      </c>
      <c r="M174" s="128">
        <v>23.045809999999999</v>
      </c>
    </row>
    <row r="175" spans="1:13">
      <c r="A175" s="66">
        <v>166</v>
      </c>
      <c r="B175" s="128" t="s">
        <v>136</v>
      </c>
      <c r="C175" s="128">
        <v>38.75</v>
      </c>
      <c r="D175" s="129">
        <v>38.449999999999996</v>
      </c>
      <c r="E175" s="129">
        <v>37.899999999999991</v>
      </c>
      <c r="F175" s="129">
        <v>37.049999999999997</v>
      </c>
      <c r="G175" s="129">
        <v>36.499999999999993</v>
      </c>
      <c r="H175" s="129">
        <v>39.29999999999999</v>
      </c>
      <c r="I175" s="129">
        <v>39.849999999999987</v>
      </c>
      <c r="J175" s="129">
        <v>40.699999999999989</v>
      </c>
      <c r="K175" s="128">
        <v>39</v>
      </c>
      <c r="L175" s="128">
        <v>37.6</v>
      </c>
      <c r="M175" s="128">
        <v>90.397329999999997</v>
      </c>
    </row>
    <row r="176" spans="1:13">
      <c r="A176" s="66">
        <v>167</v>
      </c>
      <c r="B176" s="128" t="s">
        <v>132</v>
      </c>
      <c r="C176" s="128">
        <v>122.4</v>
      </c>
      <c r="D176" s="129">
        <v>122.95</v>
      </c>
      <c r="E176" s="129">
        <v>121.45</v>
      </c>
      <c r="F176" s="129">
        <v>120.5</v>
      </c>
      <c r="G176" s="129">
        <v>119</v>
      </c>
      <c r="H176" s="129">
        <v>123.9</v>
      </c>
      <c r="I176" s="129">
        <v>125.4</v>
      </c>
      <c r="J176" s="129">
        <v>126.35000000000001</v>
      </c>
      <c r="K176" s="128">
        <v>124.45</v>
      </c>
      <c r="L176" s="128">
        <v>122</v>
      </c>
      <c r="M176" s="128">
        <v>22.256779999999999</v>
      </c>
    </row>
    <row r="177" spans="1:13">
      <c r="A177" s="66">
        <v>168</v>
      </c>
      <c r="B177" s="128" t="s">
        <v>230</v>
      </c>
      <c r="C177" s="128">
        <v>2402</v>
      </c>
      <c r="D177" s="129">
        <v>2372.5333333333333</v>
      </c>
      <c r="E177" s="129">
        <v>2331.5666666666666</v>
      </c>
      <c r="F177" s="129">
        <v>2261.1333333333332</v>
      </c>
      <c r="G177" s="129">
        <v>2220.1666666666665</v>
      </c>
      <c r="H177" s="129">
        <v>2442.9666666666667</v>
      </c>
      <c r="I177" s="129">
        <v>2483.9333333333329</v>
      </c>
      <c r="J177" s="129">
        <v>2554.3666666666668</v>
      </c>
      <c r="K177" s="128">
        <v>2413.5</v>
      </c>
      <c r="L177" s="128">
        <v>2302.1</v>
      </c>
      <c r="M177" s="128">
        <v>2.2372399999999999</v>
      </c>
    </row>
    <row r="178" spans="1:13">
      <c r="A178" s="66">
        <v>169</v>
      </c>
      <c r="B178" s="128" t="s">
        <v>212</v>
      </c>
      <c r="C178" s="128">
        <v>16527.599999999999</v>
      </c>
      <c r="D178" s="129">
        <v>16674.283333333333</v>
      </c>
      <c r="E178" s="129">
        <v>16308.566666666666</v>
      </c>
      <c r="F178" s="129">
        <v>16089.533333333333</v>
      </c>
      <c r="G178" s="129">
        <v>15723.816666666666</v>
      </c>
      <c r="H178" s="129">
        <v>16893.316666666666</v>
      </c>
      <c r="I178" s="129">
        <v>17259.033333333333</v>
      </c>
      <c r="J178" s="129">
        <v>17478.066666666666</v>
      </c>
      <c r="K178" s="128">
        <v>17040</v>
      </c>
      <c r="L178" s="128">
        <v>16455.25</v>
      </c>
      <c r="M178" s="128">
        <v>0.17129</v>
      </c>
    </row>
    <row r="179" spans="1:13">
      <c r="A179" s="66">
        <v>170</v>
      </c>
      <c r="B179" s="128" t="s">
        <v>140</v>
      </c>
      <c r="C179" s="128">
        <v>1544.35</v>
      </c>
      <c r="D179" s="129">
        <v>1551.4666666666665</v>
      </c>
      <c r="E179" s="129">
        <v>1530.883333333333</v>
      </c>
      <c r="F179" s="129">
        <v>1517.4166666666665</v>
      </c>
      <c r="G179" s="129">
        <v>1496.833333333333</v>
      </c>
      <c r="H179" s="129">
        <v>1564.9333333333329</v>
      </c>
      <c r="I179" s="129">
        <v>1585.5166666666664</v>
      </c>
      <c r="J179" s="129">
        <v>1598.9833333333329</v>
      </c>
      <c r="K179" s="128">
        <v>1572.05</v>
      </c>
      <c r="L179" s="128">
        <v>1538</v>
      </c>
      <c r="M179" s="128">
        <v>5.8547000000000002</v>
      </c>
    </row>
    <row r="180" spans="1:13">
      <c r="A180" s="66">
        <v>171</v>
      </c>
      <c r="B180" s="128" t="s">
        <v>139</v>
      </c>
      <c r="C180" s="128">
        <v>1041.0999999999999</v>
      </c>
      <c r="D180" s="129">
        <v>1044.3</v>
      </c>
      <c r="E180" s="129">
        <v>1033.1499999999999</v>
      </c>
      <c r="F180" s="129">
        <v>1025.1999999999998</v>
      </c>
      <c r="G180" s="129">
        <v>1014.0499999999997</v>
      </c>
      <c r="H180" s="129">
        <v>1052.25</v>
      </c>
      <c r="I180" s="129">
        <v>1063.4000000000001</v>
      </c>
      <c r="J180" s="129">
        <v>1071.3500000000001</v>
      </c>
      <c r="K180" s="128">
        <v>1055.45</v>
      </c>
      <c r="L180" s="128">
        <v>1036.3499999999999</v>
      </c>
      <c r="M180" s="128">
        <v>2.4266200000000002</v>
      </c>
    </row>
    <row r="181" spans="1:13">
      <c r="A181" s="66">
        <v>172</v>
      </c>
      <c r="B181" s="128" t="s">
        <v>138</v>
      </c>
      <c r="C181" s="128">
        <v>250.05</v>
      </c>
      <c r="D181" s="129">
        <v>249.08333333333334</v>
      </c>
      <c r="E181" s="129">
        <v>245.56666666666669</v>
      </c>
      <c r="F181" s="129">
        <v>241.08333333333334</v>
      </c>
      <c r="G181" s="129">
        <v>237.56666666666669</v>
      </c>
      <c r="H181" s="129">
        <v>253.56666666666669</v>
      </c>
      <c r="I181" s="129">
        <v>257.08333333333337</v>
      </c>
      <c r="J181" s="129">
        <v>261.56666666666672</v>
      </c>
      <c r="K181" s="128">
        <v>252.6</v>
      </c>
      <c r="L181" s="128">
        <v>244.6</v>
      </c>
      <c r="M181" s="128">
        <v>232.9392</v>
      </c>
    </row>
    <row r="182" spans="1:13">
      <c r="A182" s="66">
        <v>173</v>
      </c>
      <c r="B182" s="128" t="s">
        <v>137</v>
      </c>
      <c r="C182" s="128">
        <v>76.25</v>
      </c>
      <c r="D182" s="129">
        <v>75.783333333333331</v>
      </c>
      <c r="E182" s="129">
        <v>74.466666666666669</v>
      </c>
      <c r="F182" s="129">
        <v>72.683333333333337</v>
      </c>
      <c r="G182" s="129">
        <v>71.366666666666674</v>
      </c>
      <c r="H182" s="129">
        <v>77.566666666666663</v>
      </c>
      <c r="I182" s="129">
        <v>78.883333333333326</v>
      </c>
      <c r="J182" s="129">
        <v>80.666666666666657</v>
      </c>
      <c r="K182" s="128">
        <v>77.099999999999994</v>
      </c>
      <c r="L182" s="128">
        <v>74</v>
      </c>
      <c r="M182" s="128">
        <v>95.358260000000001</v>
      </c>
    </row>
    <row r="183" spans="1:13">
      <c r="A183" s="66">
        <v>174</v>
      </c>
      <c r="B183" s="128" t="s">
        <v>1821</v>
      </c>
      <c r="C183" s="128">
        <v>409.5</v>
      </c>
      <c r="D183" s="129">
        <v>411.2</v>
      </c>
      <c r="E183" s="129">
        <v>404.4</v>
      </c>
      <c r="F183" s="129">
        <v>399.3</v>
      </c>
      <c r="G183" s="129">
        <v>392.5</v>
      </c>
      <c r="H183" s="129">
        <v>416.29999999999995</v>
      </c>
      <c r="I183" s="129">
        <v>423.1</v>
      </c>
      <c r="J183" s="129">
        <v>428.19999999999993</v>
      </c>
      <c r="K183" s="128">
        <v>418</v>
      </c>
      <c r="L183" s="128">
        <v>406.1</v>
      </c>
      <c r="M183" s="128">
        <v>1.5497099999999999</v>
      </c>
    </row>
    <row r="184" spans="1:13">
      <c r="A184" s="66">
        <v>175</v>
      </c>
      <c r="B184" s="128" t="s">
        <v>142</v>
      </c>
      <c r="C184" s="128">
        <v>511.45</v>
      </c>
      <c r="D184" s="129">
        <v>513.1</v>
      </c>
      <c r="E184" s="129">
        <v>506.95000000000005</v>
      </c>
      <c r="F184" s="129">
        <v>502.45000000000005</v>
      </c>
      <c r="G184" s="129">
        <v>496.30000000000007</v>
      </c>
      <c r="H184" s="129">
        <v>517.6</v>
      </c>
      <c r="I184" s="129">
        <v>523.74999999999989</v>
      </c>
      <c r="J184" s="129">
        <v>528.25</v>
      </c>
      <c r="K184" s="128">
        <v>519.25</v>
      </c>
      <c r="L184" s="128">
        <v>508.6</v>
      </c>
      <c r="M184" s="128">
        <v>25.19096</v>
      </c>
    </row>
    <row r="185" spans="1:13">
      <c r="A185" s="66">
        <v>176</v>
      </c>
      <c r="B185" s="128" t="s">
        <v>143</v>
      </c>
      <c r="C185" s="128">
        <v>874.15</v>
      </c>
      <c r="D185" s="129">
        <v>876.23333333333323</v>
      </c>
      <c r="E185" s="129">
        <v>865.46666666666647</v>
      </c>
      <c r="F185" s="129">
        <v>856.78333333333319</v>
      </c>
      <c r="G185" s="129">
        <v>846.01666666666642</v>
      </c>
      <c r="H185" s="129">
        <v>884.91666666666652</v>
      </c>
      <c r="I185" s="129">
        <v>895.68333333333317</v>
      </c>
      <c r="J185" s="129">
        <v>904.36666666666656</v>
      </c>
      <c r="K185" s="128">
        <v>887</v>
      </c>
      <c r="L185" s="128">
        <v>867.55</v>
      </c>
      <c r="M185" s="128">
        <v>6.6419300000000003</v>
      </c>
    </row>
    <row r="186" spans="1:13">
      <c r="A186" s="66">
        <v>177</v>
      </c>
      <c r="B186" s="128" t="s">
        <v>1878</v>
      </c>
      <c r="C186" s="128">
        <v>10.15</v>
      </c>
      <c r="D186" s="129">
        <v>10.266666666666667</v>
      </c>
      <c r="E186" s="129">
        <v>9.8833333333333346</v>
      </c>
      <c r="F186" s="129">
        <v>9.6166666666666671</v>
      </c>
      <c r="G186" s="129">
        <v>9.2333333333333343</v>
      </c>
      <c r="H186" s="129">
        <v>10.533333333333335</v>
      </c>
      <c r="I186" s="129">
        <v>10.916666666666668</v>
      </c>
      <c r="J186" s="129">
        <v>11.183333333333335</v>
      </c>
      <c r="K186" s="128">
        <v>10.65</v>
      </c>
      <c r="L186" s="128">
        <v>10</v>
      </c>
      <c r="M186" s="128">
        <v>284.88441999999998</v>
      </c>
    </row>
    <row r="187" spans="1:13">
      <c r="A187" s="66">
        <v>178</v>
      </c>
      <c r="B187" s="128" t="s">
        <v>144</v>
      </c>
      <c r="C187" s="128">
        <v>53.4</v>
      </c>
      <c r="D187" s="129">
        <v>53.533333333333331</v>
      </c>
      <c r="E187" s="129">
        <v>52.466666666666661</v>
      </c>
      <c r="F187" s="129">
        <v>51.533333333333331</v>
      </c>
      <c r="G187" s="129">
        <v>50.466666666666661</v>
      </c>
      <c r="H187" s="129">
        <v>54.466666666666661</v>
      </c>
      <c r="I187" s="129">
        <v>55.533333333333324</v>
      </c>
      <c r="J187" s="129">
        <v>56.466666666666661</v>
      </c>
      <c r="K187" s="128">
        <v>54.6</v>
      </c>
      <c r="L187" s="128">
        <v>52.6</v>
      </c>
      <c r="M187" s="128">
        <v>36.540120000000002</v>
      </c>
    </row>
    <row r="188" spans="1:13">
      <c r="A188" s="66">
        <v>179</v>
      </c>
      <c r="B188" s="128" t="s">
        <v>1891</v>
      </c>
      <c r="C188" s="128">
        <v>619.95000000000005</v>
      </c>
      <c r="D188" s="129">
        <v>625.48333333333335</v>
      </c>
      <c r="E188" s="129">
        <v>610.66666666666674</v>
      </c>
      <c r="F188" s="129">
        <v>601.38333333333344</v>
      </c>
      <c r="G188" s="129">
        <v>586.56666666666683</v>
      </c>
      <c r="H188" s="129">
        <v>634.76666666666665</v>
      </c>
      <c r="I188" s="129">
        <v>649.58333333333326</v>
      </c>
      <c r="J188" s="129">
        <v>658.86666666666656</v>
      </c>
      <c r="K188" s="128">
        <v>640.29999999999995</v>
      </c>
      <c r="L188" s="128">
        <v>616.20000000000005</v>
      </c>
      <c r="M188" s="128">
        <v>0.44979000000000002</v>
      </c>
    </row>
    <row r="189" spans="1:13">
      <c r="A189" s="66">
        <v>180</v>
      </c>
      <c r="B189" s="128" t="s">
        <v>244</v>
      </c>
      <c r="C189" s="128">
        <v>61.05</v>
      </c>
      <c r="D189" s="129">
        <v>61.383333333333333</v>
      </c>
      <c r="E189" s="129">
        <v>60.266666666666666</v>
      </c>
      <c r="F189" s="129">
        <v>59.483333333333334</v>
      </c>
      <c r="G189" s="129">
        <v>58.366666666666667</v>
      </c>
      <c r="H189" s="129">
        <v>62.166666666666664</v>
      </c>
      <c r="I189" s="129">
        <v>63.283333333333324</v>
      </c>
      <c r="J189" s="129">
        <v>64.066666666666663</v>
      </c>
      <c r="K189" s="128">
        <v>62.5</v>
      </c>
      <c r="L189" s="128">
        <v>60.6</v>
      </c>
      <c r="M189" s="128">
        <v>21.768519999999999</v>
      </c>
    </row>
    <row r="190" spans="1:13">
      <c r="A190" s="66">
        <v>181</v>
      </c>
      <c r="B190" s="128" t="s">
        <v>155</v>
      </c>
      <c r="C190" s="128">
        <v>625.79999999999995</v>
      </c>
      <c r="D190" s="129">
        <v>628.74999999999989</v>
      </c>
      <c r="E190" s="129">
        <v>618.8499999999998</v>
      </c>
      <c r="F190" s="129">
        <v>611.89999999999986</v>
      </c>
      <c r="G190" s="129">
        <v>601.99999999999977</v>
      </c>
      <c r="H190" s="129">
        <v>635.69999999999982</v>
      </c>
      <c r="I190" s="129">
        <v>645.59999999999991</v>
      </c>
      <c r="J190" s="129">
        <v>652.54999999999984</v>
      </c>
      <c r="K190" s="128">
        <v>638.65</v>
      </c>
      <c r="L190" s="128">
        <v>621.79999999999995</v>
      </c>
      <c r="M190" s="128">
        <v>9.8368500000000001</v>
      </c>
    </row>
    <row r="191" spans="1:13">
      <c r="A191" s="66">
        <v>182</v>
      </c>
      <c r="B191" s="128" t="s">
        <v>145</v>
      </c>
      <c r="C191" s="128">
        <v>766.3</v>
      </c>
      <c r="D191" s="129">
        <v>765.83333333333337</v>
      </c>
      <c r="E191" s="129">
        <v>759.66666666666674</v>
      </c>
      <c r="F191" s="129">
        <v>753.03333333333342</v>
      </c>
      <c r="G191" s="129">
        <v>746.86666666666679</v>
      </c>
      <c r="H191" s="129">
        <v>772.4666666666667</v>
      </c>
      <c r="I191" s="129">
        <v>778.63333333333344</v>
      </c>
      <c r="J191" s="129">
        <v>785.26666666666665</v>
      </c>
      <c r="K191" s="128">
        <v>772</v>
      </c>
      <c r="L191" s="128">
        <v>759.2</v>
      </c>
      <c r="M191" s="128">
        <v>11.11872</v>
      </c>
    </row>
    <row r="192" spans="1:13">
      <c r="A192" s="66">
        <v>183</v>
      </c>
      <c r="B192" s="128" t="s">
        <v>146</v>
      </c>
      <c r="C192" s="128">
        <v>617.15</v>
      </c>
      <c r="D192" s="129">
        <v>615.38333333333333</v>
      </c>
      <c r="E192" s="129">
        <v>609.86666666666667</v>
      </c>
      <c r="F192" s="129">
        <v>602.58333333333337</v>
      </c>
      <c r="G192" s="129">
        <v>597.06666666666672</v>
      </c>
      <c r="H192" s="129">
        <v>622.66666666666663</v>
      </c>
      <c r="I192" s="129">
        <v>628.18333333333328</v>
      </c>
      <c r="J192" s="129">
        <v>635.46666666666658</v>
      </c>
      <c r="K192" s="128">
        <v>620.9</v>
      </c>
      <c r="L192" s="128">
        <v>608.1</v>
      </c>
      <c r="M192" s="128">
        <v>7.4817600000000004</v>
      </c>
    </row>
    <row r="193" spans="1:13">
      <c r="A193" s="66">
        <v>184</v>
      </c>
      <c r="B193" s="128" t="s">
        <v>152</v>
      </c>
      <c r="C193" s="128">
        <v>3441.2</v>
      </c>
      <c r="D193" s="129">
        <v>3441.4666666666667</v>
      </c>
      <c r="E193" s="129">
        <v>3396.4333333333334</v>
      </c>
      <c r="F193" s="129">
        <v>3351.6666666666665</v>
      </c>
      <c r="G193" s="129">
        <v>3306.6333333333332</v>
      </c>
      <c r="H193" s="129">
        <v>3486.2333333333336</v>
      </c>
      <c r="I193" s="129">
        <v>3531.2666666666673</v>
      </c>
      <c r="J193" s="129">
        <v>3576.0333333333338</v>
      </c>
      <c r="K193" s="128">
        <v>3486.5</v>
      </c>
      <c r="L193" s="128">
        <v>3396.7</v>
      </c>
      <c r="M193" s="128">
        <v>14.9641</v>
      </c>
    </row>
    <row r="194" spans="1:13">
      <c r="A194" s="66">
        <v>185</v>
      </c>
      <c r="B194" s="128" t="s">
        <v>147</v>
      </c>
      <c r="C194" s="128">
        <v>289.7</v>
      </c>
      <c r="D194" s="129">
        <v>291.05</v>
      </c>
      <c r="E194" s="129">
        <v>285.90000000000003</v>
      </c>
      <c r="F194" s="129">
        <v>282.10000000000002</v>
      </c>
      <c r="G194" s="129">
        <v>276.95000000000005</v>
      </c>
      <c r="H194" s="129">
        <v>294.85000000000002</v>
      </c>
      <c r="I194" s="129">
        <v>300</v>
      </c>
      <c r="J194" s="129">
        <v>303.8</v>
      </c>
      <c r="K194" s="128">
        <v>296.2</v>
      </c>
      <c r="L194" s="128">
        <v>287.25</v>
      </c>
      <c r="M194" s="128">
        <v>17.20983</v>
      </c>
    </row>
    <row r="195" spans="1:13">
      <c r="A195" s="66">
        <v>186</v>
      </c>
      <c r="B195" s="128" t="s">
        <v>149</v>
      </c>
      <c r="C195" s="128">
        <v>190.05</v>
      </c>
      <c r="D195" s="129">
        <v>189.26666666666668</v>
      </c>
      <c r="E195" s="129">
        <v>187.13333333333335</v>
      </c>
      <c r="F195" s="129">
        <v>184.21666666666667</v>
      </c>
      <c r="G195" s="129">
        <v>182.08333333333334</v>
      </c>
      <c r="H195" s="129">
        <v>192.18333333333337</v>
      </c>
      <c r="I195" s="129">
        <v>194.31666666666669</v>
      </c>
      <c r="J195" s="129">
        <v>197.23333333333338</v>
      </c>
      <c r="K195" s="128">
        <v>191.4</v>
      </c>
      <c r="L195" s="128">
        <v>186.35</v>
      </c>
      <c r="M195" s="128">
        <v>42.49633</v>
      </c>
    </row>
    <row r="196" spans="1:13">
      <c r="A196" s="66">
        <v>187</v>
      </c>
      <c r="B196" s="128" t="s">
        <v>148</v>
      </c>
      <c r="C196" s="128">
        <v>332.15</v>
      </c>
      <c r="D196" s="129">
        <v>333</v>
      </c>
      <c r="E196" s="129">
        <v>329.4</v>
      </c>
      <c r="F196" s="129">
        <v>326.64999999999998</v>
      </c>
      <c r="G196" s="129">
        <v>323.04999999999995</v>
      </c>
      <c r="H196" s="129">
        <v>335.75</v>
      </c>
      <c r="I196" s="129">
        <v>339.35</v>
      </c>
      <c r="J196" s="129">
        <v>342.1</v>
      </c>
      <c r="K196" s="128">
        <v>336.6</v>
      </c>
      <c r="L196" s="128">
        <v>330.25</v>
      </c>
      <c r="M196" s="128">
        <v>81.149969999999996</v>
      </c>
    </row>
    <row r="197" spans="1:13">
      <c r="A197" s="66">
        <v>188</v>
      </c>
      <c r="B197" s="128" t="s">
        <v>150</v>
      </c>
      <c r="C197" s="128">
        <v>84.25</v>
      </c>
      <c r="D197" s="129">
        <v>84.383333333333326</v>
      </c>
      <c r="E197" s="129">
        <v>82.566666666666649</v>
      </c>
      <c r="F197" s="129">
        <v>80.883333333333326</v>
      </c>
      <c r="G197" s="129">
        <v>79.066666666666649</v>
      </c>
      <c r="H197" s="129">
        <v>86.066666666666649</v>
      </c>
      <c r="I197" s="129">
        <v>87.883333333333312</v>
      </c>
      <c r="J197" s="129">
        <v>89.566666666666649</v>
      </c>
      <c r="K197" s="128">
        <v>86.2</v>
      </c>
      <c r="L197" s="128">
        <v>82.7</v>
      </c>
      <c r="M197" s="128">
        <v>61.838949999999997</v>
      </c>
    </row>
    <row r="198" spans="1:13">
      <c r="A198" s="66">
        <v>189</v>
      </c>
      <c r="B198" s="128" t="s">
        <v>151</v>
      </c>
      <c r="C198" s="128">
        <v>596.35</v>
      </c>
      <c r="D198" s="129">
        <v>597.01666666666677</v>
      </c>
      <c r="E198" s="129">
        <v>589.83333333333348</v>
      </c>
      <c r="F198" s="129">
        <v>583.31666666666672</v>
      </c>
      <c r="G198" s="129">
        <v>576.13333333333344</v>
      </c>
      <c r="H198" s="129">
        <v>603.53333333333353</v>
      </c>
      <c r="I198" s="129">
        <v>610.7166666666667</v>
      </c>
      <c r="J198" s="129">
        <v>617.23333333333358</v>
      </c>
      <c r="K198" s="128">
        <v>604.20000000000005</v>
      </c>
      <c r="L198" s="128">
        <v>590.5</v>
      </c>
      <c r="M198" s="128">
        <v>41.25958</v>
      </c>
    </row>
    <row r="199" spans="1:13">
      <c r="A199" s="66">
        <v>190</v>
      </c>
      <c r="B199" s="128" t="s">
        <v>153</v>
      </c>
      <c r="C199" s="128">
        <v>653.35</v>
      </c>
      <c r="D199" s="129">
        <v>656.93333333333328</v>
      </c>
      <c r="E199" s="129">
        <v>647.46666666666658</v>
      </c>
      <c r="F199" s="129">
        <v>641.58333333333326</v>
      </c>
      <c r="G199" s="129">
        <v>632.11666666666656</v>
      </c>
      <c r="H199" s="129">
        <v>662.81666666666661</v>
      </c>
      <c r="I199" s="129">
        <v>672.2833333333333</v>
      </c>
      <c r="J199" s="129">
        <v>678.16666666666663</v>
      </c>
      <c r="K199" s="128">
        <v>666.4</v>
      </c>
      <c r="L199" s="128">
        <v>651.04999999999995</v>
      </c>
      <c r="M199" s="128">
        <v>17.711300000000001</v>
      </c>
    </row>
    <row r="200" spans="1:13">
      <c r="A200" s="66">
        <v>191</v>
      </c>
      <c r="B200" s="128" t="s">
        <v>214</v>
      </c>
      <c r="C200" s="128">
        <v>834.45</v>
      </c>
      <c r="D200" s="129">
        <v>835.33333333333337</v>
      </c>
      <c r="E200" s="129">
        <v>823.66666666666674</v>
      </c>
      <c r="F200" s="129">
        <v>812.88333333333333</v>
      </c>
      <c r="G200" s="129">
        <v>801.2166666666667</v>
      </c>
      <c r="H200" s="129">
        <v>846.11666666666679</v>
      </c>
      <c r="I200" s="129">
        <v>857.78333333333353</v>
      </c>
      <c r="J200" s="129">
        <v>868.56666666666683</v>
      </c>
      <c r="K200" s="128">
        <v>847</v>
      </c>
      <c r="L200" s="128">
        <v>824.55</v>
      </c>
      <c r="M200" s="128">
        <v>1.6928300000000001</v>
      </c>
    </row>
    <row r="201" spans="1:13">
      <c r="A201" s="66">
        <v>192</v>
      </c>
      <c r="B201" s="128" t="s">
        <v>154</v>
      </c>
      <c r="C201" s="128">
        <v>968.1</v>
      </c>
      <c r="D201" s="129">
        <v>970.01666666666677</v>
      </c>
      <c r="E201" s="129">
        <v>961.08333333333348</v>
      </c>
      <c r="F201" s="129">
        <v>954.06666666666672</v>
      </c>
      <c r="G201" s="129">
        <v>945.13333333333344</v>
      </c>
      <c r="H201" s="129">
        <v>977.03333333333353</v>
      </c>
      <c r="I201" s="129">
        <v>985.9666666666667</v>
      </c>
      <c r="J201" s="129">
        <v>992.98333333333358</v>
      </c>
      <c r="K201" s="128">
        <v>978.95</v>
      </c>
      <c r="L201" s="128">
        <v>963</v>
      </c>
      <c r="M201" s="128">
        <v>19.797450000000001</v>
      </c>
    </row>
    <row r="202" spans="1:13">
      <c r="A202" s="66">
        <v>193</v>
      </c>
      <c r="B202" s="128" t="s">
        <v>216</v>
      </c>
      <c r="C202" s="128">
        <v>1357.45</v>
      </c>
      <c r="D202" s="129">
        <v>1368.8166666666666</v>
      </c>
      <c r="E202" s="129">
        <v>1343.0833333333333</v>
      </c>
      <c r="F202" s="129">
        <v>1328.7166666666667</v>
      </c>
      <c r="G202" s="129">
        <v>1302.9833333333333</v>
      </c>
      <c r="H202" s="129">
        <v>1383.1833333333332</v>
      </c>
      <c r="I202" s="129">
        <v>1408.9166666666667</v>
      </c>
      <c r="J202" s="129">
        <v>1423.2833333333331</v>
      </c>
      <c r="K202" s="128">
        <v>1394.55</v>
      </c>
      <c r="L202" s="128">
        <v>1354.45</v>
      </c>
      <c r="M202" s="128">
        <v>1.6798999999999999</v>
      </c>
    </row>
    <row r="203" spans="1:13">
      <c r="A203" s="66">
        <v>194</v>
      </c>
      <c r="B203" s="128" t="s">
        <v>217</v>
      </c>
      <c r="C203" s="128">
        <v>242.6</v>
      </c>
      <c r="D203" s="129">
        <v>241.61666666666667</v>
      </c>
      <c r="E203" s="129">
        <v>239.33333333333334</v>
      </c>
      <c r="F203" s="129">
        <v>236.06666666666666</v>
      </c>
      <c r="G203" s="129">
        <v>233.78333333333333</v>
      </c>
      <c r="H203" s="129">
        <v>244.88333333333335</v>
      </c>
      <c r="I203" s="129">
        <v>247.16666666666666</v>
      </c>
      <c r="J203" s="129">
        <v>250.43333333333337</v>
      </c>
      <c r="K203" s="128">
        <v>243.9</v>
      </c>
      <c r="L203" s="128">
        <v>238.35</v>
      </c>
      <c r="M203" s="128">
        <v>7.1061300000000003</v>
      </c>
    </row>
    <row r="204" spans="1:13">
      <c r="A204" s="66">
        <v>195</v>
      </c>
      <c r="B204" s="128" t="s">
        <v>161</v>
      </c>
      <c r="C204" s="128">
        <v>721.5</v>
      </c>
      <c r="D204" s="129">
        <v>722</v>
      </c>
      <c r="E204" s="129">
        <v>718</v>
      </c>
      <c r="F204" s="129">
        <v>714.5</v>
      </c>
      <c r="G204" s="129">
        <v>710.5</v>
      </c>
      <c r="H204" s="129">
        <v>725.5</v>
      </c>
      <c r="I204" s="129">
        <v>729.5</v>
      </c>
      <c r="J204" s="129">
        <v>733</v>
      </c>
      <c r="K204" s="128">
        <v>726</v>
      </c>
      <c r="L204" s="128">
        <v>718.5</v>
      </c>
      <c r="M204" s="128">
        <v>10.29189</v>
      </c>
    </row>
    <row r="205" spans="1:13">
      <c r="A205" s="66">
        <v>196</v>
      </c>
      <c r="B205" s="128" t="s">
        <v>158</v>
      </c>
      <c r="C205" s="128">
        <v>4064.1</v>
      </c>
      <c r="D205" s="129">
        <v>4057.9500000000003</v>
      </c>
      <c r="E205" s="129">
        <v>4039.1500000000005</v>
      </c>
      <c r="F205" s="129">
        <v>4014.2000000000003</v>
      </c>
      <c r="G205" s="129">
        <v>3995.4000000000005</v>
      </c>
      <c r="H205" s="129">
        <v>4082.9000000000005</v>
      </c>
      <c r="I205" s="129">
        <v>4101.7000000000007</v>
      </c>
      <c r="J205" s="129">
        <v>4126.6500000000005</v>
      </c>
      <c r="K205" s="128">
        <v>4076.75</v>
      </c>
      <c r="L205" s="128">
        <v>4033</v>
      </c>
      <c r="M205" s="128">
        <v>2.0262699999999998</v>
      </c>
    </row>
    <row r="206" spans="1:13">
      <c r="A206" s="66">
        <v>197</v>
      </c>
      <c r="B206" s="128" t="s">
        <v>159</v>
      </c>
      <c r="C206" s="128">
        <v>94</v>
      </c>
      <c r="D206" s="129">
        <v>93.783333333333346</v>
      </c>
      <c r="E206" s="129">
        <v>91.566666666666691</v>
      </c>
      <c r="F206" s="129">
        <v>89.13333333333334</v>
      </c>
      <c r="G206" s="129">
        <v>86.916666666666686</v>
      </c>
      <c r="H206" s="129">
        <v>96.216666666666697</v>
      </c>
      <c r="I206" s="129">
        <v>98.433333333333366</v>
      </c>
      <c r="J206" s="129">
        <v>100.8666666666667</v>
      </c>
      <c r="K206" s="128">
        <v>96</v>
      </c>
      <c r="L206" s="128">
        <v>91.35</v>
      </c>
      <c r="M206" s="128">
        <v>85.584069999999997</v>
      </c>
    </row>
    <row r="207" spans="1:13">
      <c r="A207" s="66">
        <v>198</v>
      </c>
      <c r="B207" s="128" t="s">
        <v>156</v>
      </c>
      <c r="C207" s="128">
        <v>1129.55</v>
      </c>
      <c r="D207" s="129">
        <v>1131.3666666666666</v>
      </c>
      <c r="E207" s="129">
        <v>1118.333333333333</v>
      </c>
      <c r="F207" s="129">
        <v>1107.1166666666666</v>
      </c>
      <c r="G207" s="129">
        <v>1094.083333333333</v>
      </c>
      <c r="H207" s="129">
        <v>1142.583333333333</v>
      </c>
      <c r="I207" s="129">
        <v>1155.6166666666663</v>
      </c>
      <c r="J207" s="129">
        <v>1166.833333333333</v>
      </c>
      <c r="K207" s="128">
        <v>1144.4000000000001</v>
      </c>
      <c r="L207" s="128">
        <v>1120.1500000000001</v>
      </c>
      <c r="M207" s="128">
        <v>2.3282400000000001</v>
      </c>
    </row>
    <row r="208" spans="1:13">
      <c r="A208" s="66">
        <v>199</v>
      </c>
      <c r="B208" s="128" t="s">
        <v>357</v>
      </c>
      <c r="C208" s="128">
        <v>3359.95</v>
      </c>
      <c r="D208" s="129">
        <v>3392.75</v>
      </c>
      <c r="E208" s="129">
        <v>3307.5</v>
      </c>
      <c r="F208" s="129">
        <v>3255.05</v>
      </c>
      <c r="G208" s="129">
        <v>3169.8</v>
      </c>
      <c r="H208" s="129">
        <v>3445.2</v>
      </c>
      <c r="I208" s="129">
        <v>3530.45</v>
      </c>
      <c r="J208" s="129">
        <v>3582.8999999999996</v>
      </c>
      <c r="K208" s="128">
        <v>3478</v>
      </c>
      <c r="L208" s="128">
        <v>3340.3</v>
      </c>
      <c r="M208" s="128">
        <v>5.5009600000000001</v>
      </c>
    </row>
    <row r="209" spans="1:13">
      <c r="A209" s="66">
        <v>200</v>
      </c>
      <c r="B209" s="128" t="s">
        <v>2038</v>
      </c>
      <c r="C209" s="128">
        <v>242.1</v>
      </c>
      <c r="D209" s="129">
        <v>242.85</v>
      </c>
      <c r="E209" s="129">
        <v>239.7</v>
      </c>
      <c r="F209" s="129">
        <v>237.29999999999998</v>
      </c>
      <c r="G209" s="129">
        <v>234.14999999999998</v>
      </c>
      <c r="H209" s="129">
        <v>245.25</v>
      </c>
      <c r="I209" s="129">
        <v>248.40000000000003</v>
      </c>
      <c r="J209" s="129">
        <v>250.8</v>
      </c>
      <c r="K209" s="128">
        <v>246</v>
      </c>
      <c r="L209" s="128">
        <v>240.45</v>
      </c>
      <c r="M209" s="128">
        <v>17.14095</v>
      </c>
    </row>
    <row r="210" spans="1:13">
      <c r="A210" s="66">
        <v>201</v>
      </c>
      <c r="B210" s="65" t="s">
        <v>228</v>
      </c>
      <c r="C210" s="65">
        <v>282.89999999999998</v>
      </c>
      <c r="D210" s="442">
        <v>283.98333333333329</v>
      </c>
      <c r="E210" s="442">
        <v>280.51666666666659</v>
      </c>
      <c r="F210" s="442">
        <v>278.13333333333333</v>
      </c>
      <c r="G210" s="442">
        <v>274.66666666666663</v>
      </c>
      <c r="H210" s="442">
        <v>286.36666666666656</v>
      </c>
      <c r="I210" s="442">
        <v>289.83333333333326</v>
      </c>
      <c r="J210" s="442">
        <v>292.21666666666653</v>
      </c>
      <c r="K210" s="65">
        <v>287.45</v>
      </c>
      <c r="L210" s="65">
        <v>281.60000000000002</v>
      </c>
      <c r="M210" s="65">
        <v>78.587919999999997</v>
      </c>
    </row>
    <row r="211" spans="1:13">
      <c r="A211" s="66">
        <v>202</v>
      </c>
      <c r="B211" s="65" t="s">
        <v>162</v>
      </c>
      <c r="C211" s="65">
        <v>620.20000000000005</v>
      </c>
      <c r="D211" s="442">
        <v>623.51666666666665</v>
      </c>
      <c r="E211" s="442">
        <v>614.98333333333335</v>
      </c>
      <c r="F211" s="442">
        <v>609.76666666666665</v>
      </c>
      <c r="G211" s="442">
        <v>601.23333333333335</v>
      </c>
      <c r="H211" s="442">
        <v>628.73333333333335</v>
      </c>
      <c r="I211" s="442">
        <v>637.26666666666665</v>
      </c>
      <c r="J211" s="442">
        <v>642.48333333333335</v>
      </c>
      <c r="K211" s="65">
        <v>632.04999999999995</v>
      </c>
      <c r="L211" s="65">
        <v>618.29999999999995</v>
      </c>
      <c r="M211" s="65">
        <v>13.647729999999999</v>
      </c>
    </row>
    <row r="212" spans="1:13">
      <c r="A212" s="66">
        <v>203</v>
      </c>
      <c r="B212" s="65" t="s">
        <v>2095</v>
      </c>
      <c r="C212" s="65">
        <v>58.55</v>
      </c>
      <c r="D212" s="442">
        <v>58.550000000000004</v>
      </c>
      <c r="E212" s="442">
        <v>57.500000000000007</v>
      </c>
      <c r="F212" s="442">
        <v>56.45</v>
      </c>
      <c r="G212" s="442">
        <v>55.400000000000006</v>
      </c>
      <c r="H212" s="442">
        <v>59.600000000000009</v>
      </c>
      <c r="I212" s="442">
        <v>60.650000000000006</v>
      </c>
      <c r="J212" s="442">
        <v>61.70000000000001</v>
      </c>
      <c r="K212" s="65">
        <v>59.6</v>
      </c>
      <c r="L212" s="65">
        <v>57.5</v>
      </c>
      <c r="M212" s="65">
        <v>8.1400900000000007</v>
      </c>
    </row>
    <row r="213" spans="1:13">
      <c r="A213" s="66">
        <v>204</v>
      </c>
      <c r="B213" s="65" t="s">
        <v>163</v>
      </c>
      <c r="C213" s="65">
        <v>272.75</v>
      </c>
      <c r="D213" s="442">
        <v>272.90000000000003</v>
      </c>
      <c r="E213" s="442">
        <v>269.85000000000008</v>
      </c>
      <c r="F213" s="442">
        <v>266.95000000000005</v>
      </c>
      <c r="G213" s="442">
        <v>263.90000000000009</v>
      </c>
      <c r="H213" s="442">
        <v>275.80000000000007</v>
      </c>
      <c r="I213" s="442">
        <v>278.85000000000002</v>
      </c>
      <c r="J213" s="442">
        <v>281.75000000000006</v>
      </c>
      <c r="K213" s="65">
        <v>275.95</v>
      </c>
      <c r="L213" s="65">
        <v>270</v>
      </c>
      <c r="M213" s="65">
        <v>19.579429999999999</v>
      </c>
    </row>
    <row r="214" spans="1:13">
      <c r="A214" s="66">
        <v>205</v>
      </c>
      <c r="B214" s="65" t="s">
        <v>164</v>
      </c>
      <c r="C214" s="65">
        <v>737.3</v>
      </c>
      <c r="D214" s="442">
        <v>740.85</v>
      </c>
      <c r="E214" s="442">
        <v>726.75</v>
      </c>
      <c r="F214" s="442">
        <v>716.19999999999993</v>
      </c>
      <c r="G214" s="442">
        <v>702.09999999999991</v>
      </c>
      <c r="H214" s="442">
        <v>751.40000000000009</v>
      </c>
      <c r="I214" s="442">
        <v>765.50000000000023</v>
      </c>
      <c r="J214" s="442">
        <v>776.05000000000018</v>
      </c>
      <c r="K214" s="65">
        <v>754.95</v>
      </c>
      <c r="L214" s="65">
        <v>730.3</v>
      </c>
      <c r="M214" s="65">
        <v>20.22156</v>
      </c>
    </row>
    <row r="215" spans="1:13">
      <c r="A215" s="66">
        <v>206</v>
      </c>
      <c r="B215" s="65" t="s">
        <v>165</v>
      </c>
      <c r="C215" s="65">
        <v>343.3</v>
      </c>
      <c r="D215" s="442">
        <v>345.91666666666669</v>
      </c>
      <c r="E215" s="442">
        <v>337.88333333333338</v>
      </c>
      <c r="F215" s="442">
        <v>332.4666666666667</v>
      </c>
      <c r="G215" s="442">
        <v>324.43333333333339</v>
      </c>
      <c r="H215" s="442">
        <v>351.33333333333337</v>
      </c>
      <c r="I215" s="442">
        <v>359.36666666666667</v>
      </c>
      <c r="J215" s="442">
        <v>364.78333333333336</v>
      </c>
      <c r="K215" s="65">
        <v>353.95</v>
      </c>
      <c r="L215" s="65">
        <v>340.5</v>
      </c>
      <c r="M215" s="65">
        <v>116.70851999999999</v>
      </c>
    </row>
    <row r="216" spans="1:13">
      <c r="A216" s="66">
        <v>207</v>
      </c>
      <c r="B216" s="27" t="s">
        <v>166</v>
      </c>
      <c r="C216" s="28">
        <v>594.54999999999995</v>
      </c>
      <c r="D216" s="28">
        <v>595.36666666666667</v>
      </c>
      <c r="E216" s="28">
        <v>587.83333333333337</v>
      </c>
      <c r="F216" s="28">
        <v>581.11666666666667</v>
      </c>
      <c r="G216" s="28">
        <v>573.58333333333337</v>
      </c>
      <c r="H216" s="28">
        <v>602.08333333333337</v>
      </c>
      <c r="I216" s="28">
        <v>609.61666666666667</v>
      </c>
      <c r="J216" s="28">
        <v>616.33333333333337</v>
      </c>
      <c r="K216" s="28">
        <v>602.9</v>
      </c>
      <c r="L216" s="35">
        <v>588.65</v>
      </c>
      <c r="M216" s="18">
        <v>11.46711</v>
      </c>
    </row>
    <row r="217" spans="1:13">
      <c r="A217" s="110"/>
      <c r="C217" s="28"/>
      <c r="D217" s="28"/>
      <c r="E217" s="28"/>
      <c r="F217" s="28"/>
      <c r="G217" s="28"/>
      <c r="H217" s="28"/>
      <c r="I217" s="28"/>
      <c r="J217" s="28"/>
      <c r="K217" s="28"/>
      <c r="L217" s="108"/>
      <c r="M217" s="108"/>
    </row>
    <row r="218" spans="1:13">
      <c r="A218" s="110"/>
      <c r="C218" s="28"/>
      <c r="D218" s="28"/>
      <c r="E218" s="28"/>
      <c r="F218" s="28"/>
      <c r="G218" s="28"/>
      <c r="H218" s="28"/>
      <c r="I218" s="28"/>
      <c r="J218" s="28"/>
      <c r="K218" s="28"/>
      <c r="L218" s="108"/>
      <c r="M218" s="109"/>
    </row>
    <row r="219" spans="1:13">
      <c r="A219" s="110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108"/>
      <c r="M219" s="109"/>
    </row>
    <row r="220" spans="1:13">
      <c r="A220" s="110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</row>
    <row r="221" spans="1:13">
      <c r="A221" s="110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</row>
    <row r="222" spans="1:13">
      <c r="A222" s="110"/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A223" s="39" t="s">
        <v>183</v>
      </c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0" t="s">
        <v>184</v>
      </c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1"/>
      <c r="B227" s="27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42" t="s">
        <v>185</v>
      </c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</row>
    <row r="229" spans="1:15">
      <c r="A229" s="26" t="s">
        <v>167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27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171</v>
      </c>
      <c r="B233" s="27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36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43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37" t="s">
        <v>175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38"/>
      <c r="D244" s="38"/>
      <c r="E244" s="38"/>
      <c r="F244" s="38"/>
      <c r="G244" s="38"/>
      <c r="H244" s="38"/>
      <c r="I244" s="38"/>
      <c r="J244" s="38"/>
      <c r="K244" s="3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A248" s="44" t="s">
        <v>181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38"/>
      <c r="D261" s="38"/>
      <c r="E261" s="38"/>
      <c r="F261" s="38"/>
      <c r="G261" s="38"/>
      <c r="H261" s="38"/>
      <c r="I261" s="38"/>
      <c r="J261" s="38"/>
      <c r="K261" s="3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38"/>
      <c r="D309" s="38"/>
      <c r="E309" s="38"/>
      <c r="F309" s="38"/>
      <c r="G309" s="38"/>
      <c r="H309" s="38"/>
      <c r="I309" s="38"/>
      <c r="J309" s="38"/>
      <c r="K309" s="3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28"/>
      <c r="D348" s="28"/>
      <c r="E348" s="28"/>
      <c r="F348" s="28"/>
      <c r="G348" s="28"/>
      <c r="H348" s="28"/>
      <c r="I348" s="28"/>
      <c r="J348" s="28"/>
      <c r="K348" s="2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38"/>
      <c r="D350" s="38"/>
      <c r="E350" s="28"/>
      <c r="F350" s="28"/>
      <c r="G350" s="28"/>
      <c r="H350" s="38"/>
      <c r="I350" s="38"/>
      <c r="J350" s="38"/>
      <c r="K350" s="3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  <row r="353" spans="2:13">
      <c r="B353" s="18"/>
      <c r="C353" s="28"/>
      <c r="D353" s="28"/>
      <c r="E353" s="28"/>
      <c r="F353" s="28"/>
      <c r="G353" s="28"/>
      <c r="H353" s="28"/>
      <c r="I353" s="28"/>
      <c r="J353" s="28"/>
      <c r="K353" s="28"/>
      <c r="L353" s="35"/>
      <c r="M353" s="18"/>
    </row>
    <row r="354" spans="2:13">
      <c r="B354" s="18"/>
      <c r="C354" s="28"/>
      <c r="D354" s="28"/>
      <c r="E354" s="28"/>
      <c r="F354" s="28"/>
      <c r="G354" s="28"/>
      <c r="H354" s="28"/>
      <c r="I354" s="28"/>
      <c r="J354" s="28"/>
      <c r="K354" s="28"/>
      <c r="L354" s="35"/>
      <c r="M354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6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9"/>
  <sheetViews>
    <sheetView zoomScale="85" zoomScaleNormal="85" workbookViewId="0">
      <pane ySplit="10" topLeftCell="A11" activePane="bottomLeft" state="frozen"/>
      <selection pane="bottomLeft" activeCell="D23" sqref="D23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12"/>
      <c r="B1" s="512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42864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09" t="s">
        <v>13</v>
      </c>
      <c r="B9" s="510" t="s">
        <v>14</v>
      </c>
      <c r="C9" s="508" t="s">
        <v>15</v>
      </c>
      <c r="D9" s="508" t="s">
        <v>16</v>
      </c>
      <c r="E9" s="508" t="s">
        <v>17</v>
      </c>
      <c r="F9" s="508"/>
      <c r="G9" s="508"/>
      <c r="H9" s="508" t="s">
        <v>18</v>
      </c>
      <c r="I9" s="508"/>
      <c r="J9" s="508"/>
      <c r="K9" s="23"/>
      <c r="L9" s="24"/>
      <c r="M9" s="34"/>
    </row>
    <row r="10" spans="1:15" ht="42.75" customHeight="1">
      <c r="A10" s="504"/>
      <c r="B10" s="506"/>
      <c r="C10" s="511" t="s">
        <v>19</v>
      </c>
      <c r="D10" s="511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21" t="s">
        <v>399</v>
      </c>
      <c r="C11" s="124">
        <v>20616.400000000001</v>
      </c>
      <c r="D11" s="122">
        <v>20570.3</v>
      </c>
      <c r="E11" s="122">
        <v>20496.599999999999</v>
      </c>
      <c r="F11" s="122">
        <v>20376.8</v>
      </c>
      <c r="G11" s="122">
        <v>20303.099999999999</v>
      </c>
      <c r="H11" s="122">
        <v>20690.099999999999</v>
      </c>
      <c r="I11" s="122">
        <v>20763.800000000003</v>
      </c>
      <c r="J11" s="122">
        <v>20883.599999999999</v>
      </c>
      <c r="K11" s="121">
        <v>20644</v>
      </c>
      <c r="L11" s="121">
        <v>20450.5</v>
      </c>
      <c r="M11" s="121">
        <v>6.3200000000000001E-3</v>
      </c>
    </row>
    <row r="12" spans="1:15" ht="12" customHeight="1">
      <c r="A12" s="65">
        <v>2</v>
      </c>
      <c r="B12" s="121" t="s">
        <v>401</v>
      </c>
      <c r="C12" s="124">
        <v>693.2</v>
      </c>
      <c r="D12" s="122">
        <v>695.53333333333342</v>
      </c>
      <c r="E12" s="122">
        <v>684.36666666666679</v>
      </c>
      <c r="F12" s="122">
        <v>675.53333333333342</v>
      </c>
      <c r="G12" s="122">
        <v>664.36666666666679</v>
      </c>
      <c r="H12" s="122">
        <v>704.36666666666679</v>
      </c>
      <c r="I12" s="122">
        <v>715.53333333333353</v>
      </c>
      <c r="J12" s="122">
        <v>724.36666666666679</v>
      </c>
      <c r="K12" s="121">
        <v>706.7</v>
      </c>
      <c r="L12" s="121">
        <v>686.7</v>
      </c>
      <c r="M12" s="121">
        <v>1.3262</v>
      </c>
    </row>
    <row r="13" spans="1:15" ht="12" customHeight="1">
      <c r="A13" s="65">
        <v>3</v>
      </c>
      <c r="B13" s="121" t="s">
        <v>186</v>
      </c>
      <c r="C13" s="124">
        <v>1281.0999999999999</v>
      </c>
      <c r="D13" s="122">
        <v>1286.1166666666666</v>
      </c>
      <c r="E13" s="122">
        <v>1266.2333333333331</v>
      </c>
      <c r="F13" s="122">
        <v>1251.3666666666666</v>
      </c>
      <c r="G13" s="122">
        <v>1231.4833333333331</v>
      </c>
      <c r="H13" s="122">
        <v>1300.9833333333331</v>
      </c>
      <c r="I13" s="122">
        <v>1320.8666666666668</v>
      </c>
      <c r="J13" s="122">
        <v>1335.7333333333331</v>
      </c>
      <c r="K13" s="121">
        <v>1306</v>
      </c>
      <c r="L13" s="121">
        <v>1271.25</v>
      </c>
      <c r="M13" s="121">
        <v>1.8261099999999999</v>
      </c>
    </row>
    <row r="14" spans="1:15" ht="12" customHeight="1">
      <c r="A14" s="65">
        <v>4</v>
      </c>
      <c r="B14" s="121" t="s">
        <v>30</v>
      </c>
      <c r="C14" s="124">
        <v>1518.65</v>
      </c>
      <c r="D14" s="122">
        <v>1521.6499999999999</v>
      </c>
      <c r="E14" s="122">
        <v>1512.2999999999997</v>
      </c>
      <c r="F14" s="122">
        <v>1505.9499999999998</v>
      </c>
      <c r="G14" s="122">
        <v>1496.5999999999997</v>
      </c>
      <c r="H14" s="122">
        <v>1527.9999999999998</v>
      </c>
      <c r="I14" s="122">
        <v>1537.3499999999997</v>
      </c>
      <c r="J14" s="122">
        <v>1543.6999999999998</v>
      </c>
      <c r="K14" s="121">
        <v>1531</v>
      </c>
      <c r="L14" s="121">
        <v>1515.3</v>
      </c>
      <c r="M14" s="121">
        <v>1.99827</v>
      </c>
    </row>
    <row r="15" spans="1:15" ht="12" customHeight="1">
      <c r="A15" s="65">
        <v>5</v>
      </c>
      <c r="B15" s="121" t="s">
        <v>436</v>
      </c>
      <c r="C15" s="124">
        <v>1447.7</v>
      </c>
      <c r="D15" s="122">
        <v>1443.8999999999999</v>
      </c>
      <c r="E15" s="122">
        <v>1433.7999999999997</v>
      </c>
      <c r="F15" s="122">
        <v>1419.8999999999999</v>
      </c>
      <c r="G15" s="122">
        <v>1409.7999999999997</v>
      </c>
      <c r="H15" s="122">
        <v>1457.7999999999997</v>
      </c>
      <c r="I15" s="122">
        <v>1467.8999999999996</v>
      </c>
      <c r="J15" s="122">
        <v>1481.7999999999997</v>
      </c>
      <c r="K15" s="121">
        <v>1454</v>
      </c>
      <c r="L15" s="121">
        <v>1430</v>
      </c>
      <c r="M15" s="121">
        <v>0.17035</v>
      </c>
    </row>
    <row r="16" spans="1:15" ht="12" customHeight="1">
      <c r="A16" s="65">
        <v>6</v>
      </c>
      <c r="B16" s="121" t="s">
        <v>479</v>
      </c>
      <c r="C16" s="124">
        <v>2120</v>
      </c>
      <c r="D16" s="122">
        <v>2119.6333333333332</v>
      </c>
      <c r="E16" s="122">
        <v>2081.5666666666666</v>
      </c>
      <c r="F16" s="122">
        <v>2043.1333333333332</v>
      </c>
      <c r="G16" s="122">
        <v>2005.0666666666666</v>
      </c>
      <c r="H16" s="122">
        <v>2158.0666666666666</v>
      </c>
      <c r="I16" s="122">
        <v>2196.1333333333332</v>
      </c>
      <c r="J16" s="122">
        <v>2234.5666666666666</v>
      </c>
      <c r="K16" s="121">
        <v>2157.6999999999998</v>
      </c>
      <c r="L16" s="121">
        <v>2081.1999999999998</v>
      </c>
      <c r="M16" s="121">
        <v>0.20896000000000001</v>
      </c>
    </row>
    <row r="17" spans="1:13" ht="12" customHeight="1">
      <c r="A17" s="65">
        <v>7</v>
      </c>
      <c r="B17" s="121" t="s">
        <v>2493</v>
      </c>
      <c r="C17" s="124">
        <v>657.6</v>
      </c>
      <c r="D17" s="122">
        <v>661.66666666666663</v>
      </c>
      <c r="E17" s="122">
        <v>647.18333333333328</v>
      </c>
      <c r="F17" s="122">
        <v>636.76666666666665</v>
      </c>
      <c r="G17" s="122">
        <v>622.2833333333333</v>
      </c>
      <c r="H17" s="122">
        <v>672.08333333333326</v>
      </c>
      <c r="I17" s="122">
        <v>686.56666666666661</v>
      </c>
      <c r="J17" s="122">
        <v>696.98333333333323</v>
      </c>
      <c r="K17" s="121">
        <v>676.15</v>
      </c>
      <c r="L17" s="121">
        <v>651.25</v>
      </c>
      <c r="M17" s="121">
        <v>1.8077099999999999</v>
      </c>
    </row>
    <row r="18" spans="1:13" ht="12" customHeight="1">
      <c r="A18" s="65">
        <v>8</v>
      </c>
      <c r="B18" s="121" t="s">
        <v>406</v>
      </c>
      <c r="C18" s="124">
        <v>1315.2</v>
      </c>
      <c r="D18" s="122">
        <v>1317.0666666666666</v>
      </c>
      <c r="E18" s="122">
        <v>1305.1333333333332</v>
      </c>
      <c r="F18" s="122">
        <v>1295.0666666666666</v>
      </c>
      <c r="G18" s="122">
        <v>1283.1333333333332</v>
      </c>
      <c r="H18" s="122">
        <v>1327.1333333333332</v>
      </c>
      <c r="I18" s="122">
        <v>1339.0666666666666</v>
      </c>
      <c r="J18" s="122">
        <v>1349.1333333333332</v>
      </c>
      <c r="K18" s="121">
        <v>1329</v>
      </c>
      <c r="L18" s="121">
        <v>1307</v>
      </c>
      <c r="M18" s="121">
        <v>0.14723</v>
      </c>
    </row>
    <row r="19" spans="1:13" ht="12" customHeight="1">
      <c r="A19" s="65">
        <v>9</v>
      </c>
      <c r="B19" s="121" t="s">
        <v>408</v>
      </c>
      <c r="C19" s="124">
        <v>166.75</v>
      </c>
      <c r="D19" s="122">
        <v>168.48333333333332</v>
      </c>
      <c r="E19" s="122">
        <v>164.46666666666664</v>
      </c>
      <c r="F19" s="122">
        <v>162.18333333333331</v>
      </c>
      <c r="G19" s="122">
        <v>158.16666666666663</v>
      </c>
      <c r="H19" s="122">
        <v>170.76666666666665</v>
      </c>
      <c r="I19" s="122">
        <v>174.78333333333336</v>
      </c>
      <c r="J19" s="122">
        <v>177.06666666666666</v>
      </c>
      <c r="K19" s="121">
        <v>172.5</v>
      </c>
      <c r="L19" s="121">
        <v>166.2</v>
      </c>
      <c r="M19" s="121">
        <v>6.55687</v>
      </c>
    </row>
    <row r="20" spans="1:13" ht="12" customHeight="1">
      <c r="A20" s="65">
        <v>10</v>
      </c>
      <c r="B20" s="121" t="s">
        <v>31</v>
      </c>
      <c r="C20" s="124">
        <v>131.44999999999999</v>
      </c>
      <c r="D20" s="122">
        <v>130.25</v>
      </c>
      <c r="E20" s="122">
        <v>127</v>
      </c>
      <c r="F20" s="122">
        <v>122.55</v>
      </c>
      <c r="G20" s="122">
        <v>119.3</v>
      </c>
      <c r="H20" s="122">
        <v>134.69999999999999</v>
      </c>
      <c r="I20" s="122">
        <v>137.94999999999999</v>
      </c>
      <c r="J20" s="122">
        <v>142.4</v>
      </c>
      <c r="K20" s="121">
        <v>133.5</v>
      </c>
      <c r="L20" s="121">
        <v>125.8</v>
      </c>
      <c r="M20" s="121">
        <v>46.2562</v>
      </c>
    </row>
    <row r="21" spans="1:13" ht="12" customHeight="1">
      <c r="A21" s="65">
        <v>11</v>
      </c>
      <c r="B21" s="121" t="s">
        <v>32</v>
      </c>
      <c r="C21" s="124">
        <v>412.8</v>
      </c>
      <c r="D21" s="122">
        <v>412.85000000000008</v>
      </c>
      <c r="E21" s="122">
        <v>410.05000000000018</v>
      </c>
      <c r="F21" s="122">
        <v>407.30000000000013</v>
      </c>
      <c r="G21" s="122">
        <v>404.50000000000023</v>
      </c>
      <c r="H21" s="122">
        <v>415.60000000000014</v>
      </c>
      <c r="I21" s="122">
        <v>418.4</v>
      </c>
      <c r="J21" s="122">
        <v>421.15000000000009</v>
      </c>
      <c r="K21" s="121">
        <v>415.65</v>
      </c>
      <c r="L21" s="121">
        <v>410.1</v>
      </c>
      <c r="M21" s="121">
        <v>19.45992</v>
      </c>
    </row>
    <row r="22" spans="1:13" ht="12" customHeight="1">
      <c r="A22" s="65">
        <v>12</v>
      </c>
      <c r="B22" s="121" t="s">
        <v>33</v>
      </c>
      <c r="C22" s="124">
        <v>24.65</v>
      </c>
      <c r="D22" s="122">
        <v>24.766666666666669</v>
      </c>
      <c r="E22" s="122">
        <v>24.233333333333338</v>
      </c>
      <c r="F22" s="122">
        <v>23.81666666666667</v>
      </c>
      <c r="G22" s="122">
        <v>23.283333333333339</v>
      </c>
      <c r="H22" s="122">
        <v>25.183333333333337</v>
      </c>
      <c r="I22" s="122">
        <v>25.716666666666669</v>
      </c>
      <c r="J22" s="122">
        <v>26.133333333333336</v>
      </c>
      <c r="K22" s="121">
        <v>25.3</v>
      </c>
      <c r="L22" s="121">
        <v>24.35</v>
      </c>
      <c r="M22" s="121">
        <v>207.25981999999999</v>
      </c>
    </row>
    <row r="23" spans="1:13">
      <c r="A23" s="65">
        <v>13</v>
      </c>
      <c r="B23" s="121" t="s">
        <v>423</v>
      </c>
      <c r="C23" s="124">
        <v>165.85</v>
      </c>
      <c r="D23" s="122">
        <v>165.54999999999998</v>
      </c>
      <c r="E23" s="122">
        <v>163.39999999999998</v>
      </c>
      <c r="F23" s="122">
        <v>160.94999999999999</v>
      </c>
      <c r="G23" s="122">
        <v>158.79999999999998</v>
      </c>
      <c r="H23" s="122">
        <v>167.99999999999997</v>
      </c>
      <c r="I23" s="122">
        <v>170.15</v>
      </c>
      <c r="J23" s="122">
        <v>172.59999999999997</v>
      </c>
      <c r="K23" s="121">
        <v>167.7</v>
      </c>
      <c r="L23" s="121">
        <v>163.1</v>
      </c>
      <c r="M23" s="121">
        <v>7.5622699999999998</v>
      </c>
    </row>
    <row r="24" spans="1:13">
      <c r="A24" s="65">
        <v>14</v>
      </c>
      <c r="B24" s="121" t="s">
        <v>413</v>
      </c>
      <c r="C24" s="124">
        <v>142.05000000000001</v>
      </c>
      <c r="D24" s="122">
        <v>142.20000000000002</v>
      </c>
      <c r="E24" s="122">
        <v>139.90000000000003</v>
      </c>
      <c r="F24" s="122">
        <v>137.75000000000003</v>
      </c>
      <c r="G24" s="122">
        <v>135.45000000000005</v>
      </c>
      <c r="H24" s="122">
        <v>144.35000000000002</v>
      </c>
      <c r="I24" s="122">
        <v>146.65000000000003</v>
      </c>
      <c r="J24" s="122">
        <v>148.80000000000001</v>
      </c>
      <c r="K24" s="121">
        <v>144.5</v>
      </c>
      <c r="L24" s="121">
        <v>140.05000000000001</v>
      </c>
      <c r="M24" s="121">
        <v>13.77228</v>
      </c>
    </row>
    <row r="25" spans="1:13">
      <c r="A25" s="65">
        <v>15</v>
      </c>
      <c r="B25" s="121" t="s">
        <v>2167</v>
      </c>
      <c r="C25" s="124">
        <v>248.3</v>
      </c>
      <c r="D25" s="122">
        <v>249.73333333333335</v>
      </c>
      <c r="E25" s="122">
        <v>245.56666666666669</v>
      </c>
      <c r="F25" s="122">
        <v>242.83333333333334</v>
      </c>
      <c r="G25" s="122">
        <v>238.66666666666669</v>
      </c>
      <c r="H25" s="122">
        <v>252.4666666666667</v>
      </c>
      <c r="I25" s="122">
        <v>256.63333333333333</v>
      </c>
      <c r="J25" s="122">
        <v>259.36666666666667</v>
      </c>
      <c r="K25" s="121">
        <v>253.9</v>
      </c>
      <c r="L25" s="121">
        <v>247</v>
      </c>
      <c r="M25" s="121">
        <v>1.22848</v>
      </c>
    </row>
    <row r="26" spans="1:13">
      <c r="A26" s="65">
        <v>16</v>
      </c>
      <c r="B26" s="121" t="s">
        <v>432</v>
      </c>
      <c r="C26" s="124">
        <v>295.60000000000002</v>
      </c>
      <c r="D26" s="122">
        <v>294.5</v>
      </c>
      <c r="E26" s="122">
        <v>290</v>
      </c>
      <c r="F26" s="122">
        <v>284.39999999999998</v>
      </c>
      <c r="G26" s="122">
        <v>279.89999999999998</v>
      </c>
      <c r="H26" s="122">
        <v>300.10000000000002</v>
      </c>
      <c r="I26" s="122">
        <v>304.60000000000002</v>
      </c>
      <c r="J26" s="122">
        <v>310.20000000000005</v>
      </c>
      <c r="K26" s="121">
        <v>299</v>
      </c>
      <c r="L26" s="121">
        <v>288.89999999999998</v>
      </c>
      <c r="M26" s="121">
        <v>1.19249</v>
      </c>
    </row>
    <row r="27" spans="1:13">
      <c r="A27" s="65">
        <v>17</v>
      </c>
      <c r="B27" s="121" t="s">
        <v>434</v>
      </c>
      <c r="C27" s="124">
        <v>422</v>
      </c>
      <c r="D27" s="122">
        <v>428.73333333333335</v>
      </c>
      <c r="E27" s="122">
        <v>414.4666666666667</v>
      </c>
      <c r="F27" s="122">
        <v>406.93333333333334</v>
      </c>
      <c r="G27" s="122">
        <v>392.66666666666669</v>
      </c>
      <c r="H27" s="122">
        <v>436.26666666666671</v>
      </c>
      <c r="I27" s="122">
        <v>450.53333333333336</v>
      </c>
      <c r="J27" s="122">
        <v>458.06666666666672</v>
      </c>
      <c r="K27" s="121">
        <v>443</v>
      </c>
      <c r="L27" s="121">
        <v>421.2</v>
      </c>
      <c r="M27" s="121">
        <v>0.74541000000000002</v>
      </c>
    </row>
    <row r="28" spans="1:13">
      <c r="A28" s="65">
        <v>18</v>
      </c>
      <c r="B28" s="121" t="s">
        <v>235</v>
      </c>
      <c r="C28" s="124">
        <v>1158.3499999999999</v>
      </c>
      <c r="D28" s="122">
        <v>1163.5999999999999</v>
      </c>
      <c r="E28" s="122">
        <v>1145.3999999999999</v>
      </c>
      <c r="F28" s="122">
        <v>1132.45</v>
      </c>
      <c r="G28" s="122">
        <v>1114.25</v>
      </c>
      <c r="H28" s="122">
        <v>1176.5499999999997</v>
      </c>
      <c r="I28" s="122">
        <v>1194.7499999999995</v>
      </c>
      <c r="J28" s="122">
        <v>1207.6999999999996</v>
      </c>
      <c r="K28" s="121">
        <v>1181.8</v>
      </c>
      <c r="L28" s="121">
        <v>1150.6500000000001</v>
      </c>
      <c r="M28" s="121">
        <v>2.2350699999999999</v>
      </c>
    </row>
    <row r="29" spans="1:13">
      <c r="A29" s="65">
        <v>19</v>
      </c>
      <c r="B29" s="121" t="s">
        <v>444</v>
      </c>
      <c r="C29" s="124">
        <v>1924.05</v>
      </c>
      <c r="D29" s="122">
        <v>1925.6833333333334</v>
      </c>
      <c r="E29" s="122">
        <v>1915.3666666666668</v>
      </c>
      <c r="F29" s="122">
        <v>1906.6833333333334</v>
      </c>
      <c r="G29" s="122">
        <v>1896.3666666666668</v>
      </c>
      <c r="H29" s="122">
        <v>1934.3666666666668</v>
      </c>
      <c r="I29" s="122">
        <v>1944.6833333333334</v>
      </c>
      <c r="J29" s="122">
        <v>1953.3666666666668</v>
      </c>
      <c r="K29" s="121">
        <v>1936</v>
      </c>
      <c r="L29" s="121">
        <v>1917</v>
      </c>
      <c r="M29" s="121">
        <v>1.191E-2</v>
      </c>
    </row>
    <row r="30" spans="1:13">
      <c r="A30" s="65">
        <v>20</v>
      </c>
      <c r="B30" s="121" t="s">
        <v>481</v>
      </c>
      <c r="C30" s="124">
        <v>504.3</v>
      </c>
      <c r="D30" s="122">
        <v>504.48333333333335</v>
      </c>
      <c r="E30" s="122">
        <v>499.81666666666672</v>
      </c>
      <c r="F30" s="122">
        <v>495.33333333333337</v>
      </c>
      <c r="G30" s="122">
        <v>490.66666666666674</v>
      </c>
      <c r="H30" s="122">
        <v>508.9666666666667</v>
      </c>
      <c r="I30" s="122">
        <v>513.63333333333333</v>
      </c>
      <c r="J30" s="122">
        <v>518.11666666666667</v>
      </c>
      <c r="K30" s="121">
        <v>509.15</v>
      </c>
      <c r="L30" s="121">
        <v>500</v>
      </c>
      <c r="M30" s="121">
        <v>0.13383999999999999</v>
      </c>
    </row>
    <row r="31" spans="1:13">
      <c r="A31" s="65">
        <v>21</v>
      </c>
      <c r="B31" s="121" t="s">
        <v>451</v>
      </c>
      <c r="C31" s="124">
        <v>2019</v>
      </c>
      <c r="D31" s="122">
        <v>2001.6833333333334</v>
      </c>
      <c r="E31" s="122">
        <v>1978.3666666666668</v>
      </c>
      <c r="F31" s="122">
        <v>1937.7333333333333</v>
      </c>
      <c r="G31" s="122">
        <v>1914.4166666666667</v>
      </c>
      <c r="H31" s="122">
        <v>2042.3166666666668</v>
      </c>
      <c r="I31" s="122">
        <v>2065.6333333333332</v>
      </c>
      <c r="J31" s="122">
        <v>2106.2666666666669</v>
      </c>
      <c r="K31" s="121">
        <v>2025</v>
      </c>
      <c r="L31" s="121">
        <v>1961.05</v>
      </c>
      <c r="M31" s="121">
        <v>0.18793000000000001</v>
      </c>
    </row>
    <row r="32" spans="1:13">
      <c r="A32" s="65">
        <v>22</v>
      </c>
      <c r="B32" s="121" t="s">
        <v>34</v>
      </c>
      <c r="C32" s="124">
        <v>47.75</v>
      </c>
      <c r="D32" s="122">
        <v>47.966666666666669</v>
      </c>
      <c r="E32" s="122">
        <v>46.683333333333337</v>
      </c>
      <c r="F32" s="122">
        <v>45.616666666666667</v>
      </c>
      <c r="G32" s="122">
        <v>44.333333333333336</v>
      </c>
      <c r="H32" s="122">
        <v>49.033333333333339</v>
      </c>
      <c r="I32" s="122">
        <v>50.31666666666667</v>
      </c>
      <c r="J32" s="122">
        <v>51.38333333333334</v>
      </c>
      <c r="K32" s="121">
        <v>49.25</v>
      </c>
      <c r="L32" s="121">
        <v>46.9</v>
      </c>
      <c r="M32" s="121">
        <v>52.885190000000001</v>
      </c>
    </row>
    <row r="33" spans="1:13">
      <c r="A33" s="65">
        <v>23</v>
      </c>
      <c r="B33" s="121" t="s">
        <v>455</v>
      </c>
      <c r="C33" s="124">
        <v>133.05000000000001</v>
      </c>
      <c r="D33" s="122">
        <v>134.23333333333335</v>
      </c>
      <c r="E33" s="122">
        <v>131.4666666666667</v>
      </c>
      <c r="F33" s="122">
        <v>129.88333333333335</v>
      </c>
      <c r="G33" s="122">
        <v>127.1166666666667</v>
      </c>
      <c r="H33" s="122">
        <v>135.81666666666669</v>
      </c>
      <c r="I33" s="122">
        <v>138.58333333333334</v>
      </c>
      <c r="J33" s="122">
        <v>140.16666666666669</v>
      </c>
      <c r="K33" s="121">
        <v>137</v>
      </c>
      <c r="L33" s="121">
        <v>132.65</v>
      </c>
      <c r="M33" s="121">
        <v>2.1815000000000002</v>
      </c>
    </row>
    <row r="34" spans="1:13">
      <c r="A34" s="65">
        <v>24</v>
      </c>
      <c r="B34" s="121" t="s">
        <v>187</v>
      </c>
      <c r="C34" s="124">
        <v>869.25</v>
      </c>
      <c r="D34" s="122">
        <v>872.94999999999993</v>
      </c>
      <c r="E34" s="122">
        <v>858.89999999999986</v>
      </c>
      <c r="F34" s="122">
        <v>848.55</v>
      </c>
      <c r="G34" s="122">
        <v>834.49999999999989</v>
      </c>
      <c r="H34" s="122">
        <v>883.29999999999984</v>
      </c>
      <c r="I34" s="122">
        <v>897.3499999999998</v>
      </c>
      <c r="J34" s="122">
        <v>907.69999999999982</v>
      </c>
      <c r="K34" s="121">
        <v>887</v>
      </c>
      <c r="L34" s="121">
        <v>862.6</v>
      </c>
      <c r="M34" s="121">
        <v>6.5437200000000004</v>
      </c>
    </row>
    <row r="35" spans="1:13">
      <c r="A35" s="65">
        <v>25</v>
      </c>
      <c r="B35" s="121" t="s">
        <v>35</v>
      </c>
      <c r="C35" s="124">
        <v>229.45</v>
      </c>
      <c r="D35" s="122">
        <v>231.48333333333335</v>
      </c>
      <c r="E35" s="122">
        <v>226.7166666666667</v>
      </c>
      <c r="F35" s="122">
        <v>223.98333333333335</v>
      </c>
      <c r="G35" s="122">
        <v>219.2166666666667</v>
      </c>
      <c r="H35" s="122">
        <v>234.2166666666667</v>
      </c>
      <c r="I35" s="122">
        <v>238.98333333333335</v>
      </c>
      <c r="J35" s="122">
        <v>241.7166666666667</v>
      </c>
      <c r="K35" s="121">
        <v>236.25</v>
      </c>
      <c r="L35" s="121">
        <v>228.75</v>
      </c>
      <c r="M35" s="121">
        <v>27.821400000000001</v>
      </c>
    </row>
    <row r="36" spans="1:13">
      <c r="A36" s="65">
        <v>26</v>
      </c>
      <c r="B36" s="121" t="s">
        <v>36</v>
      </c>
      <c r="C36" s="124">
        <v>37.6</v>
      </c>
      <c r="D36" s="122">
        <v>37.6</v>
      </c>
      <c r="E36" s="122">
        <v>36.300000000000004</v>
      </c>
      <c r="F36" s="122">
        <v>35</v>
      </c>
      <c r="G36" s="122">
        <v>33.700000000000003</v>
      </c>
      <c r="H36" s="122">
        <v>38.900000000000006</v>
      </c>
      <c r="I36" s="122">
        <v>40.200000000000003</v>
      </c>
      <c r="J36" s="122">
        <v>41.500000000000007</v>
      </c>
      <c r="K36" s="121">
        <v>38.9</v>
      </c>
      <c r="L36" s="121">
        <v>36.299999999999997</v>
      </c>
      <c r="M36" s="121">
        <v>67.411540000000002</v>
      </c>
    </row>
    <row r="37" spans="1:13">
      <c r="A37" s="65">
        <v>27</v>
      </c>
      <c r="B37" s="121" t="s">
        <v>475</v>
      </c>
      <c r="C37" s="124">
        <v>785.8</v>
      </c>
      <c r="D37" s="122">
        <v>788.93333333333339</v>
      </c>
      <c r="E37" s="122">
        <v>777.86666666666679</v>
      </c>
      <c r="F37" s="122">
        <v>769.93333333333339</v>
      </c>
      <c r="G37" s="122">
        <v>758.86666666666679</v>
      </c>
      <c r="H37" s="122">
        <v>796.86666666666679</v>
      </c>
      <c r="I37" s="122">
        <v>807.93333333333339</v>
      </c>
      <c r="J37" s="122">
        <v>815.86666666666679</v>
      </c>
      <c r="K37" s="121">
        <v>800</v>
      </c>
      <c r="L37" s="121">
        <v>781</v>
      </c>
      <c r="M37" s="121">
        <v>2.7380000000000002E-2</v>
      </c>
    </row>
    <row r="38" spans="1:13">
      <c r="A38" s="65">
        <v>28</v>
      </c>
      <c r="B38" s="121" t="s">
        <v>37</v>
      </c>
      <c r="C38" s="124">
        <v>1071.5999999999999</v>
      </c>
      <c r="D38" s="122">
        <v>1075.1499999999999</v>
      </c>
      <c r="E38" s="122">
        <v>1062.2999999999997</v>
      </c>
      <c r="F38" s="122">
        <v>1052.9999999999998</v>
      </c>
      <c r="G38" s="122">
        <v>1040.1499999999996</v>
      </c>
      <c r="H38" s="122">
        <v>1084.4499999999998</v>
      </c>
      <c r="I38" s="122">
        <v>1097.2999999999997</v>
      </c>
      <c r="J38" s="122">
        <v>1106.5999999999999</v>
      </c>
      <c r="K38" s="121">
        <v>1088</v>
      </c>
      <c r="L38" s="121">
        <v>1065.8499999999999</v>
      </c>
      <c r="M38" s="121">
        <v>3.1946599999999998</v>
      </c>
    </row>
    <row r="39" spans="1:13">
      <c r="A39" s="65">
        <v>29</v>
      </c>
      <c r="B39" s="121" t="s">
        <v>38</v>
      </c>
      <c r="C39" s="124">
        <v>289.10000000000002</v>
      </c>
      <c r="D39" s="122">
        <v>291.25</v>
      </c>
      <c r="E39" s="122">
        <v>286.05</v>
      </c>
      <c r="F39" s="122">
        <v>283</v>
      </c>
      <c r="G39" s="122">
        <v>277.8</v>
      </c>
      <c r="H39" s="122">
        <v>294.3</v>
      </c>
      <c r="I39" s="122">
        <v>299.50000000000006</v>
      </c>
      <c r="J39" s="122">
        <v>302.55</v>
      </c>
      <c r="K39" s="121">
        <v>296.45</v>
      </c>
      <c r="L39" s="121">
        <v>288.2</v>
      </c>
      <c r="M39" s="121">
        <v>20.672799999999999</v>
      </c>
    </row>
    <row r="40" spans="1:13">
      <c r="A40" s="65">
        <v>30</v>
      </c>
      <c r="B40" s="121" t="s">
        <v>39</v>
      </c>
      <c r="C40" s="124">
        <v>420.05</v>
      </c>
      <c r="D40" s="122">
        <v>418.5333333333333</v>
      </c>
      <c r="E40" s="122">
        <v>414.06666666666661</v>
      </c>
      <c r="F40" s="122">
        <v>408.08333333333331</v>
      </c>
      <c r="G40" s="122">
        <v>403.61666666666662</v>
      </c>
      <c r="H40" s="122">
        <v>424.51666666666659</v>
      </c>
      <c r="I40" s="122">
        <v>428.98333333333329</v>
      </c>
      <c r="J40" s="122">
        <v>434.96666666666658</v>
      </c>
      <c r="K40" s="121">
        <v>423</v>
      </c>
      <c r="L40" s="121">
        <v>412.55</v>
      </c>
      <c r="M40" s="121">
        <v>12.58807</v>
      </c>
    </row>
    <row r="41" spans="1:13">
      <c r="A41" s="65">
        <v>31</v>
      </c>
      <c r="B41" s="121" t="s">
        <v>40</v>
      </c>
      <c r="C41" s="124">
        <v>165.55</v>
      </c>
      <c r="D41" s="122">
        <v>165.93333333333334</v>
      </c>
      <c r="E41" s="122">
        <v>164.36666666666667</v>
      </c>
      <c r="F41" s="122">
        <v>163.18333333333334</v>
      </c>
      <c r="G41" s="122">
        <v>161.61666666666667</v>
      </c>
      <c r="H41" s="122">
        <v>167.11666666666667</v>
      </c>
      <c r="I41" s="122">
        <v>168.68333333333334</v>
      </c>
      <c r="J41" s="122">
        <v>169.86666666666667</v>
      </c>
      <c r="K41" s="121">
        <v>167.5</v>
      </c>
      <c r="L41" s="121">
        <v>164.75</v>
      </c>
      <c r="M41" s="121">
        <v>90.150819999999996</v>
      </c>
    </row>
    <row r="42" spans="1:13">
      <c r="A42" s="65">
        <v>32</v>
      </c>
      <c r="B42" s="121" t="s">
        <v>508</v>
      </c>
      <c r="C42" s="124">
        <v>281.55</v>
      </c>
      <c r="D42" s="122">
        <v>281.93333333333334</v>
      </c>
      <c r="E42" s="122">
        <v>278.91666666666669</v>
      </c>
      <c r="F42" s="122">
        <v>276.28333333333336</v>
      </c>
      <c r="G42" s="122">
        <v>273.26666666666671</v>
      </c>
      <c r="H42" s="122">
        <v>284.56666666666666</v>
      </c>
      <c r="I42" s="122">
        <v>287.58333333333331</v>
      </c>
      <c r="J42" s="122">
        <v>290.21666666666664</v>
      </c>
      <c r="K42" s="121">
        <v>284.95</v>
      </c>
      <c r="L42" s="121">
        <v>279.3</v>
      </c>
      <c r="M42" s="121">
        <v>3.0179999999999998</v>
      </c>
    </row>
    <row r="43" spans="1:13">
      <c r="A43" s="65">
        <v>33</v>
      </c>
      <c r="B43" s="121" t="s">
        <v>41</v>
      </c>
      <c r="C43" s="124">
        <v>1209.9000000000001</v>
      </c>
      <c r="D43" s="122">
        <v>1212.9666666666667</v>
      </c>
      <c r="E43" s="122">
        <v>1201.9333333333334</v>
      </c>
      <c r="F43" s="122">
        <v>1193.9666666666667</v>
      </c>
      <c r="G43" s="122">
        <v>1182.9333333333334</v>
      </c>
      <c r="H43" s="122">
        <v>1220.9333333333334</v>
      </c>
      <c r="I43" s="122">
        <v>1231.9666666666667</v>
      </c>
      <c r="J43" s="122">
        <v>1239.9333333333334</v>
      </c>
      <c r="K43" s="121">
        <v>1224</v>
      </c>
      <c r="L43" s="121">
        <v>1205</v>
      </c>
      <c r="M43" s="121">
        <v>6.2706</v>
      </c>
    </row>
    <row r="44" spans="1:13">
      <c r="A44" s="65">
        <v>34</v>
      </c>
      <c r="B44" s="121" t="s">
        <v>520</v>
      </c>
      <c r="C44" s="124">
        <v>1098.8</v>
      </c>
      <c r="D44" s="122">
        <v>1104.5333333333331</v>
      </c>
      <c r="E44" s="122">
        <v>1074.9666666666662</v>
      </c>
      <c r="F44" s="122">
        <v>1051.1333333333332</v>
      </c>
      <c r="G44" s="122">
        <v>1021.5666666666664</v>
      </c>
      <c r="H44" s="122">
        <v>1128.3666666666661</v>
      </c>
      <c r="I44" s="122">
        <v>1157.9333333333332</v>
      </c>
      <c r="J44" s="122">
        <v>1181.766666666666</v>
      </c>
      <c r="K44" s="121">
        <v>1134.0999999999999</v>
      </c>
      <c r="L44" s="121">
        <v>1080.7</v>
      </c>
      <c r="M44" s="121">
        <v>7.0430000000000006E-2</v>
      </c>
    </row>
    <row r="45" spans="1:13">
      <c r="A45" s="65">
        <v>35</v>
      </c>
      <c r="B45" s="121" t="s">
        <v>516</v>
      </c>
      <c r="C45" s="124">
        <v>971.4</v>
      </c>
      <c r="D45" s="122">
        <v>965.44999999999993</v>
      </c>
      <c r="E45" s="122">
        <v>953.94999999999982</v>
      </c>
      <c r="F45" s="122">
        <v>936.49999999999989</v>
      </c>
      <c r="G45" s="122">
        <v>924.99999999999977</v>
      </c>
      <c r="H45" s="122">
        <v>982.89999999999986</v>
      </c>
      <c r="I45" s="122">
        <v>994.40000000000009</v>
      </c>
      <c r="J45" s="122">
        <v>1011.8499999999999</v>
      </c>
      <c r="K45" s="121">
        <v>976.95</v>
      </c>
      <c r="L45" s="121">
        <v>948</v>
      </c>
      <c r="M45" s="121">
        <v>0.70511000000000001</v>
      </c>
    </row>
    <row r="46" spans="1:13">
      <c r="A46" s="65">
        <v>36</v>
      </c>
      <c r="B46" s="121" t="s">
        <v>526</v>
      </c>
      <c r="C46" s="124">
        <v>2863.05</v>
      </c>
      <c r="D46" s="122">
        <v>2849.6833333333329</v>
      </c>
      <c r="E46" s="122">
        <v>2824.3666666666659</v>
      </c>
      <c r="F46" s="122">
        <v>2785.6833333333329</v>
      </c>
      <c r="G46" s="122">
        <v>2760.3666666666659</v>
      </c>
      <c r="H46" s="122">
        <v>2888.3666666666659</v>
      </c>
      <c r="I46" s="122">
        <v>2913.6833333333325</v>
      </c>
      <c r="J46" s="122">
        <v>2952.3666666666659</v>
      </c>
      <c r="K46" s="121">
        <v>2875</v>
      </c>
      <c r="L46" s="121">
        <v>2811</v>
      </c>
      <c r="M46" s="121">
        <v>0.16236999999999999</v>
      </c>
    </row>
    <row r="47" spans="1:13">
      <c r="A47" s="65">
        <v>37</v>
      </c>
      <c r="B47" s="121" t="s">
        <v>42</v>
      </c>
      <c r="C47" s="124">
        <v>617</v>
      </c>
      <c r="D47" s="122">
        <v>620.88333333333333</v>
      </c>
      <c r="E47" s="122">
        <v>611.16666666666663</v>
      </c>
      <c r="F47" s="122">
        <v>605.33333333333326</v>
      </c>
      <c r="G47" s="122">
        <v>595.61666666666656</v>
      </c>
      <c r="H47" s="122">
        <v>626.7166666666667</v>
      </c>
      <c r="I47" s="122">
        <v>636.43333333333339</v>
      </c>
      <c r="J47" s="122">
        <v>642.26666666666677</v>
      </c>
      <c r="K47" s="121">
        <v>630.6</v>
      </c>
      <c r="L47" s="121">
        <v>615.04999999999995</v>
      </c>
      <c r="M47" s="121">
        <v>11.955019999999999</v>
      </c>
    </row>
    <row r="48" spans="1:13">
      <c r="A48" s="65">
        <v>38</v>
      </c>
      <c r="B48" s="121" t="s">
        <v>535</v>
      </c>
      <c r="C48" s="124">
        <v>2436.35</v>
      </c>
      <c r="D48" s="122">
        <v>2416.6</v>
      </c>
      <c r="E48" s="122">
        <v>2384.75</v>
      </c>
      <c r="F48" s="122">
        <v>2333.15</v>
      </c>
      <c r="G48" s="122">
        <v>2301.3000000000002</v>
      </c>
      <c r="H48" s="122">
        <v>2468.1999999999998</v>
      </c>
      <c r="I48" s="122">
        <v>2500.0499999999993</v>
      </c>
      <c r="J48" s="122">
        <v>2551.6499999999996</v>
      </c>
      <c r="K48" s="121">
        <v>2448.4499999999998</v>
      </c>
      <c r="L48" s="121">
        <v>2365</v>
      </c>
      <c r="M48" s="121">
        <v>1.3789800000000001</v>
      </c>
    </row>
    <row r="49" spans="1:13">
      <c r="A49" s="65">
        <v>39</v>
      </c>
      <c r="B49" s="121" t="s">
        <v>2375</v>
      </c>
      <c r="C49" s="124">
        <v>1467.15</v>
      </c>
      <c r="D49" s="122">
        <v>1467.2833333333335</v>
      </c>
      <c r="E49" s="122">
        <v>1454.866666666667</v>
      </c>
      <c r="F49" s="122">
        <v>1442.5833333333335</v>
      </c>
      <c r="G49" s="122">
        <v>1430.166666666667</v>
      </c>
      <c r="H49" s="122">
        <v>1479.5666666666671</v>
      </c>
      <c r="I49" s="122">
        <v>1491.9833333333336</v>
      </c>
      <c r="J49" s="122">
        <v>1504.2666666666671</v>
      </c>
      <c r="K49" s="121">
        <v>1479.7</v>
      </c>
      <c r="L49" s="121">
        <v>1455</v>
      </c>
      <c r="M49" s="121">
        <v>3.2589999999999999</v>
      </c>
    </row>
    <row r="50" spans="1:13">
      <c r="A50" s="65">
        <v>40</v>
      </c>
      <c r="B50" s="121" t="s">
        <v>43</v>
      </c>
      <c r="C50" s="124">
        <v>542.25</v>
      </c>
      <c r="D50" s="122">
        <v>541.06666666666672</v>
      </c>
      <c r="E50" s="122">
        <v>534.63333333333344</v>
      </c>
      <c r="F50" s="122">
        <v>527.01666666666677</v>
      </c>
      <c r="G50" s="122">
        <v>520.58333333333348</v>
      </c>
      <c r="H50" s="122">
        <v>548.68333333333339</v>
      </c>
      <c r="I50" s="122">
        <v>555.11666666666656</v>
      </c>
      <c r="J50" s="122">
        <v>562.73333333333335</v>
      </c>
      <c r="K50" s="121">
        <v>547.5</v>
      </c>
      <c r="L50" s="121">
        <v>533.45000000000005</v>
      </c>
      <c r="M50" s="121">
        <v>120.28184</v>
      </c>
    </row>
    <row r="51" spans="1:13">
      <c r="A51" s="65">
        <v>41</v>
      </c>
      <c r="B51" s="121" t="s">
        <v>578</v>
      </c>
      <c r="C51" s="124">
        <v>2117.5500000000002</v>
      </c>
      <c r="D51" s="122">
        <v>2129.6166666666668</v>
      </c>
      <c r="E51" s="122">
        <v>2077.9333333333334</v>
      </c>
      <c r="F51" s="122">
        <v>2038.3166666666666</v>
      </c>
      <c r="G51" s="122">
        <v>1986.6333333333332</v>
      </c>
      <c r="H51" s="122">
        <v>2169.2333333333336</v>
      </c>
      <c r="I51" s="122">
        <v>2220.916666666667</v>
      </c>
      <c r="J51" s="122">
        <v>2260.5333333333338</v>
      </c>
      <c r="K51" s="121">
        <v>2181.3000000000002</v>
      </c>
      <c r="L51" s="121">
        <v>2090</v>
      </c>
      <c r="M51" s="121">
        <v>0.10826</v>
      </c>
    </row>
    <row r="52" spans="1:13">
      <c r="A52" s="65">
        <v>42</v>
      </c>
      <c r="B52" s="121" t="s">
        <v>241</v>
      </c>
      <c r="C52" s="124">
        <v>1116.95</v>
      </c>
      <c r="D52" s="122">
        <v>1110.4166666666667</v>
      </c>
      <c r="E52" s="122">
        <v>1079.8333333333335</v>
      </c>
      <c r="F52" s="122">
        <v>1042.7166666666667</v>
      </c>
      <c r="G52" s="122">
        <v>1012.1333333333334</v>
      </c>
      <c r="H52" s="122">
        <v>1147.5333333333335</v>
      </c>
      <c r="I52" s="122">
        <v>1178.116666666667</v>
      </c>
      <c r="J52" s="122">
        <v>1215.2333333333336</v>
      </c>
      <c r="K52" s="121">
        <v>1141</v>
      </c>
      <c r="L52" s="121">
        <v>1073.3</v>
      </c>
      <c r="M52" s="121">
        <v>18.292149999999999</v>
      </c>
    </row>
    <row r="53" spans="1:13">
      <c r="A53" s="65">
        <v>43</v>
      </c>
      <c r="B53" s="121" t="s">
        <v>594</v>
      </c>
      <c r="C53" s="124">
        <v>399</v>
      </c>
      <c r="D53" s="122">
        <v>401.11666666666662</v>
      </c>
      <c r="E53" s="122">
        <v>394.43333333333322</v>
      </c>
      <c r="F53" s="122">
        <v>389.86666666666662</v>
      </c>
      <c r="G53" s="122">
        <v>383.18333333333322</v>
      </c>
      <c r="H53" s="122">
        <v>405.68333333333322</v>
      </c>
      <c r="I53" s="122">
        <v>412.36666666666662</v>
      </c>
      <c r="J53" s="122">
        <v>416.93333333333322</v>
      </c>
      <c r="K53" s="121">
        <v>407.8</v>
      </c>
      <c r="L53" s="121">
        <v>396.55</v>
      </c>
      <c r="M53" s="121">
        <v>2.6525599999999998</v>
      </c>
    </row>
    <row r="54" spans="1:13">
      <c r="A54" s="65">
        <v>44</v>
      </c>
      <c r="B54" s="121" t="s">
        <v>596</v>
      </c>
      <c r="C54" s="124">
        <v>106.1</v>
      </c>
      <c r="D54" s="122">
        <v>106.55</v>
      </c>
      <c r="E54" s="122">
        <v>105.19999999999999</v>
      </c>
      <c r="F54" s="122">
        <v>104.3</v>
      </c>
      <c r="G54" s="122">
        <v>102.94999999999999</v>
      </c>
      <c r="H54" s="122">
        <v>107.44999999999999</v>
      </c>
      <c r="I54" s="122">
        <v>108.79999999999998</v>
      </c>
      <c r="J54" s="122">
        <v>109.69999999999999</v>
      </c>
      <c r="K54" s="121">
        <v>107.9</v>
      </c>
      <c r="L54" s="121">
        <v>105.65</v>
      </c>
      <c r="M54" s="121">
        <v>0.33733000000000002</v>
      </c>
    </row>
    <row r="55" spans="1:13">
      <c r="A55" s="65">
        <v>45</v>
      </c>
      <c r="B55" s="121" t="s">
        <v>258</v>
      </c>
      <c r="C55" s="124">
        <v>823.15</v>
      </c>
      <c r="D55" s="122">
        <v>823.36666666666667</v>
      </c>
      <c r="E55" s="122">
        <v>819.0333333333333</v>
      </c>
      <c r="F55" s="122">
        <v>814.91666666666663</v>
      </c>
      <c r="G55" s="122">
        <v>810.58333333333326</v>
      </c>
      <c r="H55" s="122">
        <v>827.48333333333335</v>
      </c>
      <c r="I55" s="122">
        <v>831.81666666666661</v>
      </c>
      <c r="J55" s="122">
        <v>835.93333333333339</v>
      </c>
      <c r="K55" s="121">
        <v>827.7</v>
      </c>
      <c r="L55" s="121">
        <v>819.25</v>
      </c>
      <c r="M55" s="121">
        <v>1.92011</v>
      </c>
    </row>
    <row r="56" spans="1:13">
      <c r="A56" s="65">
        <v>46</v>
      </c>
      <c r="B56" s="121" t="s">
        <v>44</v>
      </c>
      <c r="C56" s="124">
        <v>2892.25</v>
      </c>
      <c r="D56" s="122">
        <v>2902.6833333333329</v>
      </c>
      <c r="E56" s="122">
        <v>2875.5666666666657</v>
      </c>
      <c r="F56" s="122">
        <v>2858.8833333333328</v>
      </c>
      <c r="G56" s="122">
        <v>2831.7666666666655</v>
      </c>
      <c r="H56" s="122">
        <v>2919.3666666666659</v>
      </c>
      <c r="I56" s="122">
        <v>2946.4833333333336</v>
      </c>
      <c r="J56" s="122">
        <v>2963.1666666666661</v>
      </c>
      <c r="K56" s="121">
        <v>2929.8</v>
      </c>
      <c r="L56" s="121">
        <v>2886</v>
      </c>
      <c r="M56" s="121">
        <v>1.3263799999999999</v>
      </c>
    </row>
    <row r="57" spans="1:13">
      <c r="A57" s="65">
        <v>47</v>
      </c>
      <c r="B57" s="121" t="s">
        <v>545</v>
      </c>
      <c r="C57" s="124">
        <v>464.8</v>
      </c>
      <c r="D57" s="122">
        <v>462.38333333333338</v>
      </c>
      <c r="E57" s="122">
        <v>456.76666666666677</v>
      </c>
      <c r="F57" s="122">
        <v>448.73333333333341</v>
      </c>
      <c r="G57" s="122">
        <v>443.11666666666679</v>
      </c>
      <c r="H57" s="122">
        <v>470.41666666666674</v>
      </c>
      <c r="I57" s="122">
        <v>476.03333333333342</v>
      </c>
      <c r="J57" s="122">
        <v>484.06666666666672</v>
      </c>
      <c r="K57" s="121">
        <v>468</v>
      </c>
      <c r="L57" s="121">
        <v>454.35</v>
      </c>
      <c r="M57" s="121">
        <v>0.94616999999999996</v>
      </c>
    </row>
    <row r="58" spans="1:13">
      <c r="A58" s="65">
        <v>48</v>
      </c>
      <c r="B58" s="121" t="s">
        <v>547</v>
      </c>
      <c r="C58" s="124">
        <v>670.6</v>
      </c>
      <c r="D58" s="122">
        <v>667.26666666666677</v>
      </c>
      <c r="E58" s="122">
        <v>658.33333333333348</v>
      </c>
      <c r="F58" s="122">
        <v>646.06666666666672</v>
      </c>
      <c r="G58" s="122">
        <v>637.13333333333344</v>
      </c>
      <c r="H58" s="122">
        <v>679.53333333333353</v>
      </c>
      <c r="I58" s="122">
        <v>688.4666666666667</v>
      </c>
      <c r="J58" s="122">
        <v>700.73333333333358</v>
      </c>
      <c r="K58" s="121">
        <v>676.2</v>
      </c>
      <c r="L58" s="121">
        <v>655</v>
      </c>
      <c r="M58" s="121">
        <v>4.8290300000000004</v>
      </c>
    </row>
    <row r="59" spans="1:13">
      <c r="A59" s="65">
        <v>49</v>
      </c>
      <c r="B59" s="121" t="s">
        <v>188</v>
      </c>
      <c r="C59" s="124">
        <v>1868.4</v>
      </c>
      <c r="D59" s="122">
        <v>1875.6333333333332</v>
      </c>
      <c r="E59" s="122">
        <v>1852.7666666666664</v>
      </c>
      <c r="F59" s="122">
        <v>1837.1333333333332</v>
      </c>
      <c r="G59" s="122">
        <v>1814.2666666666664</v>
      </c>
      <c r="H59" s="122">
        <v>1891.2666666666664</v>
      </c>
      <c r="I59" s="122">
        <v>1914.1333333333332</v>
      </c>
      <c r="J59" s="122">
        <v>1929.7666666666664</v>
      </c>
      <c r="K59" s="121">
        <v>1898.5</v>
      </c>
      <c r="L59" s="121">
        <v>1860</v>
      </c>
      <c r="M59" s="121">
        <v>6.6975699999999998</v>
      </c>
    </row>
    <row r="60" spans="1:13" ht="12" customHeight="1">
      <c r="A60" s="65">
        <v>50</v>
      </c>
      <c r="B60" s="121" t="s">
        <v>189</v>
      </c>
      <c r="C60" s="124">
        <v>5340.7</v>
      </c>
      <c r="D60" s="122">
        <v>5366.5666666666666</v>
      </c>
      <c r="E60" s="122">
        <v>5294.1333333333332</v>
      </c>
      <c r="F60" s="122">
        <v>5247.5666666666666</v>
      </c>
      <c r="G60" s="122">
        <v>5175.1333333333332</v>
      </c>
      <c r="H60" s="122">
        <v>5413.1333333333332</v>
      </c>
      <c r="I60" s="122">
        <v>5485.5666666666657</v>
      </c>
      <c r="J60" s="122">
        <v>5532.1333333333332</v>
      </c>
      <c r="K60" s="121">
        <v>5439</v>
      </c>
      <c r="L60" s="121">
        <v>5320</v>
      </c>
      <c r="M60" s="121">
        <v>0.74472000000000005</v>
      </c>
    </row>
    <row r="61" spans="1:13">
      <c r="A61" s="65">
        <v>51</v>
      </c>
      <c r="B61" s="121" t="s">
        <v>550</v>
      </c>
      <c r="C61" s="124">
        <v>8.4499999999999993</v>
      </c>
      <c r="D61" s="122">
        <v>8.4833333333333325</v>
      </c>
      <c r="E61" s="122">
        <v>8.3666666666666654</v>
      </c>
      <c r="F61" s="122">
        <v>8.2833333333333332</v>
      </c>
      <c r="G61" s="122">
        <v>8.1666666666666661</v>
      </c>
      <c r="H61" s="122">
        <v>8.5666666666666647</v>
      </c>
      <c r="I61" s="122">
        <v>8.6833333333333318</v>
      </c>
      <c r="J61" s="122">
        <v>8.7666666666666639</v>
      </c>
      <c r="K61" s="121">
        <v>8.6</v>
      </c>
      <c r="L61" s="121">
        <v>8.4</v>
      </c>
      <c r="M61" s="121">
        <v>10.72499</v>
      </c>
    </row>
    <row r="62" spans="1:13">
      <c r="A62" s="65">
        <v>52</v>
      </c>
      <c r="B62" s="121" t="s">
        <v>552</v>
      </c>
      <c r="C62" s="124">
        <v>2661.65</v>
      </c>
      <c r="D62" s="122">
        <v>2667.3833333333332</v>
      </c>
      <c r="E62" s="122">
        <v>2645.2666666666664</v>
      </c>
      <c r="F62" s="122">
        <v>2628.8833333333332</v>
      </c>
      <c r="G62" s="122">
        <v>2606.7666666666664</v>
      </c>
      <c r="H62" s="122">
        <v>2683.7666666666664</v>
      </c>
      <c r="I62" s="122">
        <v>2705.8833333333332</v>
      </c>
      <c r="J62" s="122">
        <v>2722.2666666666664</v>
      </c>
      <c r="K62" s="121">
        <v>2689.5</v>
      </c>
      <c r="L62" s="121">
        <v>2651</v>
      </c>
      <c r="M62" s="121">
        <v>0.27393000000000001</v>
      </c>
    </row>
    <row r="63" spans="1:13">
      <c r="A63" s="65">
        <v>53</v>
      </c>
      <c r="B63" s="121" t="s">
        <v>558</v>
      </c>
      <c r="C63" s="124">
        <v>1246</v>
      </c>
      <c r="D63" s="122">
        <v>1246.2333333333333</v>
      </c>
      <c r="E63" s="122">
        <v>1237.3666666666668</v>
      </c>
      <c r="F63" s="122">
        <v>1228.7333333333333</v>
      </c>
      <c r="G63" s="122">
        <v>1219.8666666666668</v>
      </c>
      <c r="H63" s="122">
        <v>1254.8666666666668</v>
      </c>
      <c r="I63" s="122">
        <v>1263.7333333333331</v>
      </c>
      <c r="J63" s="122">
        <v>1272.3666666666668</v>
      </c>
      <c r="K63" s="121">
        <v>1255.0999999999999</v>
      </c>
      <c r="L63" s="121">
        <v>1237.5999999999999</v>
      </c>
      <c r="M63" s="121">
        <v>1.97916</v>
      </c>
    </row>
    <row r="64" spans="1:13">
      <c r="A64" s="65">
        <v>54</v>
      </c>
      <c r="B64" s="121" t="s">
        <v>560</v>
      </c>
      <c r="C64" s="124">
        <v>13.05</v>
      </c>
      <c r="D64" s="122">
        <v>13.133333333333333</v>
      </c>
      <c r="E64" s="122">
        <v>12.916666666666666</v>
      </c>
      <c r="F64" s="122">
        <v>12.783333333333333</v>
      </c>
      <c r="G64" s="122">
        <v>12.566666666666666</v>
      </c>
      <c r="H64" s="122">
        <v>13.266666666666666</v>
      </c>
      <c r="I64" s="122">
        <v>13.483333333333334</v>
      </c>
      <c r="J64" s="122">
        <v>13.616666666666665</v>
      </c>
      <c r="K64" s="121">
        <v>13.35</v>
      </c>
      <c r="L64" s="121">
        <v>13</v>
      </c>
      <c r="M64" s="121">
        <v>3.8142100000000001</v>
      </c>
    </row>
    <row r="65" spans="1:13">
      <c r="A65" s="65">
        <v>55</v>
      </c>
      <c r="B65" s="121" t="s">
        <v>562</v>
      </c>
      <c r="C65" s="124">
        <v>219.4</v>
      </c>
      <c r="D65" s="122">
        <v>219.13333333333333</v>
      </c>
      <c r="E65" s="122">
        <v>217.26666666666665</v>
      </c>
      <c r="F65" s="122">
        <v>215.13333333333333</v>
      </c>
      <c r="G65" s="122">
        <v>213.26666666666665</v>
      </c>
      <c r="H65" s="122">
        <v>221.26666666666665</v>
      </c>
      <c r="I65" s="122">
        <v>223.13333333333333</v>
      </c>
      <c r="J65" s="122">
        <v>225.26666666666665</v>
      </c>
      <c r="K65" s="121">
        <v>221</v>
      </c>
      <c r="L65" s="121">
        <v>217</v>
      </c>
      <c r="M65" s="121">
        <v>0.51802000000000004</v>
      </c>
    </row>
    <row r="66" spans="1:13">
      <c r="A66" s="65">
        <v>56</v>
      </c>
      <c r="B66" s="121" t="s">
        <v>566</v>
      </c>
      <c r="C66" s="124">
        <v>68.900000000000006</v>
      </c>
      <c r="D66" s="122">
        <v>68.400000000000006</v>
      </c>
      <c r="E66" s="122">
        <v>67.100000000000009</v>
      </c>
      <c r="F66" s="122">
        <v>65.3</v>
      </c>
      <c r="G66" s="122">
        <v>64</v>
      </c>
      <c r="H66" s="122">
        <v>70.200000000000017</v>
      </c>
      <c r="I66" s="122">
        <v>71.500000000000028</v>
      </c>
      <c r="J66" s="122">
        <v>73.300000000000026</v>
      </c>
      <c r="K66" s="121">
        <v>69.7</v>
      </c>
      <c r="L66" s="121">
        <v>66.599999999999994</v>
      </c>
      <c r="M66" s="121">
        <v>67.102249999999998</v>
      </c>
    </row>
    <row r="67" spans="1:13">
      <c r="A67" s="65">
        <v>57</v>
      </c>
      <c r="B67" s="121" t="s">
        <v>45</v>
      </c>
      <c r="C67" s="124">
        <v>145.6</v>
      </c>
      <c r="D67" s="122">
        <v>145.53333333333333</v>
      </c>
      <c r="E67" s="122">
        <v>141.61666666666667</v>
      </c>
      <c r="F67" s="122">
        <v>137.63333333333335</v>
      </c>
      <c r="G67" s="122">
        <v>133.7166666666667</v>
      </c>
      <c r="H67" s="122">
        <v>149.51666666666665</v>
      </c>
      <c r="I67" s="122">
        <v>153.43333333333334</v>
      </c>
      <c r="J67" s="122">
        <v>157.41666666666663</v>
      </c>
      <c r="K67" s="121">
        <v>149.44999999999999</v>
      </c>
      <c r="L67" s="121">
        <v>141.55000000000001</v>
      </c>
      <c r="M67" s="121">
        <v>158.34406999999999</v>
      </c>
    </row>
    <row r="68" spans="1:13">
      <c r="A68" s="65">
        <v>58</v>
      </c>
      <c r="B68" s="121" t="s">
        <v>46</v>
      </c>
      <c r="C68" s="124">
        <v>104.6</v>
      </c>
      <c r="D68" s="122">
        <v>104.06666666666666</v>
      </c>
      <c r="E68" s="122">
        <v>100.73333333333332</v>
      </c>
      <c r="F68" s="122">
        <v>96.86666666666666</v>
      </c>
      <c r="G68" s="122">
        <v>93.533333333333317</v>
      </c>
      <c r="H68" s="122">
        <v>107.93333333333332</v>
      </c>
      <c r="I68" s="122">
        <v>111.26666666666667</v>
      </c>
      <c r="J68" s="122">
        <v>115.13333333333333</v>
      </c>
      <c r="K68" s="121">
        <v>107.4</v>
      </c>
      <c r="L68" s="121">
        <v>100.2</v>
      </c>
      <c r="M68" s="121">
        <v>103.41744</v>
      </c>
    </row>
    <row r="69" spans="1:13">
      <c r="A69" s="65">
        <v>59</v>
      </c>
      <c r="B69" s="121" t="s">
        <v>47</v>
      </c>
      <c r="C69" s="124">
        <v>783.95</v>
      </c>
      <c r="D69" s="122">
        <v>786.78333333333342</v>
      </c>
      <c r="E69" s="122">
        <v>779.36666666666679</v>
      </c>
      <c r="F69" s="122">
        <v>774.78333333333342</v>
      </c>
      <c r="G69" s="122">
        <v>767.36666666666679</v>
      </c>
      <c r="H69" s="122">
        <v>791.36666666666679</v>
      </c>
      <c r="I69" s="122">
        <v>798.78333333333353</v>
      </c>
      <c r="J69" s="122">
        <v>803.36666666666679</v>
      </c>
      <c r="K69" s="121">
        <v>794.2</v>
      </c>
      <c r="L69" s="121">
        <v>782.2</v>
      </c>
      <c r="M69" s="121">
        <v>3.1518099999999998</v>
      </c>
    </row>
    <row r="70" spans="1:13">
      <c r="A70" s="65">
        <v>60</v>
      </c>
      <c r="B70" s="121" t="s">
        <v>590</v>
      </c>
      <c r="C70" s="124">
        <v>273.35000000000002</v>
      </c>
      <c r="D70" s="122">
        <v>273.73333333333335</v>
      </c>
      <c r="E70" s="122">
        <v>270.4666666666667</v>
      </c>
      <c r="F70" s="122">
        <v>267.58333333333337</v>
      </c>
      <c r="G70" s="122">
        <v>264.31666666666672</v>
      </c>
      <c r="H70" s="122">
        <v>276.61666666666667</v>
      </c>
      <c r="I70" s="122">
        <v>279.88333333333333</v>
      </c>
      <c r="J70" s="122">
        <v>282.76666666666665</v>
      </c>
      <c r="K70" s="121">
        <v>277</v>
      </c>
      <c r="L70" s="121">
        <v>270.85000000000002</v>
      </c>
      <c r="M70" s="121">
        <v>6.1246999999999998</v>
      </c>
    </row>
    <row r="71" spans="1:13">
      <c r="A71" s="65">
        <v>61</v>
      </c>
      <c r="B71" s="121" t="s">
        <v>190</v>
      </c>
      <c r="C71" s="124">
        <v>131.9</v>
      </c>
      <c r="D71" s="122">
        <v>131.98333333333332</v>
      </c>
      <c r="E71" s="122">
        <v>131.11666666666665</v>
      </c>
      <c r="F71" s="122">
        <v>130.33333333333331</v>
      </c>
      <c r="G71" s="122">
        <v>129.46666666666664</v>
      </c>
      <c r="H71" s="122">
        <v>132.76666666666665</v>
      </c>
      <c r="I71" s="122">
        <v>133.63333333333333</v>
      </c>
      <c r="J71" s="122">
        <v>134.41666666666666</v>
      </c>
      <c r="K71" s="121">
        <v>132.85</v>
      </c>
      <c r="L71" s="121">
        <v>131.19999999999999</v>
      </c>
      <c r="M71" s="121">
        <v>29.29513</v>
      </c>
    </row>
    <row r="72" spans="1:13">
      <c r="A72" s="65">
        <v>62</v>
      </c>
      <c r="B72" s="121" t="s">
        <v>2140</v>
      </c>
      <c r="C72" s="124">
        <v>1139.3</v>
      </c>
      <c r="D72" s="122">
        <v>1139.5666666666666</v>
      </c>
      <c r="E72" s="122">
        <v>1125.3333333333333</v>
      </c>
      <c r="F72" s="122">
        <v>1111.3666666666666</v>
      </c>
      <c r="G72" s="122">
        <v>1097.1333333333332</v>
      </c>
      <c r="H72" s="122">
        <v>1153.5333333333333</v>
      </c>
      <c r="I72" s="122">
        <v>1167.7666666666669</v>
      </c>
      <c r="J72" s="122">
        <v>1181.7333333333333</v>
      </c>
      <c r="K72" s="121">
        <v>1153.8</v>
      </c>
      <c r="L72" s="121">
        <v>1125.5999999999999</v>
      </c>
      <c r="M72" s="121">
        <v>2.9048699999999998</v>
      </c>
    </row>
    <row r="73" spans="1:13">
      <c r="A73" s="65">
        <v>63</v>
      </c>
      <c r="B73" s="121" t="s">
        <v>48</v>
      </c>
      <c r="C73" s="124">
        <v>740.4</v>
      </c>
      <c r="D73" s="122">
        <v>742.23333333333323</v>
      </c>
      <c r="E73" s="122">
        <v>732.96666666666647</v>
      </c>
      <c r="F73" s="122">
        <v>725.53333333333319</v>
      </c>
      <c r="G73" s="122">
        <v>716.26666666666642</v>
      </c>
      <c r="H73" s="122">
        <v>749.66666666666652</v>
      </c>
      <c r="I73" s="122">
        <v>758.93333333333317</v>
      </c>
      <c r="J73" s="122">
        <v>766.36666666666656</v>
      </c>
      <c r="K73" s="121">
        <v>751.5</v>
      </c>
      <c r="L73" s="121">
        <v>734.8</v>
      </c>
      <c r="M73" s="121">
        <v>3.9106100000000001</v>
      </c>
    </row>
    <row r="74" spans="1:13">
      <c r="A74" s="65">
        <v>64</v>
      </c>
      <c r="B74" s="121" t="s">
        <v>50</v>
      </c>
      <c r="C74" s="124">
        <v>83.3</v>
      </c>
      <c r="D74" s="122">
        <v>83.61666666666666</v>
      </c>
      <c r="E74" s="122">
        <v>82.333333333333314</v>
      </c>
      <c r="F74" s="122">
        <v>81.36666666666666</v>
      </c>
      <c r="G74" s="122">
        <v>80.083333333333314</v>
      </c>
      <c r="H74" s="122">
        <v>84.583333333333314</v>
      </c>
      <c r="I74" s="122">
        <v>85.866666666666646</v>
      </c>
      <c r="J74" s="122">
        <v>86.833333333333314</v>
      </c>
      <c r="K74" s="121">
        <v>84.9</v>
      </c>
      <c r="L74" s="121">
        <v>82.65</v>
      </c>
      <c r="M74" s="121">
        <v>51.987310000000001</v>
      </c>
    </row>
    <row r="75" spans="1:13">
      <c r="A75" s="65">
        <v>65</v>
      </c>
      <c r="B75" s="121" t="s">
        <v>53</v>
      </c>
      <c r="C75" s="124">
        <v>392.6</v>
      </c>
      <c r="D75" s="122">
        <v>389.66666666666669</v>
      </c>
      <c r="E75" s="122">
        <v>383.93333333333339</v>
      </c>
      <c r="F75" s="122">
        <v>375.26666666666671</v>
      </c>
      <c r="G75" s="122">
        <v>369.53333333333342</v>
      </c>
      <c r="H75" s="122">
        <v>398.33333333333337</v>
      </c>
      <c r="I75" s="122">
        <v>404.06666666666661</v>
      </c>
      <c r="J75" s="122">
        <v>412.73333333333335</v>
      </c>
      <c r="K75" s="121">
        <v>395.4</v>
      </c>
      <c r="L75" s="121">
        <v>381</v>
      </c>
      <c r="M75" s="121">
        <v>59.722470000000001</v>
      </c>
    </row>
    <row r="76" spans="1:13" s="18" customFormat="1">
      <c r="A76" s="65">
        <v>66</v>
      </c>
      <c r="B76" s="121" t="s">
        <v>49</v>
      </c>
      <c r="C76" s="124">
        <v>401.15</v>
      </c>
      <c r="D76" s="122">
        <v>400.29999999999995</v>
      </c>
      <c r="E76" s="122">
        <v>397.64999999999992</v>
      </c>
      <c r="F76" s="122">
        <v>394.15</v>
      </c>
      <c r="G76" s="122">
        <v>391.49999999999994</v>
      </c>
      <c r="H76" s="122">
        <v>403.7999999999999</v>
      </c>
      <c r="I76" s="122">
        <v>406.45</v>
      </c>
      <c r="J76" s="122">
        <v>409.94999999999987</v>
      </c>
      <c r="K76" s="121">
        <v>402.95</v>
      </c>
      <c r="L76" s="121">
        <v>396.8</v>
      </c>
      <c r="M76" s="121">
        <v>35.65204</v>
      </c>
    </row>
    <row r="77" spans="1:13" s="18" customFormat="1">
      <c r="A77" s="65">
        <v>67</v>
      </c>
      <c r="B77" s="121" t="s">
        <v>191</v>
      </c>
      <c r="C77" s="124">
        <v>321</v>
      </c>
      <c r="D77" s="122">
        <v>321.7</v>
      </c>
      <c r="E77" s="122">
        <v>318.89999999999998</v>
      </c>
      <c r="F77" s="122">
        <v>316.8</v>
      </c>
      <c r="G77" s="122">
        <v>314</v>
      </c>
      <c r="H77" s="122">
        <v>323.79999999999995</v>
      </c>
      <c r="I77" s="122">
        <v>326.60000000000002</v>
      </c>
      <c r="J77" s="122">
        <v>328.69999999999993</v>
      </c>
      <c r="K77" s="121">
        <v>324.5</v>
      </c>
      <c r="L77" s="121">
        <v>319.60000000000002</v>
      </c>
      <c r="M77" s="121">
        <v>73.079070000000002</v>
      </c>
    </row>
    <row r="78" spans="1:13" s="18" customFormat="1">
      <c r="A78" s="65">
        <v>68</v>
      </c>
      <c r="B78" s="121" t="s">
        <v>192</v>
      </c>
      <c r="C78" s="124">
        <v>27.4</v>
      </c>
      <c r="D78" s="122">
        <v>27.399999999999995</v>
      </c>
      <c r="E78" s="122">
        <v>27.399999999999991</v>
      </c>
      <c r="F78" s="122">
        <v>27.399999999999995</v>
      </c>
      <c r="G78" s="122">
        <v>27.399999999999991</v>
      </c>
      <c r="H78" s="122">
        <v>27.399999999999991</v>
      </c>
      <c r="I78" s="122">
        <v>27.4</v>
      </c>
      <c r="J78" s="122">
        <v>27.399999999999991</v>
      </c>
      <c r="K78" s="121">
        <v>27.4</v>
      </c>
      <c r="L78" s="121">
        <v>27.4</v>
      </c>
      <c r="M78" s="121">
        <v>4.4713599999999998</v>
      </c>
    </row>
    <row r="79" spans="1:13" s="18" customFormat="1">
      <c r="A79" s="65">
        <v>69</v>
      </c>
      <c r="B79" s="121" t="s">
        <v>51</v>
      </c>
      <c r="C79" s="124">
        <v>622.65</v>
      </c>
      <c r="D79" s="122">
        <v>626</v>
      </c>
      <c r="E79" s="122">
        <v>617</v>
      </c>
      <c r="F79" s="122">
        <v>611.35</v>
      </c>
      <c r="G79" s="122">
        <v>602.35</v>
      </c>
      <c r="H79" s="122">
        <v>631.65</v>
      </c>
      <c r="I79" s="122">
        <v>640.65</v>
      </c>
      <c r="J79" s="122">
        <v>646.29999999999995</v>
      </c>
      <c r="K79" s="121">
        <v>635</v>
      </c>
      <c r="L79" s="121">
        <v>620.35</v>
      </c>
      <c r="M79" s="121">
        <v>8.4324700000000004</v>
      </c>
    </row>
    <row r="80" spans="1:13" s="18" customFormat="1">
      <c r="A80" s="65">
        <v>70</v>
      </c>
      <c r="B80" s="121" t="s">
        <v>612</v>
      </c>
      <c r="C80" s="124">
        <v>744.6</v>
      </c>
      <c r="D80" s="122">
        <v>742.26666666666677</v>
      </c>
      <c r="E80" s="122">
        <v>735.53333333333353</v>
      </c>
      <c r="F80" s="122">
        <v>726.46666666666681</v>
      </c>
      <c r="G80" s="122">
        <v>719.73333333333358</v>
      </c>
      <c r="H80" s="122">
        <v>751.33333333333348</v>
      </c>
      <c r="I80" s="122">
        <v>758.06666666666683</v>
      </c>
      <c r="J80" s="122">
        <v>767.13333333333344</v>
      </c>
      <c r="K80" s="121">
        <v>749</v>
      </c>
      <c r="L80" s="121">
        <v>733.2</v>
      </c>
      <c r="M80" s="121">
        <v>1.15679</v>
      </c>
    </row>
    <row r="81" spans="1:13" s="18" customFormat="1">
      <c r="A81" s="65">
        <v>71</v>
      </c>
      <c r="B81" s="121" t="s">
        <v>614</v>
      </c>
      <c r="C81" s="124">
        <v>204.55</v>
      </c>
      <c r="D81" s="122">
        <v>205.38333333333333</v>
      </c>
      <c r="E81" s="122">
        <v>201.16666666666666</v>
      </c>
      <c r="F81" s="122">
        <v>197.78333333333333</v>
      </c>
      <c r="G81" s="122">
        <v>193.56666666666666</v>
      </c>
      <c r="H81" s="122">
        <v>208.76666666666665</v>
      </c>
      <c r="I81" s="122">
        <v>212.98333333333335</v>
      </c>
      <c r="J81" s="122">
        <v>216.36666666666665</v>
      </c>
      <c r="K81" s="121">
        <v>209.6</v>
      </c>
      <c r="L81" s="121">
        <v>202</v>
      </c>
      <c r="M81" s="121">
        <v>2.0975199999999998</v>
      </c>
    </row>
    <row r="82" spans="1:13" s="18" customFormat="1">
      <c r="A82" s="65">
        <v>72</v>
      </c>
      <c r="B82" s="121" t="s">
        <v>620</v>
      </c>
      <c r="C82" s="124">
        <v>3575.15</v>
      </c>
      <c r="D82" s="122">
        <v>3591.7166666666667</v>
      </c>
      <c r="E82" s="122">
        <v>3543.4333333333334</v>
      </c>
      <c r="F82" s="122">
        <v>3511.7166666666667</v>
      </c>
      <c r="G82" s="122">
        <v>3463.4333333333334</v>
      </c>
      <c r="H82" s="122">
        <v>3623.4333333333334</v>
      </c>
      <c r="I82" s="122">
        <v>3671.7166666666672</v>
      </c>
      <c r="J82" s="122">
        <v>3703.4333333333334</v>
      </c>
      <c r="K82" s="121">
        <v>3640</v>
      </c>
      <c r="L82" s="121">
        <v>3560</v>
      </c>
      <c r="M82" s="121">
        <v>6.6799999999999998E-2</v>
      </c>
    </row>
    <row r="83" spans="1:13" s="18" customFormat="1">
      <c r="A83" s="65">
        <v>73</v>
      </c>
      <c r="B83" s="121" t="s">
        <v>622</v>
      </c>
      <c r="C83" s="124">
        <v>792.95</v>
      </c>
      <c r="D83" s="122">
        <v>793.88333333333333</v>
      </c>
      <c r="E83" s="122">
        <v>785.4666666666667</v>
      </c>
      <c r="F83" s="122">
        <v>777.98333333333335</v>
      </c>
      <c r="G83" s="122">
        <v>769.56666666666672</v>
      </c>
      <c r="H83" s="122">
        <v>801.36666666666667</v>
      </c>
      <c r="I83" s="122">
        <v>809.78333333333342</v>
      </c>
      <c r="J83" s="122">
        <v>817.26666666666665</v>
      </c>
      <c r="K83" s="121">
        <v>802.3</v>
      </c>
      <c r="L83" s="121">
        <v>786.4</v>
      </c>
      <c r="M83" s="121">
        <v>0.16170999999999999</v>
      </c>
    </row>
    <row r="84" spans="1:13" s="18" customFormat="1">
      <c r="A84" s="65">
        <v>74</v>
      </c>
      <c r="B84" s="121" t="s">
        <v>585</v>
      </c>
      <c r="C84" s="124">
        <v>1617.45</v>
      </c>
      <c r="D84" s="122">
        <v>1618.5999999999997</v>
      </c>
      <c r="E84" s="122">
        <v>1598.1999999999994</v>
      </c>
      <c r="F84" s="122">
        <v>1578.9499999999996</v>
      </c>
      <c r="G84" s="122">
        <v>1558.5499999999993</v>
      </c>
      <c r="H84" s="122">
        <v>1637.8499999999995</v>
      </c>
      <c r="I84" s="122">
        <v>1658.2499999999995</v>
      </c>
      <c r="J84" s="122">
        <v>1677.4999999999995</v>
      </c>
      <c r="K84" s="121">
        <v>1639</v>
      </c>
      <c r="L84" s="121">
        <v>1599.35</v>
      </c>
      <c r="M84" s="121">
        <v>2.5667499999999999</v>
      </c>
    </row>
    <row r="85" spans="1:13" s="18" customFormat="1">
      <c r="A85" s="65">
        <v>75</v>
      </c>
      <c r="B85" s="121" t="s">
        <v>626</v>
      </c>
      <c r="C85" s="124">
        <v>313.85000000000002</v>
      </c>
      <c r="D85" s="122">
        <v>314.98333333333335</v>
      </c>
      <c r="E85" s="122">
        <v>309.16666666666669</v>
      </c>
      <c r="F85" s="122">
        <v>304.48333333333335</v>
      </c>
      <c r="G85" s="122">
        <v>298.66666666666669</v>
      </c>
      <c r="H85" s="122">
        <v>319.66666666666669</v>
      </c>
      <c r="I85" s="122">
        <v>325.48333333333329</v>
      </c>
      <c r="J85" s="122">
        <v>330.16666666666669</v>
      </c>
      <c r="K85" s="121">
        <v>320.8</v>
      </c>
      <c r="L85" s="121">
        <v>310.3</v>
      </c>
      <c r="M85" s="121">
        <v>53.21622</v>
      </c>
    </row>
    <row r="86" spans="1:13" s="18" customFormat="1">
      <c r="A86" s="65">
        <v>77</v>
      </c>
      <c r="B86" s="121" t="s">
        <v>52</v>
      </c>
      <c r="C86" s="124">
        <v>19024.349999999999</v>
      </c>
      <c r="D86" s="122">
        <v>19188.116666666665</v>
      </c>
      <c r="E86" s="122">
        <v>18786.23333333333</v>
      </c>
      <c r="F86" s="122">
        <v>18548.116666666665</v>
      </c>
      <c r="G86" s="122">
        <v>18146.23333333333</v>
      </c>
      <c r="H86" s="122">
        <v>19426.23333333333</v>
      </c>
      <c r="I86" s="122">
        <v>19828.116666666669</v>
      </c>
      <c r="J86" s="122">
        <v>20066.23333333333</v>
      </c>
      <c r="K86" s="121">
        <v>19590</v>
      </c>
      <c r="L86" s="121">
        <v>18950</v>
      </c>
      <c r="M86" s="121">
        <v>0.22364000000000001</v>
      </c>
    </row>
    <row r="87" spans="1:13" s="18" customFormat="1">
      <c r="A87" s="65">
        <v>78</v>
      </c>
      <c r="B87" s="121" t="s">
        <v>632</v>
      </c>
      <c r="C87" s="124">
        <v>267.39999999999998</v>
      </c>
      <c r="D87" s="122">
        <v>267.13333333333333</v>
      </c>
      <c r="E87" s="122">
        <v>264.26666666666665</v>
      </c>
      <c r="F87" s="122">
        <v>261.13333333333333</v>
      </c>
      <c r="G87" s="122">
        <v>258.26666666666665</v>
      </c>
      <c r="H87" s="122">
        <v>270.26666666666665</v>
      </c>
      <c r="I87" s="122">
        <v>273.13333333333333</v>
      </c>
      <c r="J87" s="122">
        <v>276.26666666666665</v>
      </c>
      <c r="K87" s="121">
        <v>270</v>
      </c>
      <c r="L87" s="121">
        <v>264</v>
      </c>
      <c r="M87" s="121">
        <v>1.0320499999999999</v>
      </c>
    </row>
    <row r="88" spans="1:13" s="18" customFormat="1">
      <c r="A88" s="65">
        <v>79</v>
      </c>
      <c r="B88" s="121" t="s">
        <v>193</v>
      </c>
      <c r="C88" s="124">
        <v>5444.7</v>
      </c>
      <c r="D88" s="122">
        <v>5442.6500000000005</v>
      </c>
      <c r="E88" s="122">
        <v>5385.3000000000011</v>
      </c>
      <c r="F88" s="122">
        <v>5325.9000000000005</v>
      </c>
      <c r="G88" s="122">
        <v>5268.5500000000011</v>
      </c>
      <c r="H88" s="122">
        <v>5502.0500000000011</v>
      </c>
      <c r="I88" s="122">
        <v>5559.4000000000015</v>
      </c>
      <c r="J88" s="122">
        <v>5618.8000000000011</v>
      </c>
      <c r="K88" s="121">
        <v>5500</v>
      </c>
      <c r="L88" s="121">
        <v>5383.25</v>
      </c>
      <c r="M88" s="121">
        <v>0.53752999999999995</v>
      </c>
    </row>
    <row r="89" spans="1:13" s="18" customFormat="1">
      <c r="A89" s="65">
        <v>80</v>
      </c>
      <c r="B89" s="121" t="s">
        <v>653</v>
      </c>
      <c r="C89" s="124">
        <v>1264.5999999999999</v>
      </c>
      <c r="D89" s="122">
        <v>1257.5333333333333</v>
      </c>
      <c r="E89" s="122">
        <v>1243.1666666666665</v>
      </c>
      <c r="F89" s="122">
        <v>1221.7333333333331</v>
      </c>
      <c r="G89" s="122">
        <v>1207.3666666666663</v>
      </c>
      <c r="H89" s="122">
        <v>1278.9666666666667</v>
      </c>
      <c r="I89" s="122">
        <v>1293.3333333333335</v>
      </c>
      <c r="J89" s="122">
        <v>1314.7666666666669</v>
      </c>
      <c r="K89" s="121">
        <v>1271.9000000000001</v>
      </c>
      <c r="L89" s="121">
        <v>1236.0999999999999</v>
      </c>
      <c r="M89" s="121">
        <v>0.23596</v>
      </c>
    </row>
    <row r="90" spans="1:13" s="18" customFormat="1">
      <c r="A90" s="65">
        <v>81</v>
      </c>
      <c r="B90" s="121" t="s">
        <v>656</v>
      </c>
      <c r="C90" s="124">
        <v>308.5</v>
      </c>
      <c r="D90" s="122">
        <v>308.56666666666666</v>
      </c>
      <c r="E90" s="122">
        <v>304.93333333333334</v>
      </c>
      <c r="F90" s="122">
        <v>301.36666666666667</v>
      </c>
      <c r="G90" s="122">
        <v>297.73333333333335</v>
      </c>
      <c r="H90" s="122">
        <v>312.13333333333333</v>
      </c>
      <c r="I90" s="122">
        <v>315.76666666666665</v>
      </c>
      <c r="J90" s="122">
        <v>319.33333333333331</v>
      </c>
      <c r="K90" s="121">
        <v>312.2</v>
      </c>
      <c r="L90" s="121">
        <v>305</v>
      </c>
      <c r="M90" s="121">
        <v>0.19177</v>
      </c>
    </row>
    <row r="91" spans="1:13" s="18" customFormat="1">
      <c r="A91" s="65">
        <v>82</v>
      </c>
      <c r="B91" s="121" t="s">
        <v>2355</v>
      </c>
      <c r="C91" s="124">
        <v>81.900000000000006</v>
      </c>
      <c r="D91" s="122">
        <v>81.783333333333346</v>
      </c>
      <c r="E91" s="122">
        <v>81.066666666666691</v>
      </c>
      <c r="F91" s="122">
        <v>80.233333333333348</v>
      </c>
      <c r="G91" s="122">
        <v>79.516666666666694</v>
      </c>
      <c r="H91" s="122">
        <v>82.616666666666688</v>
      </c>
      <c r="I91" s="122">
        <v>83.333333333333357</v>
      </c>
      <c r="J91" s="122">
        <v>84.166666666666686</v>
      </c>
      <c r="K91" s="121">
        <v>82.5</v>
      </c>
      <c r="L91" s="121">
        <v>80.95</v>
      </c>
      <c r="M91" s="121">
        <v>16.708290000000002</v>
      </c>
    </row>
    <row r="92" spans="1:13" s="18" customFormat="1">
      <c r="A92" s="65">
        <v>83</v>
      </c>
      <c r="B92" s="121" t="s">
        <v>194</v>
      </c>
      <c r="C92" s="124">
        <v>1778.55</v>
      </c>
      <c r="D92" s="122">
        <v>1787.8999999999999</v>
      </c>
      <c r="E92" s="122">
        <v>1760.8499999999997</v>
      </c>
      <c r="F92" s="122">
        <v>1743.1499999999999</v>
      </c>
      <c r="G92" s="122">
        <v>1716.0999999999997</v>
      </c>
      <c r="H92" s="122">
        <v>1805.5999999999997</v>
      </c>
      <c r="I92" s="122">
        <v>1832.6499999999999</v>
      </c>
      <c r="J92" s="122">
        <v>1850.3499999999997</v>
      </c>
      <c r="K92" s="121">
        <v>1814.95</v>
      </c>
      <c r="L92" s="121">
        <v>1770.2</v>
      </c>
      <c r="M92" s="121">
        <v>0.10217</v>
      </c>
    </row>
    <row r="93" spans="1:13" s="18" customFormat="1">
      <c r="A93" s="65">
        <v>84</v>
      </c>
      <c r="B93" s="121" t="s">
        <v>195</v>
      </c>
      <c r="C93" s="124">
        <v>393.75</v>
      </c>
      <c r="D93" s="122">
        <v>394.40000000000003</v>
      </c>
      <c r="E93" s="122">
        <v>391.40000000000009</v>
      </c>
      <c r="F93" s="122">
        <v>389.05000000000007</v>
      </c>
      <c r="G93" s="122">
        <v>386.05000000000013</v>
      </c>
      <c r="H93" s="122">
        <v>396.75000000000006</v>
      </c>
      <c r="I93" s="122">
        <v>399.74999999999994</v>
      </c>
      <c r="J93" s="122">
        <v>402.1</v>
      </c>
      <c r="K93" s="121">
        <v>397.4</v>
      </c>
      <c r="L93" s="121">
        <v>392.05</v>
      </c>
      <c r="M93" s="121">
        <v>3.9609000000000001</v>
      </c>
    </row>
    <row r="94" spans="1:13" s="18" customFormat="1">
      <c r="A94" s="65">
        <v>85</v>
      </c>
      <c r="B94" s="121" t="s">
        <v>645</v>
      </c>
      <c r="C94" s="124">
        <v>404.3</v>
      </c>
      <c r="D94" s="122">
        <v>405.7166666666667</v>
      </c>
      <c r="E94" s="122">
        <v>400.98333333333341</v>
      </c>
      <c r="F94" s="122">
        <v>397.66666666666669</v>
      </c>
      <c r="G94" s="122">
        <v>392.93333333333339</v>
      </c>
      <c r="H94" s="122">
        <v>409.03333333333342</v>
      </c>
      <c r="I94" s="122">
        <v>413.76666666666677</v>
      </c>
      <c r="J94" s="122">
        <v>417.08333333333343</v>
      </c>
      <c r="K94" s="121">
        <v>410.45</v>
      </c>
      <c r="L94" s="121">
        <v>402.4</v>
      </c>
      <c r="M94" s="121">
        <v>6.1699900000000003</v>
      </c>
    </row>
    <row r="95" spans="1:13" s="18" customFormat="1">
      <c r="A95" s="65">
        <v>86</v>
      </c>
      <c r="B95" s="121" t="s">
        <v>54</v>
      </c>
      <c r="C95" s="124">
        <v>262.10000000000002</v>
      </c>
      <c r="D95" s="122">
        <v>263.34999999999997</v>
      </c>
      <c r="E95" s="122">
        <v>254.69999999999993</v>
      </c>
      <c r="F95" s="122">
        <v>247.29999999999995</v>
      </c>
      <c r="G95" s="122">
        <v>238.64999999999992</v>
      </c>
      <c r="H95" s="122">
        <v>270.74999999999994</v>
      </c>
      <c r="I95" s="122">
        <v>279.39999999999992</v>
      </c>
      <c r="J95" s="122">
        <v>286.79999999999995</v>
      </c>
      <c r="K95" s="121">
        <v>272</v>
      </c>
      <c r="L95" s="121">
        <v>255.95</v>
      </c>
      <c r="M95" s="121">
        <v>90.11403</v>
      </c>
    </row>
    <row r="96" spans="1:13" s="18" customFormat="1">
      <c r="A96" s="65">
        <v>87</v>
      </c>
      <c r="B96" s="121" t="s">
        <v>646</v>
      </c>
      <c r="C96" s="124">
        <v>614.1</v>
      </c>
      <c r="D96" s="122">
        <v>615.38333333333333</v>
      </c>
      <c r="E96" s="122">
        <v>607.9666666666667</v>
      </c>
      <c r="F96" s="122">
        <v>601.83333333333337</v>
      </c>
      <c r="G96" s="122">
        <v>594.41666666666674</v>
      </c>
      <c r="H96" s="122">
        <v>621.51666666666665</v>
      </c>
      <c r="I96" s="122">
        <v>628.93333333333339</v>
      </c>
      <c r="J96" s="122">
        <v>635.06666666666661</v>
      </c>
      <c r="K96" s="121">
        <v>622.79999999999995</v>
      </c>
      <c r="L96" s="121">
        <v>609.25</v>
      </c>
      <c r="M96" s="121">
        <v>4.2001099999999996</v>
      </c>
    </row>
    <row r="97" spans="1:13" s="18" customFormat="1">
      <c r="A97" s="65">
        <v>88</v>
      </c>
      <c r="B97" s="121" t="s">
        <v>648</v>
      </c>
      <c r="C97" s="124">
        <v>581.95000000000005</v>
      </c>
      <c r="D97" s="122">
        <v>586.15</v>
      </c>
      <c r="E97" s="122">
        <v>573.84999999999991</v>
      </c>
      <c r="F97" s="122">
        <v>565.74999999999989</v>
      </c>
      <c r="G97" s="122">
        <v>553.44999999999982</v>
      </c>
      <c r="H97" s="122">
        <v>594.25</v>
      </c>
      <c r="I97" s="122">
        <v>606.54999999999995</v>
      </c>
      <c r="J97" s="122">
        <v>614.65000000000009</v>
      </c>
      <c r="K97" s="121">
        <v>598.45000000000005</v>
      </c>
      <c r="L97" s="121">
        <v>578.04999999999995</v>
      </c>
      <c r="M97" s="121">
        <v>0.50412999999999997</v>
      </c>
    </row>
    <row r="98" spans="1:13" s="18" customFormat="1">
      <c r="A98" s="65">
        <v>89</v>
      </c>
      <c r="B98" s="121" t="s">
        <v>649</v>
      </c>
      <c r="C98" s="124">
        <v>373.55</v>
      </c>
      <c r="D98" s="122">
        <v>373.23333333333335</v>
      </c>
      <c r="E98" s="122">
        <v>368.51666666666671</v>
      </c>
      <c r="F98" s="122">
        <v>363.48333333333335</v>
      </c>
      <c r="G98" s="122">
        <v>358.76666666666671</v>
      </c>
      <c r="H98" s="122">
        <v>378.26666666666671</v>
      </c>
      <c r="I98" s="122">
        <v>382.98333333333341</v>
      </c>
      <c r="J98" s="122">
        <v>388.01666666666671</v>
      </c>
      <c r="K98" s="121">
        <v>377.95</v>
      </c>
      <c r="L98" s="121">
        <v>368.2</v>
      </c>
      <c r="M98" s="121">
        <v>0.32123000000000002</v>
      </c>
    </row>
    <row r="99" spans="1:13" s="18" customFormat="1">
      <c r="A99" s="65">
        <v>90</v>
      </c>
      <c r="B99" s="121" t="s">
        <v>233</v>
      </c>
      <c r="C99" s="124">
        <v>182.65</v>
      </c>
      <c r="D99" s="122">
        <v>182.43333333333331</v>
      </c>
      <c r="E99" s="122">
        <v>180.86666666666662</v>
      </c>
      <c r="F99" s="122">
        <v>179.08333333333331</v>
      </c>
      <c r="G99" s="122">
        <v>177.51666666666662</v>
      </c>
      <c r="H99" s="122">
        <v>184.21666666666661</v>
      </c>
      <c r="I99" s="122">
        <v>185.78333333333327</v>
      </c>
      <c r="J99" s="122">
        <v>187.56666666666661</v>
      </c>
      <c r="K99" s="121">
        <v>184</v>
      </c>
      <c r="L99" s="121">
        <v>180.65</v>
      </c>
      <c r="M99" s="121">
        <v>12.4534</v>
      </c>
    </row>
    <row r="100" spans="1:13" s="18" customFormat="1">
      <c r="A100" s="65">
        <v>91</v>
      </c>
      <c r="B100" s="121" t="s">
        <v>232</v>
      </c>
      <c r="C100" s="124">
        <v>1490.45</v>
      </c>
      <c r="D100" s="122">
        <v>1497</v>
      </c>
      <c r="E100" s="122">
        <v>1469</v>
      </c>
      <c r="F100" s="122">
        <v>1447.55</v>
      </c>
      <c r="G100" s="122">
        <v>1419.55</v>
      </c>
      <c r="H100" s="122">
        <v>1518.45</v>
      </c>
      <c r="I100" s="122">
        <v>1546.45</v>
      </c>
      <c r="J100" s="122">
        <v>1567.9</v>
      </c>
      <c r="K100" s="121">
        <v>1525</v>
      </c>
      <c r="L100" s="121">
        <v>1475.55</v>
      </c>
      <c r="M100" s="121">
        <v>5.8223200000000004</v>
      </c>
    </row>
    <row r="101" spans="1:13">
      <c r="A101" s="65">
        <v>92</v>
      </c>
      <c r="B101" s="121" t="s">
        <v>663</v>
      </c>
      <c r="C101" s="124">
        <v>71.599999999999994</v>
      </c>
      <c r="D101" s="122">
        <v>71.166666666666657</v>
      </c>
      <c r="E101" s="122">
        <v>70.033333333333317</v>
      </c>
      <c r="F101" s="122">
        <v>68.466666666666654</v>
      </c>
      <c r="G101" s="122">
        <v>67.333333333333314</v>
      </c>
      <c r="H101" s="122">
        <v>72.73333333333332</v>
      </c>
      <c r="I101" s="122">
        <v>73.866666666666646</v>
      </c>
      <c r="J101" s="122">
        <v>75.433333333333323</v>
      </c>
      <c r="K101" s="121">
        <v>72.3</v>
      </c>
      <c r="L101" s="121">
        <v>69.599999999999994</v>
      </c>
      <c r="M101" s="121">
        <v>8.4403699999999997</v>
      </c>
    </row>
    <row r="102" spans="1:13">
      <c r="A102" s="65">
        <v>93</v>
      </c>
      <c r="B102" s="121" t="s">
        <v>667</v>
      </c>
      <c r="C102" s="124">
        <v>308.14999999999998</v>
      </c>
      <c r="D102" s="122">
        <v>308.7833333333333</v>
      </c>
      <c r="E102" s="122">
        <v>305.66666666666663</v>
      </c>
      <c r="F102" s="122">
        <v>303.18333333333334</v>
      </c>
      <c r="G102" s="122">
        <v>300.06666666666666</v>
      </c>
      <c r="H102" s="122">
        <v>311.26666666666659</v>
      </c>
      <c r="I102" s="122">
        <v>314.38333333333327</v>
      </c>
      <c r="J102" s="122">
        <v>316.86666666666656</v>
      </c>
      <c r="K102" s="121">
        <v>311.89999999999998</v>
      </c>
      <c r="L102" s="121">
        <v>306.3</v>
      </c>
      <c r="M102" s="121">
        <v>1.11836</v>
      </c>
    </row>
    <row r="103" spans="1:13">
      <c r="A103" s="65">
        <v>94</v>
      </c>
      <c r="B103" s="121" t="s">
        <v>55</v>
      </c>
      <c r="C103" s="124">
        <v>1112.3499999999999</v>
      </c>
      <c r="D103" s="122">
        <v>1114.3833333333332</v>
      </c>
      <c r="E103" s="122">
        <v>1099.9666666666665</v>
      </c>
      <c r="F103" s="122">
        <v>1087.5833333333333</v>
      </c>
      <c r="G103" s="122">
        <v>1073.1666666666665</v>
      </c>
      <c r="H103" s="122">
        <v>1126.7666666666664</v>
      </c>
      <c r="I103" s="122">
        <v>1141.1833333333334</v>
      </c>
      <c r="J103" s="122">
        <v>1153.5666666666664</v>
      </c>
      <c r="K103" s="121">
        <v>1128.8</v>
      </c>
      <c r="L103" s="121">
        <v>1102</v>
      </c>
      <c r="M103" s="121">
        <v>4.4257999999999997</v>
      </c>
    </row>
    <row r="104" spans="1:13">
      <c r="A104" s="65">
        <v>95</v>
      </c>
      <c r="B104" s="121" t="s">
        <v>670</v>
      </c>
      <c r="C104" s="124">
        <v>3057.25</v>
      </c>
      <c r="D104" s="122">
        <v>3028.7666666666664</v>
      </c>
      <c r="E104" s="122">
        <v>2984.5333333333328</v>
      </c>
      <c r="F104" s="122">
        <v>2911.8166666666666</v>
      </c>
      <c r="G104" s="122">
        <v>2867.583333333333</v>
      </c>
      <c r="H104" s="122">
        <v>3101.4833333333327</v>
      </c>
      <c r="I104" s="122">
        <v>3145.7166666666662</v>
      </c>
      <c r="J104" s="122">
        <v>3218.4333333333325</v>
      </c>
      <c r="K104" s="121">
        <v>3073</v>
      </c>
      <c r="L104" s="121">
        <v>2956.05</v>
      </c>
      <c r="M104" s="121">
        <v>5.7450000000000001E-2</v>
      </c>
    </row>
    <row r="105" spans="1:13">
      <c r="A105" s="65">
        <v>96</v>
      </c>
      <c r="B105" s="121" t="s">
        <v>674</v>
      </c>
      <c r="C105" s="124">
        <v>183.3</v>
      </c>
      <c r="D105" s="122">
        <v>184.48333333333335</v>
      </c>
      <c r="E105" s="122">
        <v>180.06666666666669</v>
      </c>
      <c r="F105" s="122">
        <v>176.83333333333334</v>
      </c>
      <c r="G105" s="122">
        <v>172.41666666666669</v>
      </c>
      <c r="H105" s="122">
        <v>187.7166666666667</v>
      </c>
      <c r="I105" s="122">
        <v>192.13333333333333</v>
      </c>
      <c r="J105" s="122">
        <v>195.3666666666667</v>
      </c>
      <c r="K105" s="121">
        <v>188.9</v>
      </c>
      <c r="L105" s="121">
        <v>181.25</v>
      </c>
      <c r="M105" s="121">
        <v>5.8057499999999997</v>
      </c>
    </row>
    <row r="106" spans="1:13">
      <c r="A106" s="65">
        <v>97</v>
      </c>
      <c r="B106" s="121" t="s">
        <v>676</v>
      </c>
      <c r="C106" s="124">
        <v>304.05</v>
      </c>
      <c r="D106" s="122">
        <v>303.73333333333329</v>
      </c>
      <c r="E106" s="122">
        <v>297.96666666666658</v>
      </c>
      <c r="F106" s="122">
        <v>291.88333333333327</v>
      </c>
      <c r="G106" s="122">
        <v>286.11666666666656</v>
      </c>
      <c r="H106" s="122">
        <v>309.81666666666661</v>
      </c>
      <c r="I106" s="122">
        <v>315.58333333333337</v>
      </c>
      <c r="J106" s="122">
        <v>321.66666666666663</v>
      </c>
      <c r="K106" s="121">
        <v>309.5</v>
      </c>
      <c r="L106" s="121">
        <v>297.64999999999998</v>
      </c>
      <c r="M106" s="121">
        <v>7.1946599999999998</v>
      </c>
    </row>
    <row r="107" spans="1:13">
      <c r="A107" s="65">
        <v>98</v>
      </c>
      <c r="B107" s="121" t="s">
        <v>678</v>
      </c>
      <c r="C107" s="124">
        <v>1662.05</v>
      </c>
      <c r="D107" s="122">
        <v>1662.3500000000001</v>
      </c>
      <c r="E107" s="122">
        <v>1639.7500000000002</v>
      </c>
      <c r="F107" s="122">
        <v>1617.45</v>
      </c>
      <c r="G107" s="122">
        <v>1594.8500000000001</v>
      </c>
      <c r="H107" s="122">
        <v>1684.6500000000003</v>
      </c>
      <c r="I107" s="122">
        <v>1707.2500000000002</v>
      </c>
      <c r="J107" s="122">
        <v>1729.5500000000004</v>
      </c>
      <c r="K107" s="121">
        <v>1684.95</v>
      </c>
      <c r="L107" s="121">
        <v>1640.05</v>
      </c>
      <c r="M107" s="121">
        <v>2.0289299999999999</v>
      </c>
    </row>
    <row r="108" spans="1:13">
      <c r="A108" s="65">
        <v>99</v>
      </c>
      <c r="B108" s="121" t="s">
        <v>57</v>
      </c>
      <c r="C108" s="124">
        <v>590.65</v>
      </c>
      <c r="D108" s="122">
        <v>593.04999999999995</v>
      </c>
      <c r="E108" s="122">
        <v>584.14999999999986</v>
      </c>
      <c r="F108" s="122">
        <v>577.64999999999986</v>
      </c>
      <c r="G108" s="122">
        <v>568.74999999999977</v>
      </c>
      <c r="H108" s="122">
        <v>599.54999999999995</v>
      </c>
      <c r="I108" s="122">
        <v>608.45000000000005</v>
      </c>
      <c r="J108" s="122">
        <v>614.95000000000005</v>
      </c>
      <c r="K108" s="121">
        <v>601.95000000000005</v>
      </c>
      <c r="L108" s="121">
        <v>586.54999999999995</v>
      </c>
      <c r="M108" s="121">
        <v>10.394909999999999</v>
      </c>
    </row>
    <row r="109" spans="1:13">
      <c r="A109" s="65">
        <v>100</v>
      </c>
      <c r="B109" s="121" t="s">
        <v>708</v>
      </c>
      <c r="C109" s="124">
        <v>191.35</v>
      </c>
      <c r="D109" s="122">
        <v>190.18333333333331</v>
      </c>
      <c r="E109" s="122">
        <v>186.41666666666663</v>
      </c>
      <c r="F109" s="122">
        <v>181.48333333333332</v>
      </c>
      <c r="G109" s="122">
        <v>177.71666666666664</v>
      </c>
      <c r="H109" s="122">
        <v>195.11666666666662</v>
      </c>
      <c r="I109" s="122">
        <v>198.88333333333333</v>
      </c>
      <c r="J109" s="122">
        <v>203.81666666666661</v>
      </c>
      <c r="K109" s="121">
        <v>193.95</v>
      </c>
      <c r="L109" s="121">
        <v>185.25</v>
      </c>
      <c r="M109" s="121">
        <v>6.2774400000000004</v>
      </c>
    </row>
    <row r="110" spans="1:13">
      <c r="A110" s="65">
        <v>101</v>
      </c>
      <c r="B110" s="121" t="s">
        <v>58</v>
      </c>
      <c r="C110" s="124">
        <v>268.14999999999998</v>
      </c>
      <c r="D110" s="122">
        <v>268.93333333333334</v>
      </c>
      <c r="E110" s="122">
        <v>265.86666666666667</v>
      </c>
      <c r="F110" s="122">
        <v>263.58333333333331</v>
      </c>
      <c r="G110" s="122">
        <v>260.51666666666665</v>
      </c>
      <c r="H110" s="122">
        <v>271.2166666666667</v>
      </c>
      <c r="I110" s="122">
        <v>274.28333333333342</v>
      </c>
      <c r="J110" s="122">
        <v>276.56666666666672</v>
      </c>
      <c r="K110" s="121">
        <v>272</v>
      </c>
      <c r="L110" s="121">
        <v>266.64999999999998</v>
      </c>
      <c r="M110" s="121">
        <v>39.205620000000003</v>
      </c>
    </row>
    <row r="111" spans="1:13">
      <c r="A111" s="65">
        <v>102</v>
      </c>
      <c r="B111" s="121" t="s">
        <v>2521</v>
      </c>
      <c r="C111" s="124">
        <v>522.54999999999995</v>
      </c>
      <c r="D111" s="122">
        <v>522.69999999999993</v>
      </c>
      <c r="E111" s="122">
        <v>518.39999999999986</v>
      </c>
      <c r="F111" s="122">
        <v>514.24999999999989</v>
      </c>
      <c r="G111" s="122">
        <v>509.94999999999982</v>
      </c>
      <c r="H111" s="122">
        <v>526.84999999999991</v>
      </c>
      <c r="I111" s="122">
        <v>531.14999999999986</v>
      </c>
      <c r="J111" s="122">
        <v>535.29999999999995</v>
      </c>
      <c r="K111" s="121">
        <v>527</v>
      </c>
      <c r="L111" s="121">
        <v>518.54999999999995</v>
      </c>
      <c r="M111" s="121">
        <v>0.40677000000000002</v>
      </c>
    </row>
    <row r="112" spans="1:13">
      <c r="A112" s="65">
        <v>103</v>
      </c>
      <c r="B112" s="121" t="s">
        <v>686</v>
      </c>
      <c r="C112" s="124">
        <v>341.25</v>
      </c>
      <c r="D112" s="122">
        <v>343.11666666666662</v>
      </c>
      <c r="E112" s="122">
        <v>337.08333333333326</v>
      </c>
      <c r="F112" s="122">
        <v>332.91666666666663</v>
      </c>
      <c r="G112" s="122">
        <v>326.88333333333327</v>
      </c>
      <c r="H112" s="122">
        <v>347.28333333333325</v>
      </c>
      <c r="I112" s="122">
        <v>353.31666666666666</v>
      </c>
      <c r="J112" s="122">
        <v>357.48333333333323</v>
      </c>
      <c r="K112" s="121">
        <v>349.15</v>
      </c>
      <c r="L112" s="121">
        <v>338.95</v>
      </c>
      <c r="M112" s="121">
        <v>1.9075500000000001</v>
      </c>
    </row>
    <row r="113" spans="1:13">
      <c r="A113" s="65">
        <v>104</v>
      </c>
      <c r="B113" s="121" t="s">
        <v>59</v>
      </c>
      <c r="C113" s="124">
        <v>1095.9000000000001</v>
      </c>
      <c r="D113" s="122">
        <v>1095.3500000000001</v>
      </c>
      <c r="E113" s="122">
        <v>1086.8000000000002</v>
      </c>
      <c r="F113" s="122">
        <v>1077.7</v>
      </c>
      <c r="G113" s="122">
        <v>1069.1500000000001</v>
      </c>
      <c r="H113" s="122">
        <v>1104.4500000000003</v>
      </c>
      <c r="I113" s="122">
        <v>1113</v>
      </c>
      <c r="J113" s="122">
        <v>1122.1000000000004</v>
      </c>
      <c r="K113" s="121">
        <v>1103.9000000000001</v>
      </c>
      <c r="L113" s="121">
        <v>1086.25</v>
      </c>
      <c r="M113" s="121">
        <v>2.3427500000000001</v>
      </c>
    </row>
    <row r="114" spans="1:13">
      <c r="A114" s="65">
        <v>105</v>
      </c>
      <c r="B114" s="120" t="s">
        <v>196</v>
      </c>
      <c r="C114" s="124">
        <v>1399.2</v>
      </c>
      <c r="D114" s="122">
        <v>1390.9666666666665</v>
      </c>
      <c r="E114" s="122">
        <v>1359.9333333333329</v>
      </c>
      <c r="F114" s="122">
        <v>1320.6666666666665</v>
      </c>
      <c r="G114" s="122">
        <v>1289.633333333333</v>
      </c>
      <c r="H114" s="122">
        <v>1430.2333333333329</v>
      </c>
      <c r="I114" s="122">
        <v>1461.2666666666662</v>
      </c>
      <c r="J114" s="122">
        <v>1500.5333333333328</v>
      </c>
      <c r="K114" s="121">
        <v>1422</v>
      </c>
      <c r="L114" s="121">
        <v>1351.7</v>
      </c>
      <c r="M114" s="121">
        <v>9.8231099999999998</v>
      </c>
    </row>
    <row r="115" spans="1:13">
      <c r="A115" s="65">
        <v>106</v>
      </c>
      <c r="B115" s="121" t="s">
        <v>692</v>
      </c>
      <c r="C115" s="124">
        <v>444.05</v>
      </c>
      <c r="D115" s="122">
        <v>447.85000000000008</v>
      </c>
      <c r="E115" s="122">
        <v>438.10000000000014</v>
      </c>
      <c r="F115" s="122">
        <v>432.15000000000003</v>
      </c>
      <c r="G115" s="122">
        <v>422.40000000000009</v>
      </c>
      <c r="H115" s="122">
        <v>453.80000000000018</v>
      </c>
      <c r="I115" s="122">
        <v>463.55000000000007</v>
      </c>
      <c r="J115" s="122">
        <v>469.50000000000023</v>
      </c>
      <c r="K115" s="121">
        <v>457.6</v>
      </c>
      <c r="L115" s="121">
        <v>441.9</v>
      </c>
      <c r="M115" s="121">
        <v>2.09137</v>
      </c>
    </row>
    <row r="116" spans="1:13">
      <c r="A116" s="65">
        <v>107</v>
      </c>
      <c r="B116" s="121" t="s">
        <v>694</v>
      </c>
      <c r="C116" s="124">
        <v>29.45</v>
      </c>
      <c r="D116" s="122">
        <v>29.533333333333331</v>
      </c>
      <c r="E116" s="122">
        <v>28.916666666666664</v>
      </c>
      <c r="F116" s="122">
        <v>28.383333333333333</v>
      </c>
      <c r="G116" s="122">
        <v>27.766666666666666</v>
      </c>
      <c r="H116" s="122">
        <v>30.066666666666663</v>
      </c>
      <c r="I116" s="122">
        <v>30.68333333333333</v>
      </c>
      <c r="J116" s="122">
        <v>31.216666666666661</v>
      </c>
      <c r="K116" s="121">
        <v>30.15</v>
      </c>
      <c r="L116" s="121">
        <v>29</v>
      </c>
      <c r="M116" s="121">
        <v>2.3375599999999999</v>
      </c>
    </row>
    <row r="117" spans="1:13">
      <c r="A117" s="65">
        <v>108</v>
      </c>
      <c r="B117" s="121" t="s">
        <v>698</v>
      </c>
      <c r="C117" s="124">
        <v>210</v>
      </c>
      <c r="D117" s="122">
        <v>213.21666666666667</v>
      </c>
      <c r="E117" s="122">
        <v>204.93333333333334</v>
      </c>
      <c r="F117" s="122">
        <v>199.86666666666667</v>
      </c>
      <c r="G117" s="122">
        <v>191.58333333333334</v>
      </c>
      <c r="H117" s="122">
        <v>218.28333333333333</v>
      </c>
      <c r="I117" s="122">
        <v>226.56666666666669</v>
      </c>
      <c r="J117" s="122">
        <v>231.63333333333333</v>
      </c>
      <c r="K117" s="121">
        <v>221.5</v>
      </c>
      <c r="L117" s="121">
        <v>208.15</v>
      </c>
      <c r="M117" s="121">
        <v>3.97017</v>
      </c>
    </row>
    <row r="118" spans="1:13">
      <c r="A118" s="65">
        <v>109</v>
      </c>
      <c r="B118" s="121" t="s">
        <v>704</v>
      </c>
      <c r="C118" s="124">
        <v>250</v>
      </c>
      <c r="D118" s="122">
        <v>248.71666666666667</v>
      </c>
      <c r="E118" s="122">
        <v>245.53333333333333</v>
      </c>
      <c r="F118" s="122">
        <v>241.06666666666666</v>
      </c>
      <c r="G118" s="122">
        <v>237.88333333333333</v>
      </c>
      <c r="H118" s="122">
        <v>253.18333333333334</v>
      </c>
      <c r="I118" s="122">
        <v>256.36666666666667</v>
      </c>
      <c r="J118" s="122">
        <v>260.83333333333337</v>
      </c>
      <c r="K118" s="121">
        <v>251.9</v>
      </c>
      <c r="L118" s="121">
        <v>244.25</v>
      </c>
      <c r="M118" s="121">
        <v>6.10107</v>
      </c>
    </row>
    <row r="119" spans="1:13">
      <c r="A119" s="65">
        <v>110</v>
      </c>
      <c r="B119" s="121" t="s">
        <v>354</v>
      </c>
      <c r="C119" s="124">
        <v>760.3</v>
      </c>
      <c r="D119" s="122">
        <v>769.23333333333323</v>
      </c>
      <c r="E119" s="122">
        <v>747.16666666666652</v>
      </c>
      <c r="F119" s="122">
        <v>734.0333333333333</v>
      </c>
      <c r="G119" s="122">
        <v>711.96666666666658</v>
      </c>
      <c r="H119" s="122">
        <v>782.36666666666645</v>
      </c>
      <c r="I119" s="122">
        <v>804.43333333333328</v>
      </c>
      <c r="J119" s="122">
        <v>817.56666666666638</v>
      </c>
      <c r="K119" s="121">
        <v>791.3</v>
      </c>
      <c r="L119" s="121">
        <v>756.1</v>
      </c>
      <c r="M119" s="121">
        <v>6.8532799999999998</v>
      </c>
    </row>
    <row r="120" spans="1:13">
      <c r="A120" s="65">
        <v>111</v>
      </c>
      <c r="B120" s="121" t="s">
        <v>713</v>
      </c>
      <c r="C120" s="124">
        <v>817.65</v>
      </c>
      <c r="D120" s="122">
        <v>821.11666666666679</v>
      </c>
      <c r="E120" s="122">
        <v>803.73333333333358</v>
      </c>
      <c r="F120" s="122">
        <v>789.81666666666683</v>
      </c>
      <c r="G120" s="122">
        <v>772.43333333333362</v>
      </c>
      <c r="H120" s="122">
        <v>835.03333333333353</v>
      </c>
      <c r="I120" s="122">
        <v>852.41666666666674</v>
      </c>
      <c r="J120" s="122">
        <v>866.33333333333348</v>
      </c>
      <c r="K120" s="121">
        <v>838.5</v>
      </c>
      <c r="L120" s="121">
        <v>807.2</v>
      </c>
      <c r="M120" s="121">
        <v>3.74763</v>
      </c>
    </row>
    <row r="121" spans="1:13">
      <c r="A121" s="65">
        <v>112</v>
      </c>
      <c r="B121" s="121" t="s">
        <v>725</v>
      </c>
      <c r="C121" s="124">
        <v>62.9</v>
      </c>
      <c r="D121" s="122">
        <v>63.4</v>
      </c>
      <c r="E121" s="122">
        <v>62.099999999999994</v>
      </c>
      <c r="F121" s="122">
        <v>61.3</v>
      </c>
      <c r="G121" s="122">
        <v>59.999999999999993</v>
      </c>
      <c r="H121" s="122">
        <v>64.199999999999989</v>
      </c>
      <c r="I121" s="122">
        <v>65.5</v>
      </c>
      <c r="J121" s="122">
        <v>66.3</v>
      </c>
      <c r="K121" s="121">
        <v>64.7</v>
      </c>
      <c r="L121" s="121">
        <v>62.6</v>
      </c>
      <c r="M121" s="121">
        <v>3.9556100000000001</v>
      </c>
    </row>
    <row r="122" spans="1:13">
      <c r="A122" s="65">
        <v>113</v>
      </c>
      <c r="B122" s="121" t="s">
        <v>723</v>
      </c>
      <c r="C122" s="124">
        <v>291.7</v>
      </c>
      <c r="D122" s="122">
        <v>293.41666666666669</v>
      </c>
      <c r="E122" s="122">
        <v>289.28333333333336</v>
      </c>
      <c r="F122" s="122">
        <v>286.86666666666667</v>
      </c>
      <c r="G122" s="122">
        <v>282.73333333333335</v>
      </c>
      <c r="H122" s="122">
        <v>295.83333333333337</v>
      </c>
      <c r="I122" s="122">
        <v>299.9666666666667</v>
      </c>
      <c r="J122" s="122">
        <v>302.38333333333338</v>
      </c>
      <c r="K122" s="121">
        <v>297.55</v>
      </c>
      <c r="L122" s="121">
        <v>291</v>
      </c>
      <c r="M122" s="121">
        <v>0.24973999999999999</v>
      </c>
    </row>
    <row r="123" spans="1:13">
      <c r="A123" s="65">
        <v>114</v>
      </c>
      <c r="B123" s="121" t="s">
        <v>376</v>
      </c>
      <c r="C123" s="124">
        <v>198.75</v>
      </c>
      <c r="D123" s="122">
        <v>198.98333333333335</v>
      </c>
      <c r="E123" s="122">
        <v>195.9666666666667</v>
      </c>
      <c r="F123" s="122">
        <v>193.18333333333334</v>
      </c>
      <c r="G123" s="122">
        <v>190.16666666666669</v>
      </c>
      <c r="H123" s="122">
        <v>201.76666666666671</v>
      </c>
      <c r="I123" s="122">
        <v>204.78333333333336</v>
      </c>
      <c r="J123" s="122">
        <v>207.56666666666672</v>
      </c>
      <c r="K123" s="121">
        <v>202</v>
      </c>
      <c r="L123" s="121">
        <v>196.2</v>
      </c>
      <c r="M123" s="121">
        <v>34.622320000000002</v>
      </c>
    </row>
    <row r="124" spans="1:13">
      <c r="A124" s="65">
        <v>115</v>
      </c>
      <c r="B124" s="121" t="s">
        <v>730</v>
      </c>
      <c r="C124" s="124">
        <v>260.45</v>
      </c>
      <c r="D124" s="122">
        <v>264.06666666666666</v>
      </c>
      <c r="E124" s="122">
        <v>253.58333333333331</v>
      </c>
      <c r="F124" s="122">
        <v>246.71666666666664</v>
      </c>
      <c r="G124" s="122">
        <v>236.23333333333329</v>
      </c>
      <c r="H124" s="122">
        <v>270.93333333333334</v>
      </c>
      <c r="I124" s="122">
        <v>281.41666666666669</v>
      </c>
      <c r="J124" s="122">
        <v>288.28333333333336</v>
      </c>
      <c r="K124" s="121">
        <v>274.55</v>
      </c>
      <c r="L124" s="121">
        <v>257.2</v>
      </c>
      <c r="M124" s="121">
        <v>4.8896100000000002</v>
      </c>
    </row>
    <row r="125" spans="1:13">
      <c r="A125" s="65">
        <v>116</v>
      </c>
      <c r="B125" s="121" t="s">
        <v>63</v>
      </c>
      <c r="C125" s="124">
        <v>222.45</v>
      </c>
      <c r="D125" s="122">
        <v>220.36666666666667</v>
      </c>
      <c r="E125" s="122">
        <v>216.43333333333334</v>
      </c>
      <c r="F125" s="122">
        <v>210.41666666666666</v>
      </c>
      <c r="G125" s="122">
        <v>206.48333333333332</v>
      </c>
      <c r="H125" s="122">
        <v>226.38333333333335</v>
      </c>
      <c r="I125" s="122">
        <v>230.31666666666669</v>
      </c>
      <c r="J125" s="122">
        <v>236.33333333333337</v>
      </c>
      <c r="K125" s="121">
        <v>224.3</v>
      </c>
      <c r="L125" s="121">
        <v>214.35</v>
      </c>
      <c r="M125" s="121">
        <v>66.069490000000002</v>
      </c>
    </row>
    <row r="126" spans="1:13">
      <c r="A126" s="65">
        <v>117</v>
      </c>
      <c r="B126" s="121" t="s">
        <v>60</v>
      </c>
      <c r="C126" s="124">
        <v>369.7</v>
      </c>
      <c r="D126" s="122">
        <v>370.10000000000008</v>
      </c>
      <c r="E126" s="122">
        <v>368.20000000000016</v>
      </c>
      <c r="F126" s="122">
        <v>366.7000000000001</v>
      </c>
      <c r="G126" s="122">
        <v>364.80000000000018</v>
      </c>
      <c r="H126" s="122">
        <v>371.60000000000014</v>
      </c>
      <c r="I126" s="122">
        <v>373.50000000000011</v>
      </c>
      <c r="J126" s="122">
        <v>375.00000000000011</v>
      </c>
      <c r="K126" s="121">
        <v>372</v>
      </c>
      <c r="L126" s="121">
        <v>368.6</v>
      </c>
      <c r="M126" s="121">
        <v>12.66845</v>
      </c>
    </row>
    <row r="127" spans="1:13">
      <c r="A127" s="65">
        <v>118</v>
      </c>
      <c r="B127" s="121" t="s">
        <v>717</v>
      </c>
      <c r="C127" s="124">
        <v>2867.05</v>
      </c>
      <c r="D127" s="122">
        <v>2864.8666666666668</v>
      </c>
      <c r="E127" s="122">
        <v>2816.1833333333334</v>
      </c>
      <c r="F127" s="122">
        <v>2765.3166666666666</v>
      </c>
      <c r="G127" s="122">
        <v>2716.6333333333332</v>
      </c>
      <c r="H127" s="122">
        <v>2915.7333333333336</v>
      </c>
      <c r="I127" s="122">
        <v>2964.416666666667</v>
      </c>
      <c r="J127" s="122">
        <v>3015.2833333333338</v>
      </c>
      <c r="K127" s="121">
        <v>2913.55</v>
      </c>
      <c r="L127" s="121">
        <v>2814</v>
      </c>
      <c r="M127" s="121">
        <v>0.89149</v>
      </c>
    </row>
    <row r="128" spans="1:13">
      <c r="A128" s="65">
        <v>119</v>
      </c>
      <c r="B128" s="121" t="s">
        <v>733</v>
      </c>
      <c r="C128" s="124">
        <v>337.75</v>
      </c>
      <c r="D128" s="122">
        <v>338.21666666666664</v>
      </c>
      <c r="E128" s="122">
        <v>334.5333333333333</v>
      </c>
      <c r="F128" s="122">
        <v>331.31666666666666</v>
      </c>
      <c r="G128" s="122">
        <v>327.63333333333333</v>
      </c>
      <c r="H128" s="122">
        <v>341.43333333333328</v>
      </c>
      <c r="I128" s="122">
        <v>345.11666666666656</v>
      </c>
      <c r="J128" s="122">
        <v>348.33333333333326</v>
      </c>
      <c r="K128" s="121">
        <v>341.9</v>
      </c>
      <c r="L128" s="121">
        <v>335</v>
      </c>
      <c r="M128" s="121">
        <v>0.62251000000000001</v>
      </c>
    </row>
    <row r="129" spans="1:13">
      <c r="A129" s="65">
        <v>120</v>
      </c>
      <c r="B129" s="121" t="s">
        <v>738</v>
      </c>
      <c r="C129" s="124">
        <v>248.25</v>
      </c>
      <c r="D129" s="122">
        <v>249.53333333333333</v>
      </c>
      <c r="E129" s="122">
        <v>244.71666666666667</v>
      </c>
      <c r="F129" s="122">
        <v>241.18333333333334</v>
      </c>
      <c r="G129" s="122">
        <v>236.36666666666667</v>
      </c>
      <c r="H129" s="122">
        <v>253.06666666666666</v>
      </c>
      <c r="I129" s="122">
        <v>257.88333333333333</v>
      </c>
      <c r="J129" s="122">
        <v>261.41666666666663</v>
      </c>
      <c r="K129" s="121">
        <v>254.35</v>
      </c>
      <c r="L129" s="121">
        <v>246</v>
      </c>
      <c r="M129" s="121">
        <v>13.13165</v>
      </c>
    </row>
    <row r="130" spans="1:13">
      <c r="A130" s="65">
        <v>121</v>
      </c>
      <c r="B130" s="121" t="s">
        <v>740</v>
      </c>
      <c r="C130" s="124">
        <v>102.25</v>
      </c>
      <c r="D130" s="122">
        <v>103.95</v>
      </c>
      <c r="E130" s="122">
        <v>99.4</v>
      </c>
      <c r="F130" s="122">
        <v>96.55</v>
      </c>
      <c r="G130" s="122">
        <v>92</v>
      </c>
      <c r="H130" s="122">
        <v>106.80000000000001</v>
      </c>
      <c r="I130" s="122">
        <v>111.35</v>
      </c>
      <c r="J130" s="122">
        <v>114.20000000000002</v>
      </c>
      <c r="K130" s="121">
        <v>108.5</v>
      </c>
      <c r="L130" s="121">
        <v>101.1</v>
      </c>
      <c r="M130" s="121">
        <v>5.8998499999999998</v>
      </c>
    </row>
    <row r="131" spans="1:13">
      <c r="A131" s="65">
        <v>122</v>
      </c>
      <c r="B131" s="121" t="s">
        <v>742</v>
      </c>
      <c r="C131" s="124">
        <v>18.95</v>
      </c>
      <c r="D131" s="122">
        <v>19.083333333333332</v>
      </c>
      <c r="E131" s="122">
        <v>18.666666666666664</v>
      </c>
      <c r="F131" s="122">
        <v>18.383333333333333</v>
      </c>
      <c r="G131" s="122">
        <v>17.966666666666665</v>
      </c>
      <c r="H131" s="122">
        <v>19.366666666666664</v>
      </c>
      <c r="I131" s="122">
        <v>19.783333333333328</v>
      </c>
      <c r="J131" s="122">
        <v>20.066666666666663</v>
      </c>
      <c r="K131" s="121">
        <v>19.5</v>
      </c>
      <c r="L131" s="121">
        <v>18.8</v>
      </c>
      <c r="M131" s="121">
        <v>9.0124899999999997</v>
      </c>
    </row>
    <row r="132" spans="1:13">
      <c r="A132" s="65">
        <v>123</v>
      </c>
      <c r="B132" s="121" t="s">
        <v>234</v>
      </c>
      <c r="C132" s="124">
        <v>622.95000000000005</v>
      </c>
      <c r="D132" s="122">
        <v>626.01666666666677</v>
      </c>
      <c r="E132" s="122">
        <v>618.03333333333353</v>
      </c>
      <c r="F132" s="122">
        <v>613.11666666666679</v>
      </c>
      <c r="G132" s="122">
        <v>605.13333333333355</v>
      </c>
      <c r="H132" s="122">
        <v>630.93333333333351</v>
      </c>
      <c r="I132" s="122">
        <v>638.91666666666686</v>
      </c>
      <c r="J132" s="122">
        <v>643.83333333333348</v>
      </c>
      <c r="K132" s="121">
        <v>634</v>
      </c>
      <c r="L132" s="121">
        <v>621.1</v>
      </c>
      <c r="M132" s="121">
        <v>31.23695</v>
      </c>
    </row>
    <row r="133" spans="1:13">
      <c r="A133" s="65">
        <v>124</v>
      </c>
      <c r="B133" s="121" t="s">
        <v>748</v>
      </c>
      <c r="C133" s="124">
        <v>596.85</v>
      </c>
      <c r="D133" s="122">
        <v>592.48333333333323</v>
      </c>
      <c r="E133" s="122">
        <v>585.96666666666647</v>
      </c>
      <c r="F133" s="122">
        <v>575.08333333333326</v>
      </c>
      <c r="G133" s="122">
        <v>568.56666666666649</v>
      </c>
      <c r="H133" s="122">
        <v>603.36666666666645</v>
      </c>
      <c r="I133" s="122">
        <v>609.8833333333331</v>
      </c>
      <c r="J133" s="122">
        <v>620.76666666666642</v>
      </c>
      <c r="K133" s="121">
        <v>599</v>
      </c>
      <c r="L133" s="121">
        <v>581.6</v>
      </c>
      <c r="M133" s="121">
        <v>7.2480000000000003E-2</v>
      </c>
    </row>
    <row r="134" spans="1:13">
      <c r="A134" s="65">
        <v>125</v>
      </c>
      <c r="B134" s="121" t="s">
        <v>2176</v>
      </c>
      <c r="C134" s="124">
        <v>1152.5999999999999</v>
      </c>
      <c r="D134" s="122">
        <v>1153.6166666666666</v>
      </c>
      <c r="E134" s="122">
        <v>1139.2333333333331</v>
      </c>
      <c r="F134" s="122">
        <v>1125.8666666666666</v>
      </c>
      <c r="G134" s="122">
        <v>1111.4833333333331</v>
      </c>
      <c r="H134" s="122">
        <v>1166.9833333333331</v>
      </c>
      <c r="I134" s="122">
        <v>1181.3666666666668</v>
      </c>
      <c r="J134" s="122">
        <v>1194.7333333333331</v>
      </c>
      <c r="K134" s="121">
        <v>1168</v>
      </c>
      <c r="L134" s="121">
        <v>1140.25</v>
      </c>
      <c r="M134" s="121">
        <v>0.95991000000000004</v>
      </c>
    </row>
    <row r="135" spans="1:13">
      <c r="A135" s="65">
        <v>126</v>
      </c>
      <c r="B135" s="121" t="s">
        <v>61</v>
      </c>
      <c r="C135" s="124">
        <v>75.45</v>
      </c>
      <c r="D135" s="122">
        <v>75.533333333333331</v>
      </c>
      <c r="E135" s="122">
        <v>74.566666666666663</v>
      </c>
      <c r="F135" s="122">
        <v>73.683333333333337</v>
      </c>
      <c r="G135" s="122">
        <v>72.716666666666669</v>
      </c>
      <c r="H135" s="122">
        <v>76.416666666666657</v>
      </c>
      <c r="I135" s="122">
        <v>77.383333333333326</v>
      </c>
      <c r="J135" s="122">
        <v>78.266666666666652</v>
      </c>
      <c r="K135" s="121">
        <v>76.5</v>
      </c>
      <c r="L135" s="121">
        <v>74.650000000000006</v>
      </c>
      <c r="M135" s="121">
        <v>32.309750000000001</v>
      </c>
    </row>
    <row r="136" spans="1:13">
      <c r="A136" s="65">
        <v>127</v>
      </c>
      <c r="B136" s="121" t="s">
        <v>62</v>
      </c>
      <c r="C136" s="124">
        <v>1211.25</v>
      </c>
      <c r="D136" s="122">
        <v>1211.6166666666666</v>
      </c>
      <c r="E136" s="122">
        <v>1202.3833333333332</v>
      </c>
      <c r="F136" s="122">
        <v>1193.5166666666667</v>
      </c>
      <c r="G136" s="122">
        <v>1184.2833333333333</v>
      </c>
      <c r="H136" s="122">
        <v>1220.4833333333331</v>
      </c>
      <c r="I136" s="122">
        <v>1229.7166666666662</v>
      </c>
      <c r="J136" s="122">
        <v>1238.583333333333</v>
      </c>
      <c r="K136" s="121">
        <v>1220.8499999999999</v>
      </c>
      <c r="L136" s="121">
        <v>1202.75</v>
      </c>
      <c r="M136" s="121">
        <v>5.7034500000000001</v>
      </c>
    </row>
    <row r="137" spans="1:13">
      <c r="A137" s="65">
        <v>128</v>
      </c>
      <c r="B137" s="121" t="s">
        <v>1235</v>
      </c>
      <c r="C137" s="124">
        <v>835.35</v>
      </c>
      <c r="D137" s="122">
        <v>831.85</v>
      </c>
      <c r="E137" s="122">
        <v>824</v>
      </c>
      <c r="F137" s="122">
        <v>812.65</v>
      </c>
      <c r="G137" s="122">
        <v>804.8</v>
      </c>
      <c r="H137" s="122">
        <v>843.2</v>
      </c>
      <c r="I137" s="122">
        <v>851.05000000000018</v>
      </c>
      <c r="J137" s="122">
        <v>862.40000000000009</v>
      </c>
      <c r="K137" s="121">
        <v>839.7</v>
      </c>
      <c r="L137" s="121">
        <v>820.5</v>
      </c>
      <c r="M137" s="121">
        <v>1.09439</v>
      </c>
    </row>
    <row r="138" spans="1:13">
      <c r="A138" s="65">
        <v>129</v>
      </c>
      <c r="B138" s="121" t="s">
        <v>64</v>
      </c>
      <c r="C138" s="124">
        <v>2074.9499999999998</v>
      </c>
      <c r="D138" s="122">
        <v>2078</v>
      </c>
      <c r="E138" s="122">
        <v>2061.9499999999998</v>
      </c>
      <c r="F138" s="122">
        <v>2048.9499999999998</v>
      </c>
      <c r="G138" s="122">
        <v>2032.8999999999996</v>
      </c>
      <c r="H138" s="122">
        <v>2091</v>
      </c>
      <c r="I138" s="122">
        <v>2107.0500000000002</v>
      </c>
      <c r="J138" s="122">
        <v>2120.0500000000002</v>
      </c>
      <c r="K138" s="121">
        <v>2094.0500000000002</v>
      </c>
      <c r="L138" s="121">
        <v>2065</v>
      </c>
      <c r="M138" s="121">
        <v>2.5044400000000002</v>
      </c>
    </row>
    <row r="139" spans="1:13">
      <c r="A139" s="65">
        <v>130</v>
      </c>
      <c r="B139" s="121" t="s">
        <v>762</v>
      </c>
      <c r="C139" s="124">
        <v>603.35</v>
      </c>
      <c r="D139" s="122">
        <v>601.41666666666674</v>
      </c>
      <c r="E139" s="122">
        <v>593.13333333333344</v>
      </c>
      <c r="F139" s="122">
        <v>582.91666666666674</v>
      </c>
      <c r="G139" s="122">
        <v>574.63333333333344</v>
      </c>
      <c r="H139" s="122">
        <v>611.63333333333344</v>
      </c>
      <c r="I139" s="122">
        <v>619.91666666666674</v>
      </c>
      <c r="J139" s="122">
        <v>630.13333333333344</v>
      </c>
      <c r="K139" s="121">
        <v>609.70000000000005</v>
      </c>
      <c r="L139" s="121">
        <v>591.20000000000005</v>
      </c>
      <c r="M139" s="121">
        <v>1.2901899999999999</v>
      </c>
    </row>
    <row r="140" spans="1:13">
      <c r="A140" s="65">
        <v>131</v>
      </c>
      <c r="B140" s="121" t="s">
        <v>773</v>
      </c>
      <c r="C140" s="124">
        <v>269.5</v>
      </c>
      <c r="D140" s="122">
        <v>268.5</v>
      </c>
      <c r="E140" s="122">
        <v>266</v>
      </c>
      <c r="F140" s="122">
        <v>262.5</v>
      </c>
      <c r="G140" s="122">
        <v>260</v>
      </c>
      <c r="H140" s="122">
        <v>272</v>
      </c>
      <c r="I140" s="122">
        <v>274.5</v>
      </c>
      <c r="J140" s="122">
        <v>278</v>
      </c>
      <c r="K140" s="121">
        <v>271</v>
      </c>
      <c r="L140" s="121">
        <v>265</v>
      </c>
      <c r="M140" s="121">
        <v>0.52868999999999999</v>
      </c>
    </row>
    <row r="141" spans="1:13">
      <c r="A141" s="65">
        <v>132</v>
      </c>
      <c r="B141" s="121" t="s">
        <v>775</v>
      </c>
      <c r="C141" s="124">
        <v>184</v>
      </c>
      <c r="D141" s="122">
        <v>185.25</v>
      </c>
      <c r="E141" s="122">
        <v>180.05</v>
      </c>
      <c r="F141" s="122">
        <v>176.10000000000002</v>
      </c>
      <c r="G141" s="122">
        <v>170.90000000000003</v>
      </c>
      <c r="H141" s="122">
        <v>189.2</v>
      </c>
      <c r="I141" s="122">
        <v>194.39999999999998</v>
      </c>
      <c r="J141" s="122">
        <v>198.34999999999997</v>
      </c>
      <c r="K141" s="121">
        <v>190.45</v>
      </c>
      <c r="L141" s="121">
        <v>181.3</v>
      </c>
      <c r="M141" s="121">
        <v>2.9472299999999998</v>
      </c>
    </row>
    <row r="142" spans="1:13">
      <c r="A142" s="65">
        <v>133</v>
      </c>
      <c r="B142" s="121" t="s">
        <v>770</v>
      </c>
      <c r="C142" s="124">
        <v>286.85000000000002</v>
      </c>
      <c r="D142" s="122">
        <v>287.33333333333331</v>
      </c>
      <c r="E142" s="122">
        <v>283.91666666666663</v>
      </c>
      <c r="F142" s="122">
        <v>280.98333333333329</v>
      </c>
      <c r="G142" s="122">
        <v>277.56666666666661</v>
      </c>
      <c r="H142" s="122">
        <v>290.26666666666665</v>
      </c>
      <c r="I142" s="122">
        <v>293.68333333333328</v>
      </c>
      <c r="J142" s="122">
        <v>296.61666666666667</v>
      </c>
      <c r="K142" s="121">
        <v>290.75</v>
      </c>
      <c r="L142" s="121">
        <v>284.39999999999998</v>
      </c>
      <c r="M142" s="121">
        <v>13.31554</v>
      </c>
    </row>
    <row r="143" spans="1:13">
      <c r="A143" s="65">
        <v>134</v>
      </c>
      <c r="B143" s="121" t="s">
        <v>65</v>
      </c>
      <c r="C143" s="124">
        <v>30427.05</v>
      </c>
      <c r="D143" s="122">
        <v>30242.350000000002</v>
      </c>
      <c r="E143" s="122">
        <v>29984.700000000004</v>
      </c>
      <c r="F143" s="122">
        <v>29542.350000000002</v>
      </c>
      <c r="G143" s="122">
        <v>29284.700000000004</v>
      </c>
      <c r="H143" s="122">
        <v>30684.700000000004</v>
      </c>
      <c r="I143" s="122">
        <v>30942.350000000006</v>
      </c>
      <c r="J143" s="122">
        <v>31384.700000000004</v>
      </c>
      <c r="K143" s="121">
        <v>30500</v>
      </c>
      <c r="L143" s="121">
        <v>29800</v>
      </c>
      <c r="M143" s="121">
        <v>0.3856</v>
      </c>
    </row>
    <row r="144" spans="1:13">
      <c r="A144" s="65">
        <v>135</v>
      </c>
      <c r="B144" s="121" t="s">
        <v>197</v>
      </c>
      <c r="C144" s="124">
        <v>1012.75</v>
      </c>
      <c r="D144" s="122">
        <v>1017.5833333333334</v>
      </c>
      <c r="E144" s="122">
        <v>1005.1666666666667</v>
      </c>
      <c r="F144" s="122">
        <v>997.58333333333337</v>
      </c>
      <c r="G144" s="122">
        <v>985.16666666666674</v>
      </c>
      <c r="H144" s="122">
        <v>1025.1666666666667</v>
      </c>
      <c r="I144" s="122">
        <v>1037.5833333333335</v>
      </c>
      <c r="J144" s="122">
        <v>1045.1666666666667</v>
      </c>
      <c r="K144" s="121">
        <v>1030</v>
      </c>
      <c r="L144" s="121">
        <v>1010</v>
      </c>
      <c r="M144" s="121">
        <v>1.0487599999999999</v>
      </c>
    </row>
    <row r="145" spans="1:13">
      <c r="A145" s="65">
        <v>136</v>
      </c>
      <c r="B145" s="121" t="s">
        <v>2231</v>
      </c>
      <c r="C145" s="124">
        <v>1200.6500000000001</v>
      </c>
      <c r="D145" s="122">
        <v>1213.8500000000001</v>
      </c>
      <c r="E145" s="122">
        <v>1167.8000000000002</v>
      </c>
      <c r="F145" s="122">
        <v>1134.95</v>
      </c>
      <c r="G145" s="122">
        <v>1088.9000000000001</v>
      </c>
      <c r="H145" s="122">
        <v>1246.7000000000003</v>
      </c>
      <c r="I145" s="122">
        <v>1292.75</v>
      </c>
      <c r="J145" s="122">
        <v>1325.6000000000004</v>
      </c>
      <c r="K145" s="121">
        <v>1259.9000000000001</v>
      </c>
      <c r="L145" s="121">
        <v>1181</v>
      </c>
      <c r="M145" s="121">
        <v>0.33574999999999999</v>
      </c>
    </row>
    <row r="146" spans="1:13">
      <c r="A146" s="65">
        <v>137</v>
      </c>
      <c r="B146" s="121" t="s">
        <v>66</v>
      </c>
      <c r="C146" s="124">
        <v>154.25</v>
      </c>
      <c r="D146" s="122">
        <v>154.55000000000001</v>
      </c>
      <c r="E146" s="122">
        <v>153.50000000000003</v>
      </c>
      <c r="F146" s="122">
        <v>152.75000000000003</v>
      </c>
      <c r="G146" s="122">
        <v>151.70000000000005</v>
      </c>
      <c r="H146" s="122">
        <v>155.30000000000001</v>
      </c>
      <c r="I146" s="122">
        <v>156.34999999999997</v>
      </c>
      <c r="J146" s="122">
        <v>157.1</v>
      </c>
      <c r="K146" s="121">
        <v>155.6</v>
      </c>
      <c r="L146" s="121">
        <v>153.80000000000001</v>
      </c>
      <c r="M146" s="121">
        <v>8.1907099999999993</v>
      </c>
    </row>
    <row r="147" spans="1:13">
      <c r="A147" s="65">
        <v>138</v>
      </c>
      <c r="B147" s="121" t="s">
        <v>793</v>
      </c>
      <c r="C147" s="124">
        <v>167.9</v>
      </c>
      <c r="D147" s="122">
        <v>168.33333333333334</v>
      </c>
      <c r="E147" s="122">
        <v>166.06666666666669</v>
      </c>
      <c r="F147" s="122">
        <v>164.23333333333335</v>
      </c>
      <c r="G147" s="122">
        <v>161.9666666666667</v>
      </c>
      <c r="H147" s="122">
        <v>170.16666666666669</v>
      </c>
      <c r="I147" s="122">
        <v>172.43333333333334</v>
      </c>
      <c r="J147" s="122">
        <v>174.26666666666668</v>
      </c>
      <c r="K147" s="121">
        <v>170.6</v>
      </c>
      <c r="L147" s="121">
        <v>166.5</v>
      </c>
      <c r="M147" s="121">
        <v>25.010639999999999</v>
      </c>
    </row>
    <row r="148" spans="1:13">
      <c r="A148" s="65">
        <v>139</v>
      </c>
      <c r="B148" s="121" t="s">
        <v>795</v>
      </c>
      <c r="C148" s="124">
        <v>164.95</v>
      </c>
      <c r="D148" s="122">
        <v>165.75</v>
      </c>
      <c r="E148" s="122">
        <v>162.6</v>
      </c>
      <c r="F148" s="122">
        <v>160.25</v>
      </c>
      <c r="G148" s="122">
        <v>157.1</v>
      </c>
      <c r="H148" s="122">
        <v>168.1</v>
      </c>
      <c r="I148" s="122">
        <v>171.24999999999997</v>
      </c>
      <c r="J148" s="122">
        <v>173.6</v>
      </c>
      <c r="K148" s="121">
        <v>168.9</v>
      </c>
      <c r="L148" s="121">
        <v>163.4</v>
      </c>
      <c r="M148" s="121">
        <v>2.3612299999999999</v>
      </c>
    </row>
    <row r="149" spans="1:13">
      <c r="A149" s="65">
        <v>140</v>
      </c>
      <c r="B149" s="121" t="s">
        <v>799</v>
      </c>
      <c r="C149" s="124">
        <v>977.25</v>
      </c>
      <c r="D149" s="122">
        <v>979.80000000000007</v>
      </c>
      <c r="E149" s="122">
        <v>968.65000000000009</v>
      </c>
      <c r="F149" s="122">
        <v>960.05000000000007</v>
      </c>
      <c r="G149" s="122">
        <v>948.90000000000009</v>
      </c>
      <c r="H149" s="122">
        <v>988.40000000000009</v>
      </c>
      <c r="I149" s="122">
        <v>999.55</v>
      </c>
      <c r="J149" s="122">
        <v>1008.1500000000001</v>
      </c>
      <c r="K149" s="121">
        <v>990.95</v>
      </c>
      <c r="L149" s="121">
        <v>971.2</v>
      </c>
      <c r="M149" s="121">
        <v>5.4884599999999999</v>
      </c>
    </row>
    <row r="150" spans="1:13">
      <c r="A150" s="65">
        <v>141</v>
      </c>
      <c r="B150" s="121" t="s">
        <v>803</v>
      </c>
      <c r="C150" s="124">
        <v>264.89999999999998</v>
      </c>
      <c r="D150" s="122">
        <v>263.66666666666669</v>
      </c>
      <c r="E150" s="122">
        <v>260.53333333333336</v>
      </c>
      <c r="F150" s="122">
        <v>256.16666666666669</v>
      </c>
      <c r="G150" s="122">
        <v>253.03333333333336</v>
      </c>
      <c r="H150" s="122">
        <v>268.03333333333336</v>
      </c>
      <c r="I150" s="122">
        <v>271.16666666666669</v>
      </c>
      <c r="J150" s="122">
        <v>275.53333333333336</v>
      </c>
      <c r="K150" s="121">
        <v>266.8</v>
      </c>
      <c r="L150" s="121">
        <v>259.3</v>
      </c>
      <c r="M150" s="121">
        <v>1.0310699999999999</v>
      </c>
    </row>
    <row r="151" spans="1:13">
      <c r="A151" s="65">
        <v>142</v>
      </c>
      <c r="B151" s="121" t="s">
        <v>805</v>
      </c>
      <c r="C151" s="124">
        <v>284.25</v>
      </c>
      <c r="D151" s="122">
        <v>286.36666666666667</v>
      </c>
      <c r="E151" s="122">
        <v>271.28333333333336</v>
      </c>
      <c r="F151" s="122">
        <v>258.31666666666666</v>
      </c>
      <c r="G151" s="122">
        <v>243.23333333333335</v>
      </c>
      <c r="H151" s="122">
        <v>299.33333333333337</v>
      </c>
      <c r="I151" s="122">
        <v>314.41666666666663</v>
      </c>
      <c r="J151" s="122">
        <v>327.38333333333338</v>
      </c>
      <c r="K151" s="121">
        <v>301.45</v>
      </c>
      <c r="L151" s="121">
        <v>273.39999999999998</v>
      </c>
      <c r="M151" s="121">
        <v>7.4700899999999999</v>
      </c>
    </row>
    <row r="152" spans="1:13">
      <c r="A152" s="65">
        <v>143</v>
      </c>
      <c r="B152" s="121" t="s">
        <v>67</v>
      </c>
      <c r="C152" s="124">
        <v>267.45</v>
      </c>
      <c r="D152" s="122">
        <v>264.90000000000003</v>
      </c>
      <c r="E152" s="122">
        <v>259.30000000000007</v>
      </c>
      <c r="F152" s="122">
        <v>251.15000000000003</v>
      </c>
      <c r="G152" s="122">
        <v>245.55000000000007</v>
      </c>
      <c r="H152" s="122">
        <v>273.05000000000007</v>
      </c>
      <c r="I152" s="122">
        <v>278.65000000000009</v>
      </c>
      <c r="J152" s="122">
        <v>286.80000000000007</v>
      </c>
      <c r="K152" s="121">
        <v>270.5</v>
      </c>
      <c r="L152" s="121">
        <v>256.75</v>
      </c>
      <c r="M152" s="121">
        <v>160.61418</v>
      </c>
    </row>
    <row r="153" spans="1:13">
      <c r="A153" s="65">
        <v>144</v>
      </c>
      <c r="B153" s="121" t="s">
        <v>68</v>
      </c>
      <c r="C153" s="124">
        <v>103.45</v>
      </c>
      <c r="D153" s="122">
        <v>102.76666666666667</v>
      </c>
      <c r="E153" s="122">
        <v>101.73333333333333</v>
      </c>
      <c r="F153" s="122">
        <v>100.01666666666667</v>
      </c>
      <c r="G153" s="122">
        <v>98.983333333333334</v>
      </c>
      <c r="H153" s="122">
        <v>104.48333333333333</v>
      </c>
      <c r="I153" s="122">
        <v>105.51666666666667</v>
      </c>
      <c r="J153" s="122">
        <v>107.23333333333333</v>
      </c>
      <c r="K153" s="121">
        <v>103.8</v>
      </c>
      <c r="L153" s="121">
        <v>101.05</v>
      </c>
      <c r="M153" s="121">
        <v>154.08467999999999</v>
      </c>
    </row>
    <row r="154" spans="1:13">
      <c r="A154" s="65">
        <v>145</v>
      </c>
      <c r="B154" s="121" t="s">
        <v>831</v>
      </c>
      <c r="C154" s="124">
        <v>677.8</v>
      </c>
      <c r="D154" s="122">
        <v>676.16666666666663</v>
      </c>
      <c r="E154" s="122">
        <v>666.63333333333321</v>
      </c>
      <c r="F154" s="122">
        <v>655.46666666666658</v>
      </c>
      <c r="G154" s="122">
        <v>645.93333333333317</v>
      </c>
      <c r="H154" s="122">
        <v>687.33333333333326</v>
      </c>
      <c r="I154" s="122">
        <v>696.86666666666679</v>
      </c>
      <c r="J154" s="122">
        <v>708.0333333333333</v>
      </c>
      <c r="K154" s="121">
        <v>685.7</v>
      </c>
      <c r="L154" s="121">
        <v>665</v>
      </c>
      <c r="M154" s="121">
        <v>0.28423999999999999</v>
      </c>
    </row>
    <row r="155" spans="1:13">
      <c r="A155" s="65">
        <v>146</v>
      </c>
      <c r="B155" s="121" t="s">
        <v>833</v>
      </c>
      <c r="C155" s="124">
        <v>654.75</v>
      </c>
      <c r="D155" s="122">
        <v>654.25</v>
      </c>
      <c r="E155" s="122">
        <v>651.5</v>
      </c>
      <c r="F155" s="122">
        <v>648.25</v>
      </c>
      <c r="G155" s="122">
        <v>645.5</v>
      </c>
      <c r="H155" s="122">
        <v>657.5</v>
      </c>
      <c r="I155" s="122">
        <v>660.25</v>
      </c>
      <c r="J155" s="122">
        <v>663.5</v>
      </c>
      <c r="K155" s="121">
        <v>657</v>
      </c>
      <c r="L155" s="121">
        <v>651</v>
      </c>
      <c r="M155" s="121">
        <v>0.18301000000000001</v>
      </c>
    </row>
    <row r="156" spans="1:13">
      <c r="A156" s="65">
        <v>147</v>
      </c>
      <c r="B156" s="121" t="s">
        <v>845</v>
      </c>
      <c r="C156" s="124">
        <v>64.45</v>
      </c>
      <c r="D156" s="122">
        <v>63.93333333333333</v>
      </c>
      <c r="E156" s="122">
        <v>62.61666666666666</v>
      </c>
      <c r="F156" s="122">
        <v>60.783333333333331</v>
      </c>
      <c r="G156" s="122">
        <v>59.466666666666661</v>
      </c>
      <c r="H156" s="122">
        <v>65.766666666666652</v>
      </c>
      <c r="I156" s="122">
        <v>67.083333333333343</v>
      </c>
      <c r="J156" s="122">
        <v>68.916666666666657</v>
      </c>
      <c r="K156" s="121">
        <v>65.25</v>
      </c>
      <c r="L156" s="121">
        <v>62.1</v>
      </c>
      <c r="M156" s="121">
        <v>100.03912</v>
      </c>
    </row>
    <row r="157" spans="1:13">
      <c r="A157" s="65">
        <v>148</v>
      </c>
      <c r="B157" s="121" t="s">
        <v>2234</v>
      </c>
      <c r="C157" s="124">
        <v>56.95</v>
      </c>
      <c r="D157" s="122">
        <v>57.15</v>
      </c>
      <c r="E157" s="122">
        <v>56.3</v>
      </c>
      <c r="F157" s="122">
        <v>55.65</v>
      </c>
      <c r="G157" s="122">
        <v>54.8</v>
      </c>
      <c r="H157" s="122">
        <v>57.8</v>
      </c>
      <c r="I157" s="122">
        <v>58.650000000000006</v>
      </c>
      <c r="J157" s="122">
        <v>59.3</v>
      </c>
      <c r="K157" s="121">
        <v>58</v>
      </c>
      <c r="L157" s="121">
        <v>56.5</v>
      </c>
      <c r="M157" s="121">
        <v>17.988769999999999</v>
      </c>
    </row>
    <row r="158" spans="1:13">
      <c r="A158" s="65">
        <v>149</v>
      </c>
      <c r="B158" s="121" t="s">
        <v>835</v>
      </c>
      <c r="C158" s="124">
        <v>437.7</v>
      </c>
      <c r="D158" s="122">
        <v>434.26666666666665</v>
      </c>
      <c r="E158" s="122">
        <v>430.43333333333328</v>
      </c>
      <c r="F158" s="122">
        <v>423.16666666666663</v>
      </c>
      <c r="G158" s="122">
        <v>419.33333333333326</v>
      </c>
      <c r="H158" s="122">
        <v>441.5333333333333</v>
      </c>
      <c r="I158" s="122">
        <v>445.36666666666667</v>
      </c>
      <c r="J158" s="122">
        <v>452.63333333333333</v>
      </c>
      <c r="K158" s="121">
        <v>438.1</v>
      </c>
      <c r="L158" s="121">
        <v>427</v>
      </c>
      <c r="M158" s="121">
        <v>0.26662000000000002</v>
      </c>
    </row>
    <row r="159" spans="1:13">
      <c r="A159" s="65">
        <v>150</v>
      </c>
      <c r="B159" s="121" t="s">
        <v>69</v>
      </c>
      <c r="C159" s="124">
        <v>341.85</v>
      </c>
      <c r="D159" s="122">
        <v>343.10000000000008</v>
      </c>
      <c r="E159" s="122">
        <v>337.60000000000014</v>
      </c>
      <c r="F159" s="122">
        <v>333.35000000000008</v>
      </c>
      <c r="G159" s="122">
        <v>327.85000000000014</v>
      </c>
      <c r="H159" s="122">
        <v>347.35000000000014</v>
      </c>
      <c r="I159" s="122">
        <v>352.85</v>
      </c>
      <c r="J159" s="122">
        <v>357.10000000000014</v>
      </c>
      <c r="K159" s="121">
        <v>348.6</v>
      </c>
      <c r="L159" s="121">
        <v>338.85</v>
      </c>
      <c r="M159" s="121">
        <v>40.336730000000003</v>
      </c>
    </row>
    <row r="160" spans="1:13">
      <c r="A160" s="65">
        <v>151</v>
      </c>
      <c r="B160" s="121" t="s">
        <v>2204</v>
      </c>
      <c r="C160" s="124">
        <v>900.85</v>
      </c>
      <c r="D160" s="122">
        <v>892.29999999999984</v>
      </c>
      <c r="E160" s="122">
        <v>868.59999999999968</v>
      </c>
      <c r="F160" s="122">
        <v>836.3499999999998</v>
      </c>
      <c r="G160" s="122">
        <v>812.64999999999964</v>
      </c>
      <c r="H160" s="122">
        <v>924.54999999999973</v>
      </c>
      <c r="I160" s="122">
        <v>948.24999999999977</v>
      </c>
      <c r="J160" s="122">
        <v>980.49999999999977</v>
      </c>
      <c r="K160" s="121">
        <v>916</v>
      </c>
      <c r="L160" s="121">
        <v>860.05</v>
      </c>
      <c r="M160" s="121">
        <v>0.20702999999999999</v>
      </c>
    </row>
    <row r="161" spans="1:13">
      <c r="A161" s="65">
        <v>152</v>
      </c>
      <c r="B161" s="121" t="s">
        <v>2205</v>
      </c>
      <c r="C161" s="124">
        <v>383</v>
      </c>
      <c r="D161" s="122">
        <v>382.66666666666669</v>
      </c>
      <c r="E161" s="122">
        <v>378.83333333333337</v>
      </c>
      <c r="F161" s="122">
        <v>374.66666666666669</v>
      </c>
      <c r="G161" s="122">
        <v>370.83333333333337</v>
      </c>
      <c r="H161" s="122">
        <v>386.83333333333337</v>
      </c>
      <c r="I161" s="122">
        <v>390.66666666666674</v>
      </c>
      <c r="J161" s="122">
        <v>394.83333333333337</v>
      </c>
      <c r="K161" s="121">
        <v>386.5</v>
      </c>
      <c r="L161" s="121">
        <v>378.5</v>
      </c>
      <c r="M161" s="121">
        <v>0.12626000000000001</v>
      </c>
    </row>
    <row r="162" spans="1:13">
      <c r="A162" s="65">
        <v>153</v>
      </c>
      <c r="B162" s="121" t="s">
        <v>875</v>
      </c>
      <c r="C162" s="124">
        <v>273.95</v>
      </c>
      <c r="D162" s="122">
        <v>276.21666666666664</v>
      </c>
      <c r="E162" s="122">
        <v>270.13333333333327</v>
      </c>
      <c r="F162" s="122">
        <v>266.31666666666661</v>
      </c>
      <c r="G162" s="122">
        <v>260.23333333333323</v>
      </c>
      <c r="H162" s="122">
        <v>280.0333333333333</v>
      </c>
      <c r="I162" s="122">
        <v>286.11666666666667</v>
      </c>
      <c r="J162" s="122">
        <v>289.93333333333334</v>
      </c>
      <c r="K162" s="121">
        <v>282.3</v>
      </c>
      <c r="L162" s="121">
        <v>272.39999999999998</v>
      </c>
      <c r="M162" s="121">
        <v>1.6911400000000001</v>
      </c>
    </row>
    <row r="163" spans="1:13">
      <c r="A163" s="65">
        <v>154</v>
      </c>
      <c r="B163" s="121" t="s">
        <v>71</v>
      </c>
      <c r="C163" s="124">
        <v>19.899999999999999</v>
      </c>
      <c r="D163" s="122">
        <v>19.833333333333332</v>
      </c>
      <c r="E163" s="122">
        <v>19.616666666666664</v>
      </c>
      <c r="F163" s="122">
        <v>19.333333333333332</v>
      </c>
      <c r="G163" s="122">
        <v>19.116666666666664</v>
      </c>
      <c r="H163" s="122">
        <v>20.116666666666664</v>
      </c>
      <c r="I163" s="122">
        <v>20.333333333333332</v>
      </c>
      <c r="J163" s="122">
        <v>20.616666666666664</v>
      </c>
      <c r="K163" s="121">
        <v>20.05</v>
      </c>
      <c r="L163" s="121">
        <v>19.55</v>
      </c>
      <c r="M163" s="121">
        <v>182.53838999999999</v>
      </c>
    </row>
    <row r="164" spans="1:13">
      <c r="A164" s="65">
        <v>155</v>
      </c>
      <c r="B164" s="121" t="s">
        <v>2958</v>
      </c>
      <c r="C164" s="124">
        <v>14.65</v>
      </c>
      <c r="D164" s="122">
        <v>14.066666666666668</v>
      </c>
      <c r="E164" s="122">
        <v>13.483333333333336</v>
      </c>
      <c r="F164" s="122">
        <v>12.316666666666668</v>
      </c>
      <c r="G164" s="122">
        <v>11.733333333333336</v>
      </c>
      <c r="H164" s="122">
        <v>15.233333333333336</v>
      </c>
      <c r="I164" s="122">
        <v>15.816666666666668</v>
      </c>
      <c r="J164" s="122">
        <v>16.983333333333334</v>
      </c>
      <c r="K164" s="121">
        <v>14.65</v>
      </c>
      <c r="L164" s="121">
        <v>12.9</v>
      </c>
      <c r="M164" s="121">
        <v>75.364599999999996</v>
      </c>
    </row>
    <row r="165" spans="1:13">
      <c r="A165" s="65">
        <v>156</v>
      </c>
      <c r="B165" s="121" t="s">
        <v>388</v>
      </c>
      <c r="C165" s="124">
        <v>170.3</v>
      </c>
      <c r="D165" s="122">
        <v>168.35</v>
      </c>
      <c r="E165" s="122">
        <v>165.25</v>
      </c>
      <c r="F165" s="122">
        <v>160.20000000000002</v>
      </c>
      <c r="G165" s="122">
        <v>157.10000000000002</v>
      </c>
      <c r="H165" s="122">
        <v>173.39999999999998</v>
      </c>
      <c r="I165" s="122">
        <v>176.49999999999994</v>
      </c>
      <c r="J165" s="122">
        <v>181.54999999999995</v>
      </c>
      <c r="K165" s="121">
        <v>171.45</v>
      </c>
      <c r="L165" s="121">
        <v>163.30000000000001</v>
      </c>
      <c r="M165" s="121">
        <v>2.6256599999999999</v>
      </c>
    </row>
    <row r="166" spans="1:13">
      <c r="A166" s="65">
        <v>157</v>
      </c>
      <c r="B166" s="121" t="s">
        <v>864</v>
      </c>
      <c r="C166" s="124">
        <v>114.35</v>
      </c>
      <c r="D166" s="122">
        <v>114.61666666666667</v>
      </c>
      <c r="E166" s="122">
        <v>112.73333333333335</v>
      </c>
      <c r="F166" s="122">
        <v>111.11666666666667</v>
      </c>
      <c r="G166" s="122">
        <v>109.23333333333335</v>
      </c>
      <c r="H166" s="122">
        <v>116.23333333333335</v>
      </c>
      <c r="I166" s="122">
        <v>118.11666666666667</v>
      </c>
      <c r="J166" s="122">
        <v>119.73333333333335</v>
      </c>
      <c r="K166" s="121">
        <v>116.5</v>
      </c>
      <c r="L166" s="121">
        <v>113</v>
      </c>
      <c r="M166" s="121">
        <v>6.9295</v>
      </c>
    </row>
    <row r="167" spans="1:13">
      <c r="A167" s="65">
        <v>158</v>
      </c>
      <c r="B167" s="121" t="s">
        <v>879</v>
      </c>
      <c r="C167" s="124">
        <v>6549.85</v>
      </c>
      <c r="D167" s="122">
        <v>6548.9333333333334</v>
      </c>
      <c r="E167" s="122">
        <v>6513.9666666666672</v>
      </c>
      <c r="F167" s="122">
        <v>6478.0833333333339</v>
      </c>
      <c r="G167" s="122">
        <v>6443.1166666666677</v>
      </c>
      <c r="H167" s="122">
        <v>6584.8166666666666</v>
      </c>
      <c r="I167" s="122">
        <v>6619.7833333333319</v>
      </c>
      <c r="J167" s="122">
        <v>6655.6666666666661</v>
      </c>
      <c r="K167" s="121">
        <v>6583.9</v>
      </c>
      <c r="L167" s="121">
        <v>6513.05</v>
      </c>
      <c r="M167" s="121">
        <v>6.6250000000000003E-2</v>
      </c>
    </row>
    <row r="168" spans="1:13">
      <c r="A168" s="65">
        <v>159</v>
      </c>
      <c r="B168" s="121" t="s">
        <v>182</v>
      </c>
      <c r="C168" s="124">
        <v>5891.6</v>
      </c>
      <c r="D168" s="122">
        <v>5907.083333333333</v>
      </c>
      <c r="E168" s="122">
        <v>5840.7666666666664</v>
      </c>
      <c r="F168" s="122">
        <v>5789.9333333333334</v>
      </c>
      <c r="G168" s="122">
        <v>5723.6166666666668</v>
      </c>
      <c r="H168" s="122">
        <v>5957.9166666666661</v>
      </c>
      <c r="I168" s="122">
        <v>6024.2333333333336</v>
      </c>
      <c r="J168" s="122">
        <v>6075.0666666666657</v>
      </c>
      <c r="K168" s="121">
        <v>5973.4</v>
      </c>
      <c r="L168" s="121">
        <v>5856.25</v>
      </c>
      <c r="M168" s="121">
        <v>6.3509999999999997E-2</v>
      </c>
    </row>
    <row r="169" spans="1:13">
      <c r="A169" s="65">
        <v>160</v>
      </c>
      <c r="B169" s="121" t="s">
        <v>885</v>
      </c>
      <c r="C169" s="124">
        <v>2353.8000000000002</v>
      </c>
      <c r="D169" s="122">
        <v>2347.4333333333334</v>
      </c>
      <c r="E169" s="122">
        <v>2319.8666666666668</v>
      </c>
      <c r="F169" s="122">
        <v>2285.9333333333334</v>
      </c>
      <c r="G169" s="122">
        <v>2258.3666666666668</v>
      </c>
      <c r="H169" s="122">
        <v>2381.3666666666668</v>
      </c>
      <c r="I169" s="122">
        <v>2408.9333333333334</v>
      </c>
      <c r="J169" s="122">
        <v>2442.8666666666668</v>
      </c>
      <c r="K169" s="121">
        <v>2375</v>
      </c>
      <c r="L169" s="121">
        <v>2313.5</v>
      </c>
      <c r="M169" s="121">
        <v>8.5800000000000001E-2</v>
      </c>
    </row>
    <row r="170" spans="1:13">
      <c r="A170" s="65">
        <v>161</v>
      </c>
      <c r="B170" s="121" t="s">
        <v>70</v>
      </c>
      <c r="C170" s="124">
        <v>524.29999999999995</v>
      </c>
      <c r="D170" s="122">
        <v>525.56666666666661</v>
      </c>
      <c r="E170" s="122">
        <v>521.23333333333323</v>
      </c>
      <c r="F170" s="122">
        <v>518.16666666666663</v>
      </c>
      <c r="G170" s="122">
        <v>513.83333333333326</v>
      </c>
      <c r="H170" s="122">
        <v>528.63333333333321</v>
      </c>
      <c r="I170" s="122">
        <v>532.9666666666667</v>
      </c>
      <c r="J170" s="122">
        <v>536.03333333333319</v>
      </c>
      <c r="K170" s="121">
        <v>529.9</v>
      </c>
      <c r="L170" s="121">
        <v>522.5</v>
      </c>
      <c r="M170" s="121">
        <v>7.0770200000000001</v>
      </c>
    </row>
    <row r="171" spans="1:13">
      <c r="A171" s="65">
        <v>162</v>
      </c>
      <c r="B171" s="121" t="s">
        <v>899</v>
      </c>
      <c r="C171" s="124">
        <v>865.7</v>
      </c>
      <c r="D171" s="122">
        <v>865.91666666666663</v>
      </c>
      <c r="E171" s="122">
        <v>856.93333333333328</v>
      </c>
      <c r="F171" s="122">
        <v>848.16666666666663</v>
      </c>
      <c r="G171" s="122">
        <v>839.18333333333328</v>
      </c>
      <c r="H171" s="122">
        <v>874.68333333333328</v>
      </c>
      <c r="I171" s="122">
        <v>883.66666666666663</v>
      </c>
      <c r="J171" s="122">
        <v>892.43333333333328</v>
      </c>
      <c r="K171" s="121">
        <v>874.9</v>
      </c>
      <c r="L171" s="121">
        <v>857.15</v>
      </c>
      <c r="M171" s="121">
        <v>0.49512</v>
      </c>
    </row>
    <row r="172" spans="1:13">
      <c r="A172" s="65">
        <v>163</v>
      </c>
      <c r="B172" s="121" t="s">
        <v>350</v>
      </c>
      <c r="C172" s="124">
        <v>1124</v>
      </c>
      <c r="D172" s="122">
        <v>1117.0333333333333</v>
      </c>
      <c r="E172" s="122">
        <v>1088.0666666666666</v>
      </c>
      <c r="F172" s="122">
        <v>1052.1333333333332</v>
      </c>
      <c r="G172" s="122">
        <v>1023.1666666666665</v>
      </c>
      <c r="H172" s="122">
        <v>1152.9666666666667</v>
      </c>
      <c r="I172" s="122">
        <v>1181.9333333333334</v>
      </c>
      <c r="J172" s="122">
        <v>1217.8666666666668</v>
      </c>
      <c r="K172" s="121">
        <v>1146</v>
      </c>
      <c r="L172" s="121">
        <v>1081.0999999999999</v>
      </c>
      <c r="M172" s="121">
        <v>22.095960000000002</v>
      </c>
    </row>
    <row r="173" spans="1:13">
      <c r="A173" s="65">
        <v>164</v>
      </c>
      <c r="B173" s="121" t="s">
        <v>72</v>
      </c>
      <c r="C173" s="124">
        <v>596.4</v>
      </c>
      <c r="D173" s="122">
        <v>596.5</v>
      </c>
      <c r="E173" s="122">
        <v>587.4</v>
      </c>
      <c r="F173" s="122">
        <v>578.4</v>
      </c>
      <c r="G173" s="122">
        <v>569.29999999999995</v>
      </c>
      <c r="H173" s="122">
        <v>605.5</v>
      </c>
      <c r="I173" s="122">
        <v>614.59999999999991</v>
      </c>
      <c r="J173" s="122">
        <v>623.6</v>
      </c>
      <c r="K173" s="121">
        <v>605.6</v>
      </c>
      <c r="L173" s="121">
        <v>587.5</v>
      </c>
      <c r="M173" s="121">
        <v>5.5586500000000001</v>
      </c>
    </row>
    <row r="174" spans="1:13">
      <c r="A174" s="65">
        <v>165</v>
      </c>
      <c r="B174" s="121" t="s">
        <v>903</v>
      </c>
      <c r="C174" s="124">
        <v>880.7</v>
      </c>
      <c r="D174" s="122">
        <v>881.94999999999993</v>
      </c>
      <c r="E174" s="122">
        <v>843.89999999999986</v>
      </c>
      <c r="F174" s="122">
        <v>807.09999999999991</v>
      </c>
      <c r="G174" s="122">
        <v>769.04999999999984</v>
      </c>
      <c r="H174" s="122">
        <v>918.74999999999989</v>
      </c>
      <c r="I174" s="122">
        <v>956.79999999999984</v>
      </c>
      <c r="J174" s="122">
        <v>993.59999999999991</v>
      </c>
      <c r="K174" s="121">
        <v>920</v>
      </c>
      <c r="L174" s="121">
        <v>845.15</v>
      </c>
      <c r="M174" s="121">
        <v>10.97315</v>
      </c>
    </row>
    <row r="175" spans="1:13">
      <c r="A175" s="65">
        <v>166</v>
      </c>
      <c r="B175" s="121" t="s">
        <v>355</v>
      </c>
      <c r="C175" s="124">
        <v>99.5</v>
      </c>
      <c r="D175" s="122">
        <v>100.21666666666665</v>
      </c>
      <c r="E175" s="122">
        <v>97.833333333333314</v>
      </c>
      <c r="F175" s="122">
        <v>96.166666666666657</v>
      </c>
      <c r="G175" s="122">
        <v>93.783333333333317</v>
      </c>
      <c r="H175" s="122">
        <v>101.88333333333331</v>
      </c>
      <c r="I175" s="122">
        <v>104.26666666666667</v>
      </c>
      <c r="J175" s="122">
        <v>105.93333333333331</v>
      </c>
      <c r="K175" s="121">
        <v>102.6</v>
      </c>
      <c r="L175" s="121">
        <v>98.55</v>
      </c>
      <c r="M175" s="121">
        <v>18.37397</v>
      </c>
    </row>
    <row r="176" spans="1:13">
      <c r="A176" s="65">
        <v>167</v>
      </c>
      <c r="B176" s="121" t="s">
        <v>198</v>
      </c>
      <c r="C176" s="124">
        <v>345.85</v>
      </c>
      <c r="D176" s="122">
        <v>344.58333333333331</v>
      </c>
      <c r="E176" s="122">
        <v>341.76666666666665</v>
      </c>
      <c r="F176" s="122">
        <v>337.68333333333334</v>
      </c>
      <c r="G176" s="122">
        <v>334.86666666666667</v>
      </c>
      <c r="H176" s="122">
        <v>348.66666666666663</v>
      </c>
      <c r="I176" s="122">
        <v>351.48333333333335</v>
      </c>
      <c r="J176" s="122">
        <v>355.56666666666661</v>
      </c>
      <c r="K176" s="121">
        <v>347.4</v>
      </c>
      <c r="L176" s="121">
        <v>340.5</v>
      </c>
      <c r="M176" s="121">
        <v>0.31784000000000001</v>
      </c>
    </row>
    <row r="177" spans="1:13">
      <c r="A177" s="65">
        <v>168</v>
      </c>
      <c r="B177" s="121" t="s">
        <v>912</v>
      </c>
      <c r="C177" s="124">
        <v>145.1</v>
      </c>
      <c r="D177" s="122">
        <v>143.04999999999998</v>
      </c>
      <c r="E177" s="122">
        <v>140.29999999999995</v>
      </c>
      <c r="F177" s="122">
        <v>135.49999999999997</v>
      </c>
      <c r="G177" s="122">
        <v>132.74999999999994</v>
      </c>
      <c r="H177" s="122">
        <v>147.84999999999997</v>
      </c>
      <c r="I177" s="122">
        <v>150.60000000000002</v>
      </c>
      <c r="J177" s="122">
        <v>155.39999999999998</v>
      </c>
      <c r="K177" s="121">
        <v>145.80000000000001</v>
      </c>
      <c r="L177" s="121">
        <v>138.25</v>
      </c>
      <c r="M177" s="121">
        <v>36.814929999999997</v>
      </c>
    </row>
    <row r="178" spans="1:13">
      <c r="A178" s="65">
        <v>169</v>
      </c>
      <c r="B178" s="121" t="s">
        <v>916</v>
      </c>
      <c r="C178" s="124">
        <v>306.05</v>
      </c>
      <c r="D178" s="122">
        <v>307.55</v>
      </c>
      <c r="E178" s="122">
        <v>303</v>
      </c>
      <c r="F178" s="122">
        <v>299.95</v>
      </c>
      <c r="G178" s="122">
        <v>295.39999999999998</v>
      </c>
      <c r="H178" s="122">
        <v>310.60000000000002</v>
      </c>
      <c r="I178" s="122">
        <v>315.15000000000009</v>
      </c>
      <c r="J178" s="122">
        <v>318.20000000000005</v>
      </c>
      <c r="K178" s="121">
        <v>312.10000000000002</v>
      </c>
      <c r="L178" s="121">
        <v>304.5</v>
      </c>
      <c r="M178" s="121">
        <v>3.6935799999999999</v>
      </c>
    </row>
    <row r="179" spans="1:13">
      <c r="A179" s="65">
        <v>170</v>
      </c>
      <c r="B179" s="121" t="s">
        <v>922</v>
      </c>
      <c r="C179" s="124">
        <v>707.25</v>
      </c>
      <c r="D179" s="122">
        <v>698.88333333333333</v>
      </c>
      <c r="E179" s="122">
        <v>678.76666666666665</v>
      </c>
      <c r="F179" s="122">
        <v>650.2833333333333</v>
      </c>
      <c r="G179" s="122">
        <v>630.16666666666663</v>
      </c>
      <c r="H179" s="122">
        <v>727.36666666666667</v>
      </c>
      <c r="I179" s="122">
        <v>747.48333333333323</v>
      </c>
      <c r="J179" s="122">
        <v>775.9666666666667</v>
      </c>
      <c r="K179" s="121">
        <v>719</v>
      </c>
      <c r="L179" s="121">
        <v>670.4</v>
      </c>
      <c r="M179" s="121">
        <v>14.81725</v>
      </c>
    </row>
    <row r="180" spans="1:13">
      <c r="A180" s="65">
        <v>171</v>
      </c>
      <c r="B180" s="121" t="s">
        <v>931</v>
      </c>
      <c r="C180" s="124">
        <v>716.35</v>
      </c>
      <c r="D180" s="122">
        <v>719.33333333333337</v>
      </c>
      <c r="E180" s="122">
        <v>710.66666666666674</v>
      </c>
      <c r="F180" s="122">
        <v>704.98333333333335</v>
      </c>
      <c r="G180" s="122">
        <v>696.31666666666672</v>
      </c>
      <c r="H180" s="122">
        <v>725.01666666666677</v>
      </c>
      <c r="I180" s="122">
        <v>733.68333333333351</v>
      </c>
      <c r="J180" s="122">
        <v>739.36666666666679</v>
      </c>
      <c r="K180" s="121">
        <v>728</v>
      </c>
      <c r="L180" s="121">
        <v>713.65</v>
      </c>
      <c r="M180" s="121">
        <v>0.26219999999999999</v>
      </c>
    </row>
    <row r="181" spans="1:13">
      <c r="A181" s="65">
        <v>172</v>
      </c>
      <c r="B181" s="121" t="s">
        <v>933</v>
      </c>
      <c r="C181" s="124">
        <v>861</v>
      </c>
      <c r="D181" s="122">
        <v>858.51666666666677</v>
      </c>
      <c r="E181" s="122">
        <v>848.68333333333351</v>
      </c>
      <c r="F181" s="122">
        <v>836.36666666666679</v>
      </c>
      <c r="G181" s="122">
        <v>826.53333333333353</v>
      </c>
      <c r="H181" s="122">
        <v>870.83333333333348</v>
      </c>
      <c r="I181" s="122">
        <v>880.66666666666674</v>
      </c>
      <c r="J181" s="122">
        <v>892.98333333333346</v>
      </c>
      <c r="K181" s="121">
        <v>868.35</v>
      </c>
      <c r="L181" s="121">
        <v>846.2</v>
      </c>
      <c r="M181" s="121">
        <v>0.10698000000000001</v>
      </c>
    </row>
    <row r="182" spans="1:13">
      <c r="A182" s="65">
        <v>173</v>
      </c>
      <c r="B182" s="121" t="s">
        <v>935</v>
      </c>
      <c r="C182" s="124">
        <v>847.85</v>
      </c>
      <c r="D182" s="122">
        <v>847.20000000000016</v>
      </c>
      <c r="E182" s="122">
        <v>839.45000000000027</v>
      </c>
      <c r="F182" s="122">
        <v>831.05000000000007</v>
      </c>
      <c r="G182" s="122">
        <v>823.30000000000018</v>
      </c>
      <c r="H182" s="122">
        <v>855.60000000000036</v>
      </c>
      <c r="I182" s="122">
        <v>863.35000000000014</v>
      </c>
      <c r="J182" s="122">
        <v>871.75000000000045</v>
      </c>
      <c r="K182" s="121">
        <v>854.95</v>
      </c>
      <c r="L182" s="121">
        <v>838.8</v>
      </c>
      <c r="M182" s="121">
        <v>6.83E-2</v>
      </c>
    </row>
    <row r="183" spans="1:13">
      <c r="A183" s="65">
        <v>174</v>
      </c>
      <c r="B183" s="121" t="s">
        <v>892</v>
      </c>
      <c r="C183" s="124">
        <v>138</v>
      </c>
      <c r="D183" s="122">
        <v>137.75</v>
      </c>
      <c r="E183" s="122">
        <v>135.25</v>
      </c>
      <c r="F183" s="122">
        <v>132.5</v>
      </c>
      <c r="G183" s="122">
        <v>130</v>
      </c>
      <c r="H183" s="122">
        <v>140.5</v>
      </c>
      <c r="I183" s="122">
        <v>143</v>
      </c>
      <c r="J183" s="122">
        <v>145.75</v>
      </c>
      <c r="K183" s="121">
        <v>140.25</v>
      </c>
      <c r="L183" s="121">
        <v>135</v>
      </c>
      <c r="M183" s="121">
        <v>2.0622699999999998</v>
      </c>
    </row>
    <row r="184" spans="1:13">
      <c r="A184" s="65">
        <v>175</v>
      </c>
      <c r="B184" s="121" t="s">
        <v>895</v>
      </c>
      <c r="C184" s="124">
        <v>498.9</v>
      </c>
      <c r="D184" s="122">
        <v>494.38333333333327</v>
      </c>
      <c r="E184" s="122">
        <v>487.81666666666655</v>
      </c>
      <c r="F184" s="122">
        <v>476.73333333333329</v>
      </c>
      <c r="G184" s="122">
        <v>470.16666666666657</v>
      </c>
      <c r="H184" s="122">
        <v>505.46666666666653</v>
      </c>
      <c r="I184" s="122">
        <v>512.0333333333333</v>
      </c>
      <c r="J184" s="122">
        <v>523.11666666666656</v>
      </c>
      <c r="K184" s="121">
        <v>500.95</v>
      </c>
      <c r="L184" s="121">
        <v>483.3</v>
      </c>
      <c r="M184" s="121">
        <v>24.340859999999999</v>
      </c>
    </row>
    <row r="185" spans="1:13">
      <c r="A185" s="65">
        <v>176</v>
      </c>
      <c r="B185" s="121" t="s">
        <v>318</v>
      </c>
      <c r="C185" s="124">
        <v>150.19999999999999</v>
      </c>
      <c r="D185" s="122">
        <v>149.91666666666666</v>
      </c>
      <c r="E185" s="122">
        <v>147.58333333333331</v>
      </c>
      <c r="F185" s="122">
        <v>144.96666666666667</v>
      </c>
      <c r="G185" s="122">
        <v>142.63333333333333</v>
      </c>
      <c r="H185" s="122">
        <v>152.5333333333333</v>
      </c>
      <c r="I185" s="122">
        <v>154.86666666666662</v>
      </c>
      <c r="J185" s="122">
        <v>157.48333333333329</v>
      </c>
      <c r="K185" s="121">
        <v>152.25</v>
      </c>
      <c r="L185" s="121">
        <v>147.30000000000001</v>
      </c>
      <c r="M185" s="121">
        <v>3.2385799999999998</v>
      </c>
    </row>
    <row r="186" spans="1:13">
      <c r="A186" s="65">
        <v>177</v>
      </c>
      <c r="B186" s="121" t="s">
        <v>316</v>
      </c>
      <c r="C186" s="124">
        <v>135.1</v>
      </c>
      <c r="D186" s="122">
        <v>134.6</v>
      </c>
      <c r="E186" s="122">
        <v>132.79999999999998</v>
      </c>
      <c r="F186" s="122">
        <v>130.5</v>
      </c>
      <c r="G186" s="122">
        <v>128.69999999999999</v>
      </c>
      <c r="H186" s="122">
        <v>136.89999999999998</v>
      </c>
      <c r="I186" s="122">
        <v>138.69999999999999</v>
      </c>
      <c r="J186" s="122">
        <v>140.99999999999997</v>
      </c>
      <c r="K186" s="121">
        <v>136.4</v>
      </c>
      <c r="L186" s="121">
        <v>132.30000000000001</v>
      </c>
      <c r="M186" s="121">
        <v>27.653749999999999</v>
      </c>
    </row>
    <row r="187" spans="1:13">
      <c r="A187" s="65">
        <v>178</v>
      </c>
      <c r="B187" s="121" t="s">
        <v>199</v>
      </c>
      <c r="C187" s="124">
        <v>181.85</v>
      </c>
      <c r="D187" s="122">
        <v>181.93333333333331</v>
      </c>
      <c r="E187" s="122">
        <v>180.11666666666662</v>
      </c>
      <c r="F187" s="122">
        <v>178.3833333333333</v>
      </c>
      <c r="G187" s="122">
        <v>176.56666666666661</v>
      </c>
      <c r="H187" s="122">
        <v>183.66666666666663</v>
      </c>
      <c r="I187" s="122">
        <v>185.48333333333329</v>
      </c>
      <c r="J187" s="122">
        <v>187.21666666666664</v>
      </c>
      <c r="K187" s="121">
        <v>183.75</v>
      </c>
      <c r="L187" s="121">
        <v>180.2</v>
      </c>
      <c r="M187" s="121">
        <v>0.84391000000000005</v>
      </c>
    </row>
    <row r="188" spans="1:13">
      <c r="A188" s="65">
        <v>179</v>
      </c>
      <c r="B188" s="121" t="s">
        <v>937</v>
      </c>
      <c r="C188" s="124">
        <v>907.15</v>
      </c>
      <c r="D188" s="122">
        <v>905.86666666666667</v>
      </c>
      <c r="E188" s="122">
        <v>887.33333333333337</v>
      </c>
      <c r="F188" s="122">
        <v>867.51666666666665</v>
      </c>
      <c r="G188" s="122">
        <v>848.98333333333335</v>
      </c>
      <c r="H188" s="122">
        <v>925.68333333333339</v>
      </c>
      <c r="I188" s="122">
        <v>944.2166666666667</v>
      </c>
      <c r="J188" s="122">
        <v>964.03333333333342</v>
      </c>
      <c r="K188" s="121">
        <v>924.4</v>
      </c>
      <c r="L188" s="121">
        <v>886.05</v>
      </c>
      <c r="M188" s="121">
        <v>0.22325</v>
      </c>
    </row>
    <row r="189" spans="1:13">
      <c r="A189" s="65">
        <v>180</v>
      </c>
      <c r="B189" s="121" t="s">
        <v>956</v>
      </c>
      <c r="C189" s="124">
        <v>48.65</v>
      </c>
      <c r="D189" s="122">
        <v>48.85</v>
      </c>
      <c r="E189" s="122">
        <v>48.1</v>
      </c>
      <c r="F189" s="122">
        <v>47.55</v>
      </c>
      <c r="G189" s="122">
        <v>46.8</v>
      </c>
      <c r="H189" s="122">
        <v>49.400000000000006</v>
      </c>
      <c r="I189" s="122">
        <v>50.150000000000006</v>
      </c>
      <c r="J189" s="122">
        <v>50.70000000000001</v>
      </c>
      <c r="K189" s="121">
        <v>49.6</v>
      </c>
      <c r="L189" s="121">
        <v>48.3</v>
      </c>
      <c r="M189" s="121">
        <v>8.2877899999999993</v>
      </c>
    </row>
    <row r="190" spans="1:13">
      <c r="A190" s="65">
        <v>181</v>
      </c>
      <c r="B190" s="121" t="s">
        <v>75</v>
      </c>
      <c r="C190" s="124">
        <v>920.1</v>
      </c>
      <c r="D190" s="122">
        <v>920.06666666666661</v>
      </c>
      <c r="E190" s="122">
        <v>907.13333333333321</v>
      </c>
      <c r="F190" s="122">
        <v>894.16666666666663</v>
      </c>
      <c r="G190" s="122">
        <v>881.23333333333323</v>
      </c>
      <c r="H190" s="122">
        <v>933.03333333333319</v>
      </c>
      <c r="I190" s="122">
        <v>945.96666666666658</v>
      </c>
      <c r="J190" s="122">
        <v>958.93333333333317</v>
      </c>
      <c r="K190" s="121">
        <v>933</v>
      </c>
      <c r="L190" s="121">
        <v>907.1</v>
      </c>
      <c r="M190" s="121">
        <v>20.401340000000001</v>
      </c>
    </row>
    <row r="191" spans="1:13">
      <c r="A191" s="65">
        <v>182</v>
      </c>
      <c r="B191" s="121" t="s">
        <v>77</v>
      </c>
      <c r="C191" s="124">
        <v>1967.05</v>
      </c>
      <c r="D191" s="122">
        <v>1967.1833333333332</v>
      </c>
      <c r="E191" s="122">
        <v>1954.4666666666662</v>
      </c>
      <c r="F191" s="122">
        <v>1941.883333333333</v>
      </c>
      <c r="G191" s="122">
        <v>1929.1666666666661</v>
      </c>
      <c r="H191" s="122">
        <v>1979.7666666666664</v>
      </c>
      <c r="I191" s="122">
        <v>1992.4833333333331</v>
      </c>
      <c r="J191" s="122">
        <v>2005.0666666666666</v>
      </c>
      <c r="K191" s="121">
        <v>1979.9</v>
      </c>
      <c r="L191" s="121">
        <v>1954.6</v>
      </c>
      <c r="M191" s="121">
        <v>17.75141</v>
      </c>
    </row>
    <row r="192" spans="1:13">
      <c r="A192" s="65">
        <v>183</v>
      </c>
      <c r="B192" s="121" t="s">
        <v>303</v>
      </c>
      <c r="C192" s="124">
        <v>382.25</v>
      </c>
      <c r="D192" s="122">
        <v>381.08333333333331</v>
      </c>
      <c r="E192" s="122">
        <v>377.16666666666663</v>
      </c>
      <c r="F192" s="122">
        <v>372.08333333333331</v>
      </c>
      <c r="G192" s="122">
        <v>368.16666666666663</v>
      </c>
      <c r="H192" s="122">
        <v>386.16666666666663</v>
      </c>
      <c r="I192" s="122">
        <v>390.08333333333326</v>
      </c>
      <c r="J192" s="122">
        <v>395.16666666666663</v>
      </c>
      <c r="K192" s="121">
        <v>385</v>
      </c>
      <c r="L192" s="121">
        <v>376</v>
      </c>
      <c r="M192" s="121">
        <v>1.30915</v>
      </c>
    </row>
    <row r="193" spans="1:13">
      <c r="A193" s="65">
        <v>184</v>
      </c>
      <c r="B193" s="121" t="s">
        <v>1009</v>
      </c>
      <c r="C193" s="124">
        <v>83.5</v>
      </c>
      <c r="D193" s="122">
        <v>83.733333333333334</v>
      </c>
      <c r="E193" s="122">
        <v>82.566666666666663</v>
      </c>
      <c r="F193" s="122">
        <v>81.633333333333326</v>
      </c>
      <c r="G193" s="122">
        <v>80.466666666666654</v>
      </c>
      <c r="H193" s="122">
        <v>84.666666666666671</v>
      </c>
      <c r="I193" s="122">
        <v>85.833333333333329</v>
      </c>
      <c r="J193" s="122">
        <v>86.76666666666668</v>
      </c>
      <c r="K193" s="121">
        <v>84.9</v>
      </c>
      <c r="L193" s="121">
        <v>82.8</v>
      </c>
      <c r="M193" s="121">
        <v>1.57948</v>
      </c>
    </row>
    <row r="194" spans="1:13">
      <c r="A194" s="65">
        <v>185</v>
      </c>
      <c r="B194" s="121" t="s">
        <v>944</v>
      </c>
      <c r="C194" s="124">
        <v>34.1</v>
      </c>
      <c r="D194" s="122">
        <v>34.06666666666667</v>
      </c>
      <c r="E194" s="122">
        <v>33.533333333333339</v>
      </c>
      <c r="F194" s="122">
        <v>32.966666666666669</v>
      </c>
      <c r="G194" s="122">
        <v>32.433333333333337</v>
      </c>
      <c r="H194" s="122">
        <v>34.63333333333334</v>
      </c>
      <c r="I194" s="122">
        <v>35.166666666666671</v>
      </c>
      <c r="J194" s="122">
        <v>35.733333333333341</v>
      </c>
      <c r="K194" s="121">
        <v>34.6</v>
      </c>
      <c r="L194" s="121">
        <v>33.5</v>
      </c>
      <c r="M194" s="121">
        <v>12.75254</v>
      </c>
    </row>
    <row r="195" spans="1:13">
      <c r="A195" s="65">
        <v>186</v>
      </c>
      <c r="B195" s="121" t="s">
        <v>946</v>
      </c>
      <c r="C195" s="124">
        <v>770</v>
      </c>
      <c r="D195" s="122">
        <v>773.01666666666677</v>
      </c>
      <c r="E195" s="122">
        <v>763.08333333333348</v>
      </c>
      <c r="F195" s="122">
        <v>756.16666666666674</v>
      </c>
      <c r="G195" s="122">
        <v>746.23333333333346</v>
      </c>
      <c r="H195" s="122">
        <v>779.93333333333351</v>
      </c>
      <c r="I195" s="122">
        <v>789.86666666666667</v>
      </c>
      <c r="J195" s="122">
        <v>796.78333333333353</v>
      </c>
      <c r="K195" s="121">
        <v>782.95</v>
      </c>
      <c r="L195" s="121">
        <v>766.1</v>
      </c>
      <c r="M195" s="121">
        <v>0.19134999999999999</v>
      </c>
    </row>
    <row r="196" spans="1:13">
      <c r="A196" s="65">
        <v>187</v>
      </c>
      <c r="B196" s="121" t="s">
        <v>74</v>
      </c>
      <c r="C196" s="124">
        <v>547.95000000000005</v>
      </c>
      <c r="D196" s="122">
        <v>548.11666666666667</v>
      </c>
      <c r="E196" s="122">
        <v>543.13333333333333</v>
      </c>
      <c r="F196" s="122">
        <v>538.31666666666661</v>
      </c>
      <c r="G196" s="122">
        <v>533.33333333333326</v>
      </c>
      <c r="H196" s="122">
        <v>552.93333333333339</v>
      </c>
      <c r="I196" s="122">
        <v>557.91666666666674</v>
      </c>
      <c r="J196" s="122">
        <v>562.73333333333346</v>
      </c>
      <c r="K196" s="121">
        <v>553.1</v>
      </c>
      <c r="L196" s="121">
        <v>543.29999999999995</v>
      </c>
      <c r="M196" s="121">
        <v>7.2536699999999996</v>
      </c>
    </row>
    <row r="197" spans="1:13">
      <c r="A197" s="65">
        <v>188</v>
      </c>
      <c r="B197" s="121" t="s">
        <v>966</v>
      </c>
      <c r="C197" s="124">
        <v>153.1</v>
      </c>
      <c r="D197" s="122">
        <v>152.26666666666665</v>
      </c>
      <c r="E197" s="122">
        <v>150.83333333333331</v>
      </c>
      <c r="F197" s="122">
        <v>148.56666666666666</v>
      </c>
      <c r="G197" s="122">
        <v>147.13333333333333</v>
      </c>
      <c r="H197" s="122">
        <v>154.5333333333333</v>
      </c>
      <c r="I197" s="122">
        <v>155.96666666666664</v>
      </c>
      <c r="J197" s="122">
        <v>158.23333333333329</v>
      </c>
      <c r="K197" s="121">
        <v>153.69999999999999</v>
      </c>
      <c r="L197" s="121">
        <v>150</v>
      </c>
      <c r="M197" s="121">
        <v>0.63326000000000005</v>
      </c>
    </row>
    <row r="198" spans="1:13">
      <c r="A198" s="65">
        <v>189</v>
      </c>
      <c r="B198" s="121" t="s">
        <v>970</v>
      </c>
      <c r="C198" s="124">
        <v>704.25</v>
      </c>
      <c r="D198" s="122">
        <v>705.75</v>
      </c>
      <c r="E198" s="122">
        <v>699.5</v>
      </c>
      <c r="F198" s="122">
        <v>694.75</v>
      </c>
      <c r="G198" s="122">
        <v>688.5</v>
      </c>
      <c r="H198" s="122">
        <v>710.5</v>
      </c>
      <c r="I198" s="122">
        <v>716.75</v>
      </c>
      <c r="J198" s="122">
        <v>721.5</v>
      </c>
      <c r="K198" s="121">
        <v>712</v>
      </c>
      <c r="L198" s="121">
        <v>701</v>
      </c>
      <c r="M198" s="121">
        <v>7.3419999999999999E-2</v>
      </c>
    </row>
    <row r="199" spans="1:13">
      <c r="A199" s="65">
        <v>190</v>
      </c>
      <c r="B199" s="121" t="s">
        <v>79</v>
      </c>
      <c r="C199" s="124">
        <v>3657.3</v>
      </c>
      <c r="D199" s="122">
        <v>3657.15</v>
      </c>
      <c r="E199" s="122">
        <v>3640.3</v>
      </c>
      <c r="F199" s="122">
        <v>3623.3</v>
      </c>
      <c r="G199" s="122">
        <v>3606.4500000000003</v>
      </c>
      <c r="H199" s="122">
        <v>3674.15</v>
      </c>
      <c r="I199" s="122">
        <v>3690.9999999999995</v>
      </c>
      <c r="J199" s="122">
        <v>3708</v>
      </c>
      <c r="K199" s="121">
        <v>3674</v>
      </c>
      <c r="L199" s="121">
        <v>3640.15</v>
      </c>
      <c r="M199" s="121">
        <v>3.60338</v>
      </c>
    </row>
    <row r="200" spans="1:13">
      <c r="A200" s="65">
        <v>191</v>
      </c>
      <c r="B200" s="121" t="s">
        <v>80</v>
      </c>
      <c r="C200" s="124">
        <v>402.9</v>
      </c>
      <c r="D200" s="122">
        <v>400.73333333333335</v>
      </c>
      <c r="E200" s="122">
        <v>394.4666666666667</v>
      </c>
      <c r="F200" s="122">
        <v>386.03333333333336</v>
      </c>
      <c r="G200" s="122">
        <v>379.76666666666671</v>
      </c>
      <c r="H200" s="122">
        <v>409.16666666666669</v>
      </c>
      <c r="I200" s="122">
        <v>415.43333333333334</v>
      </c>
      <c r="J200" s="122">
        <v>423.86666666666667</v>
      </c>
      <c r="K200" s="121">
        <v>407</v>
      </c>
      <c r="L200" s="121">
        <v>392.3</v>
      </c>
      <c r="M200" s="121">
        <v>26.627359999999999</v>
      </c>
    </row>
    <row r="201" spans="1:13">
      <c r="A201" s="65">
        <v>192</v>
      </c>
      <c r="B201" s="121" t="s">
        <v>975</v>
      </c>
      <c r="C201" s="124">
        <v>28.05</v>
      </c>
      <c r="D201" s="122">
        <v>27.966666666666669</v>
      </c>
      <c r="E201" s="122">
        <v>27.683333333333337</v>
      </c>
      <c r="F201" s="122">
        <v>27.31666666666667</v>
      </c>
      <c r="G201" s="122">
        <v>27.033333333333339</v>
      </c>
      <c r="H201" s="122">
        <v>28.333333333333336</v>
      </c>
      <c r="I201" s="122">
        <v>28.616666666666667</v>
      </c>
      <c r="J201" s="122">
        <v>28.983333333333334</v>
      </c>
      <c r="K201" s="121">
        <v>28.25</v>
      </c>
      <c r="L201" s="121">
        <v>27.6</v>
      </c>
      <c r="M201" s="121">
        <v>46.252699999999997</v>
      </c>
    </row>
    <row r="202" spans="1:13">
      <c r="A202" s="65">
        <v>193</v>
      </c>
      <c r="B202" s="121" t="s">
        <v>983</v>
      </c>
      <c r="C202" s="124">
        <v>368.75</v>
      </c>
      <c r="D202" s="122">
        <v>369.36666666666662</v>
      </c>
      <c r="E202" s="122">
        <v>365.38333333333321</v>
      </c>
      <c r="F202" s="122">
        <v>362.01666666666659</v>
      </c>
      <c r="G202" s="122">
        <v>358.03333333333319</v>
      </c>
      <c r="H202" s="122">
        <v>372.73333333333323</v>
      </c>
      <c r="I202" s="122">
        <v>376.7166666666667</v>
      </c>
      <c r="J202" s="122">
        <v>380.08333333333326</v>
      </c>
      <c r="K202" s="121">
        <v>373.35</v>
      </c>
      <c r="L202" s="121">
        <v>366</v>
      </c>
      <c r="M202" s="121">
        <v>0.40639999999999998</v>
      </c>
    </row>
    <row r="203" spans="1:13">
      <c r="A203" s="65">
        <v>194</v>
      </c>
      <c r="B203" s="121" t="s">
        <v>81</v>
      </c>
      <c r="C203" s="124">
        <v>238.7</v>
      </c>
      <c r="D203" s="122">
        <v>237.11666666666665</v>
      </c>
      <c r="E203" s="122">
        <v>234.3833333333333</v>
      </c>
      <c r="F203" s="122">
        <v>230.06666666666666</v>
      </c>
      <c r="G203" s="122">
        <v>227.33333333333331</v>
      </c>
      <c r="H203" s="122">
        <v>241.43333333333328</v>
      </c>
      <c r="I203" s="122">
        <v>244.16666666666663</v>
      </c>
      <c r="J203" s="122">
        <v>248.48333333333326</v>
      </c>
      <c r="K203" s="121">
        <v>239.85</v>
      </c>
      <c r="L203" s="121">
        <v>232.8</v>
      </c>
      <c r="M203" s="121">
        <v>87.015029999999996</v>
      </c>
    </row>
    <row r="204" spans="1:13">
      <c r="A204" s="65">
        <v>195</v>
      </c>
      <c r="B204" s="121" t="s">
        <v>951</v>
      </c>
      <c r="C204" s="124">
        <v>18.149999999999999</v>
      </c>
      <c r="D204" s="122">
        <v>18.3</v>
      </c>
      <c r="E204" s="122">
        <v>17.8</v>
      </c>
      <c r="F204" s="122">
        <v>17.45</v>
      </c>
      <c r="G204" s="122">
        <v>16.95</v>
      </c>
      <c r="H204" s="122">
        <v>18.650000000000002</v>
      </c>
      <c r="I204" s="122">
        <v>19.150000000000002</v>
      </c>
      <c r="J204" s="122">
        <v>19.500000000000004</v>
      </c>
      <c r="K204" s="121">
        <v>18.8</v>
      </c>
      <c r="L204" s="121">
        <v>17.95</v>
      </c>
      <c r="M204" s="121">
        <v>106.28851</v>
      </c>
    </row>
    <row r="205" spans="1:13">
      <c r="A205" s="65">
        <v>196</v>
      </c>
      <c r="B205" s="121" t="s">
        <v>987</v>
      </c>
      <c r="C205" s="124">
        <v>72.25</v>
      </c>
      <c r="D205" s="122">
        <v>72.133333333333326</v>
      </c>
      <c r="E205" s="122">
        <v>69.916666666666657</v>
      </c>
      <c r="F205" s="122">
        <v>67.583333333333329</v>
      </c>
      <c r="G205" s="122">
        <v>65.36666666666666</v>
      </c>
      <c r="H205" s="122">
        <v>74.466666666666654</v>
      </c>
      <c r="I205" s="122">
        <v>76.683333333333323</v>
      </c>
      <c r="J205" s="122">
        <v>79.016666666666652</v>
      </c>
      <c r="K205" s="121">
        <v>74.349999999999994</v>
      </c>
      <c r="L205" s="121">
        <v>69.8</v>
      </c>
      <c r="M205" s="121">
        <v>29.684609999999999</v>
      </c>
    </row>
    <row r="206" spans="1:13">
      <c r="A206" s="65">
        <v>197</v>
      </c>
      <c r="B206" s="121" t="s">
        <v>82</v>
      </c>
      <c r="C206" s="124">
        <v>307</v>
      </c>
      <c r="D206" s="122">
        <v>302.8</v>
      </c>
      <c r="E206" s="122">
        <v>297.60000000000002</v>
      </c>
      <c r="F206" s="122">
        <v>288.2</v>
      </c>
      <c r="G206" s="122">
        <v>283</v>
      </c>
      <c r="H206" s="122">
        <v>312.20000000000005</v>
      </c>
      <c r="I206" s="122">
        <v>317.39999999999998</v>
      </c>
      <c r="J206" s="122">
        <v>326.80000000000007</v>
      </c>
      <c r="K206" s="121">
        <v>308</v>
      </c>
      <c r="L206" s="121">
        <v>293.39999999999998</v>
      </c>
      <c r="M206" s="121">
        <v>76.469639999999998</v>
      </c>
    </row>
    <row r="207" spans="1:13">
      <c r="A207" s="65">
        <v>198</v>
      </c>
      <c r="B207" s="121" t="s">
        <v>83</v>
      </c>
      <c r="C207" s="124">
        <v>1496.05</v>
      </c>
      <c r="D207" s="122">
        <v>1493.1166666666668</v>
      </c>
      <c r="E207" s="122">
        <v>1481.4333333333336</v>
      </c>
      <c r="F207" s="122">
        <v>1466.8166666666668</v>
      </c>
      <c r="G207" s="122">
        <v>1455.1333333333337</v>
      </c>
      <c r="H207" s="122">
        <v>1507.7333333333336</v>
      </c>
      <c r="I207" s="122">
        <v>1519.416666666667</v>
      </c>
      <c r="J207" s="122">
        <v>1534.0333333333335</v>
      </c>
      <c r="K207" s="121">
        <v>1504.8</v>
      </c>
      <c r="L207" s="121">
        <v>1478.5</v>
      </c>
      <c r="M207" s="121">
        <v>9.0697500000000009</v>
      </c>
    </row>
    <row r="208" spans="1:13">
      <c r="A208" s="65">
        <v>199</v>
      </c>
      <c r="B208" s="121" t="s">
        <v>84</v>
      </c>
      <c r="C208" s="124">
        <v>300.8</v>
      </c>
      <c r="D208" s="122">
        <v>301.9666666666667</v>
      </c>
      <c r="E208" s="122">
        <v>298.33333333333337</v>
      </c>
      <c r="F208" s="122">
        <v>295.86666666666667</v>
      </c>
      <c r="G208" s="122">
        <v>292.23333333333335</v>
      </c>
      <c r="H208" s="122">
        <v>304.43333333333339</v>
      </c>
      <c r="I208" s="122">
        <v>308.06666666666672</v>
      </c>
      <c r="J208" s="122">
        <v>310.53333333333342</v>
      </c>
      <c r="K208" s="121">
        <v>305.60000000000002</v>
      </c>
      <c r="L208" s="121">
        <v>299.5</v>
      </c>
      <c r="M208" s="121">
        <v>11.297610000000001</v>
      </c>
    </row>
    <row r="209" spans="1:13">
      <c r="A209" s="65">
        <v>200</v>
      </c>
      <c r="B209" s="121" t="s">
        <v>2413</v>
      </c>
      <c r="C209" s="124">
        <v>60.9</v>
      </c>
      <c r="D209" s="122">
        <v>61.533333333333331</v>
      </c>
      <c r="E209" s="122">
        <v>60.166666666666664</v>
      </c>
      <c r="F209" s="122">
        <v>59.43333333333333</v>
      </c>
      <c r="G209" s="122">
        <v>58.066666666666663</v>
      </c>
      <c r="H209" s="122">
        <v>62.266666666666666</v>
      </c>
      <c r="I209" s="122">
        <v>63.63333333333334</v>
      </c>
      <c r="J209" s="122">
        <v>64.366666666666674</v>
      </c>
      <c r="K209" s="121">
        <v>62.9</v>
      </c>
      <c r="L209" s="121">
        <v>60.8</v>
      </c>
      <c r="M209" s="121">
        <v>15.571770000000001</v>
      </c>
    </row>
    <row r="210" spans="1:13">
      <c r="A210" s="65">
        <v>201</v>
      </c>
      <c r="B210" s="121" t="s">
        <v>76</v>
      </c>
      <c r="C210" s="124">
        <v>1903.35</v>
      </c>
      <c r="D210" s="122">
        <v>1906.3499999999997</v>
      </c>
      <c r="E210" s="122">
        <v>1892.5999999999995</v>
      </c>
      <c r="F210" s="122">
        <v>1881.8499999999997</v>
      </c>
      <c r="G210" s="122">
        <v>1868.0999999999995</v>
      </c>
      <c r="H210" s="122">
        <v>1917.0999999999995</v>
      </c>
      <c r="I210" s="122">
        <v>1930.85</v>
      </c>
      <c r="J210" s="122">
        <v>1941.5999999999995</v>
      </c>
      <c r="K210" s="121">
        <v>1920.1</v>
      </c>
      <c r="L210" s="121">
        <v>1895.6</v>
      </c>
      <c r="M210" s="121">
        <v>21.24127</v>
      </c>
    </row>
    <row r="211" spans="1:13">
      <c r="A211" s="65">
        <v>202</v>
      </c>
      <c r="B211" s="121" t="s">
        <v>78</v>
      </c>
      <c r="C211" s="124">
        <v>31.35</v>
      </c>
      <c r="D211" s="122">
        <v>31.45</v>
      </c>
      <c r="E211" s="122">
        <v>30.9</v>
      </c>
      <c r="F211" s="122">
        <v>30.45</v>
      </c>
      <c r="G211" s="122">
        <v>29.9</v>
      </c>
      <c r="H211" s="122">
        <v>31.9</v>
      </c>
      <c r="I211" s="122">
        <v>32.450000000000003</v>
      </c>
      <c r="J211" s="122">
        <v>32.9</v>
      </c>
      <c r="K211" s="121">
        <v>32</v>
      </c>
      <c r="L211" s="121">
        <v>31</v>
      </c>
      <c r="M211" s="121">
        <v>55.143050000000002</v>
      </c>
    </row>
    <row r="212" spans="1:13">
      <c r="A212" s="65">
        <v>203</v>
      </c>
      <c r="B212" s="121" t="s">
        <v>99</v>
      </c>
      <c r="C212" s="124">
        <v>282.7</v>
      </c>
      <c r="D212" s="122">
        <v>283.55</v>
      </c>
      <c r="E212" s="122">
        <v>281.15000000000003</v>
      </c>
      <c r="F212" s="122">
        <v>279.60000000000002</v>
      </c>
      <c r="G212" s="122">
        <v>277.20000000000005</v>
      </c>
      <c r="H212" s="122">
        <v>285.10000000000002</v>
      </c>
      <c r="I212" s="122">
        <v>287.5</v>
      </c>
      <c r="J212" s="122">
        <v>289.05</v>
      </c>
      <c r="K212" s="121">
        <v>285.95</v>
      </c>
      <c r="L212" s="121">
        <v>282</v>
      </c>
      <c r="M212" s="121">
        <v>65.889060000000001</v>
      </c>
    </row>
    <row r="213" spans="1:13">
      <c r="A213" s="65">
        <v>204</v>
      </c>
      <c r="B213" s="121" t="s">
        <v>87</v>
      </c>
      <c r="C213" s="124">
        <v>309.3</v>
      </c>
      <c r="D213" s="122">
        <v>307.93333333333334</v>
      </c>
      <c r="E213" s="122">
        <v>301.36666666666667</v>
      </c>
      <c r="F213" s="122">
        <v>293.43333333333334</v>
      </c>
      <c r="G213" s="122">
        <v>286.86666666666667</v>
      </c>
      <c r="H213" s="122">
        <v>315.86666666666667</v>
      </c>
      <c r="I213" s="122">
        <v>322.43333333333339</v>
      </c>
      <c r="J213" s="122">
        <v>330.36666666666667</v>
      </c>
      <c r="K213" s="121">
        <v>314.5</v>
      </c>
      <c r="L213" s="121">
        <v>300</v>
      </c>
      <c r="M213" s="121">
        <v>871.76184999999998</v>
      </c>
    </row>
    <row r="214" spans="1:13">
      <c r="A214" s="65">
        <v>205</v>
      </c>
      <c r="B214" s="121" t="s">
        <v>2220</v>
      </c>
      <c r="C214" s="124">
        <v>441.85</v>
      </c>
      <c r="D214" s="122">
        <v>443.76666666666671</v>
      </c>
      <c r="E214" s="122">
        <v>437.18333333333339</v>
      </c>
      <c r="F214" s="122">
        <v>432.51666666666671</v>
      </c>
      <c r="G214" s="122">
        <v>425.93333333333339</v>
      </c>
      <c r="H214" s="122">
        <v>448.43333333333339</v>
      </c>
      <c r="I214" s="122">
        <v>455.01666666666677</v>
      </c>
      <c r="J214" s="122">
        <v>459.68333333333339</v>
      </c>
      <c r="K214" s="121">
        <v>450.35</v>
      </c>
      <c r="L214" s="121">
        <v>439.1</v>
      </c>
      <c r="M214" s="121">
        <v>8.0743399999999994</v>
      </c>
    </row>
    <row r="215" spans="1:13">
      <c r="A215" s="65">
        <v>206</v>
      </c>
      <c r="B215" s="121" t="s">
        <v>1019</v>
      </c>
      <c r="C215" s="124">
        <v>3803.15</v>
      </c>
      <c r="D215" s="122">
        <v>3817.7166666666667</v>
      </c>
      <c r="E215" s="122">
        <v>3785.4333333333334</v>
      </c>
      <c r="F215" s="122">
        <v>3767.7166666666667</v>
      </c>
      <c r="G215" s="122">
        <v>3735.4333333333334</v>
      </c>
      <c r="H215" s="122">
        <v>3835.4333333333334</v>
      </c>
      <c r="I215" s="122">
        <v>3867.7166666666672</v>
      </c>
      <c r="J215" s="122">
        <v>3885.4333333333334</v>
      </c>
      <c r="K215" s="121">
        <v>3850</v>
      </c>
      <c r="L215" s="121">
        <v>3800</v>
      </c>
      <c r="M215" s="121">
        <v>3.2100000000000002E-3</v>
      </c>
    </row>
    <row r="216" spans="1:13">
      <c r="A216" s="65">
        <v>207</v>
      </c>
      <c r="B216" s="121" t="s">
        <v>88</v>
      </c>
      <c r="C216" s="124">
        <v>67.2</v>
      </c>
      <c r="D216" s="122">
        <v>66.7</v>
      </c>
      <c r="E216" s="122">
        <v>65.550000000000011</v>
      </c>
      <c r="F216" s="122">
        <v>63.900000000000006</v>
      </c>
      <c r="G216" s="122">
        <v>62.750000000000014</v>
      </c>
      <c r="H216" s="122">
        <v>68.350000000000009</v>
      </c>
      <c r="I216" s="122">
        <v>69.500000000000014</v>
      </c>
      <c r="J216" s="122">
        <v>71.150000000000006</v>
      </c>
      <c r="K216" s="121">
        <v>67.849999999999994</v>
      </c>
      <c r="L216" s="121">
        <v>65.05</v>
      </c>
      <c r="M216" s="121">
        <v>105.82409</v>
      </c>
    </row>
    <row r="217" spans="1:13">
      <c r="A217" s="65">
        <v>208</v>
      </c>
      <c r="B217" s="121" t="s">
        <v>1024</v>
      </c>
      <c r="C217" s="124">
        <v>45.55</v>
      </c>
      <c r="D217" s="122">
        <v>45.79999999999999</v>
      </c>
      <c r="E217" s="122">
        <v>45.199999999999982</v>
      </c>
      <c r="F217" s="122">
        <v>44.849999999999994</v>
      </c>
      <c r="G217" s="122">
        <v>44.249999999999986</v>
      </c>
      <c r="H217" s="122">
        <v>46.149999999999977</v>
      </c>
      <c r="I217" s="122">
        <v>46.749999999999986</v>
      </c>
      <c r="J217" s="122">
        <v>47.099999999999973</v>
      </c>
      <c r="K217" s="121">
        <v>46.4</v>
      </c>
      <c r="L217" s="121">
        <v>45.45</v>
      </c>
      <c r="M217" s="121">
        <v>77.712419999999995</v>
      </c>
    </row>
    <row r="218" spans="1:13">
      <c r="A218" s="65">
        <v>209</v>
      </c>
      <c r="B218" s="121" t="s">
        <v>90</v>
      </c>
      <c r="C218" s="124">
        <v>56.2</v>
      </c>
      <c r="D218" s="122">
        <v>56.366666666666674</v>
      </c>
      <c r="E218" s="122">
        <v>55.633333333333347</v>
      </c>
      <c r="F218" s="122">
        <v>55.06666666666667</v>
      </c>
      <c r="G218" s="122">
        <v>54.333333333333343</v>
      </c>
      <c r="H218" s="122">
        <v>56.933333333333351</v>
      </c>
      <c r="I218" s="122">
        <v>57.666666666666671</v>
      </c>
      <c r="J218" s="122">
        <v>58.233333333333356</v>
      </c>
      <c r="K218" s="121">
        <v>57.1</v>
      </c>
      <c r="L218" s="121">
        <v>55.8</v>
      </c>
      <c r="M218" s="121">
        <v>37.068800000000003</v>
      </c>
    </row>
    <row r="219" spans="1:13">
      <c r="A219" s="65">
        <v>210</v>
      </c>
      <c r="B219" s="121" t="s">
        <v>1026</v>
      </c>
      <c r="C219" s="124">
        <v>1313.9</v>
      </c>
      <c r="D219" s="122">
        <v>1330.5333333333335</v>
      </c>
      <c r="E219" s="122">
        <v>1286.366666666667</v>
      </c>
      <c r="F219" s="122">
        <v>1258.8333333333335</v>
      </c>
      <c r="G219" s="122">
        <v>1214.666666666667</v>
      </c>
      <c r="H219" s="122">
        <v>1358.0666666666671</v>
      </c>
      <c r="I219" s="122">
        <v>1402.2333333333336</v>
      </c>
      <c r="J219" s="122">
        <v>1429.7666666666671</v>
      </c>
      <c r="K219" s="121">
        <v>1374.7</v>
      </c>
      <c r="L219" s="121">
        <v>1303</v>
      </c>
      <c r="M219" s="121">
        <v>0.50538000000000005</v>
      </c>
    </row>
    <row r="220" spans="1:13">
      <c r="A220" s="65">
        <v>211</v>
      </c>
      <c r="B220" s="121" t="s">
        <v>91</v>
      </c>
      <c r="C220" s="124">
        <v>19.8</v>
      </c>
      <c r="D220" s="122">
        <v>19.816666666666666</v>
      </c>
      <c r="E220" s="122">
        <v>19.583333333333332</v>
      </c>
      <c r="F220" s="122">
        <v>19.366666666666667</v>
      </c>
      <c r="G220" s="122">
        <v>19.133333333333333</v>
      </c>
      <c r="H220" s="122">
        <v>20.033333333333331</v>
      </c>
      <c r="I220" s="122">
        <v>20.266666666666666</v>
      </c>
      <c r="J220" s="122">
        <v>20.483333333333331</v>
      </c>
      <c r="K220" s="121">
        <v>20.05</v>
      </c>
      <c r="L220" s="121">
        <v>19.600000000000001</v>
      </c>
      <c r="M220" s="121">
        <v>53.576279999999997</v>
      </c>
    </row>
    <row r="221" spans="1:13">
      <c r="A221" s="65">
        <v>212</v>
      </c>
      <c r="B221" s="121" t="s">
        <v>1033</v>
      </c>
      <c r="C221" s="124">
        <v>61.3</v>
      </c>
      <c r="D221" s="122">
        <v>61.866666666666667</v>
      </c>
      <c r="E221" s="122">
        <v>60.433333333333337</v>
      </c>
      <c r="F221" s="122">
        <v>59.56666666666667</v>
      </c>
      <c r="G221" s="122">
        <v>58.13333333333334</v>
      </c>
      <c r="H221" s="122">
        <v>62.733333333333334</v>
      </c>
      <c r="I221" s="122">
        <v>64.166666666666657</v>
      </c>
      <c r="J221" s="122">
        <v>65.033333333333331</v>
      </c>
      <c r="K221" s="121">
        <v>63.3</v>
      </c>
      <c r="L221" s="121">
        <v>61</v>
      </c>
      <c r="M221" s="121">
        <v>1.2685900000000001</v>
      </c>
    </row>
    <row r="222" spans="1:13">
      <c r="A222" s="65">
        <v>213</v>
      </c>
      <c r="B222" s="121" t="s">
        <v>98</v>
      </c>
      <c r="C222" s="124">
        <v>261.75</v>
      </c>
      <c r="D222" s="122">
        <v>264.08333333333331</v>
      </c>
      <c r="E222" s="122">
        <v>257.76666666666665</v>
      </c>
      <c r="F222" s="122">
        <v>253.78333333333336</v>
      </c>
      <c r="G222" s="122">
        <v>247.4666666666667</v>
      </c>
      <c r="H222" s="122">
        <v>268.06666666666661</v>
      </c>
      <c r="I222" s="122">
        <v>274.38333333333333</v>
      </c>
      <c r="J222" s="122">
        <v>278.36666666666656</v>
      </c>
      <c r="K222" s="121">
        <v>270.39999999999998</v>
      </c>
      <c r="L222" s="121">
        <v>260.10000000000002</v>
      </c>
      <c r="M222" s="121">
        <v>20.209520000000001</v>
      </c>
    </row>
    <row r="223" spans="1:13">
      <c r="A223" s="65">
        <v>214</v>
      </c>
      <c r="B223" s="121" t="s">
        <v>1088</v>
      </c>
      <c r="C223" s="124">
        <v>166.1</v>
      </c>
      <c r="D223" s="122">
        <v>164.70000000000002</v>
      </c>
      <c r="E223" s="122">
        <v>162.40000000000003</v>
      </c>
      <c r="F223" s="122">
        <v>158.70000000000002</v>
      </c>
      <c r="G223" s="122">
        <v>156.40000000000003</v>
      </c>
      <c r="H223" s="122">
        <v>168.40000000000003</v>
      </c>
      <c r="I223" s="122">
        <v>170.70000000000005</v>
      </c>
      <c r="J223" s="122">
        <v>174.40000000000003</v>
      </c>
      <c r="K223" s="121">
        <v>167</v>
      </c>
      <c r="L223" s="121">
        <v>161</v>
      </c>
      <c r="M223" s="121">
        <v>3.9075199999999999</v>
      </c>
    </row>
    <row r="224" spans="1:13">
      <c r="A224" s="65">
        <v>215</v>
      </c>
      <c r="B224" s="121" t="s">
        <v>1090</v>
      </c>
      <c r="C224" s="124">
        <v>114.2</v>
      </c>
      <c r="D224" s="122">
        <v>114.53333333333335</v>
      </c>
      <c r="E224" s="122">
        <v>113.16666666666669</v>
      </c>
      <c r="F224" s="122">
        <v>112.13333333333334</v>
      </c>
      <c r="G224" s="122">
        <v>110.76666666666668</v>
      </c>
      <c r="H224" s="122">
        <v>115.56666666666669</v>
      </c>
      <c r="I224" s="122">
        <v>116.93333333333334</v>
      </c>
      <c r="J224" s="122">
        <v>117.9666666666667</v>
      </c>
      <c r="K224" s="121">
        <v>115.9</v>
      </c>
      <c r="L224" s="121">
        <v>113.5</v>
      </c>
      <c r="M224" s="121">
        <v>1.89567</v>
      </c>
    </row>
    <row r="225" spans="1:13">
      <c r="A225" s="65">
        <v>216</v>
      </c>
      <c r="B225" s="121" t="s">
        <v>89</v>
      </c>
      <c r="C225" s="124">
        <v>61.15</v>
      </c>
      <c r="D225" s="122">
        <v>61.349999999999994</v>
      </c>
      <c r="E225" s="122">
        <v>59.899999999999991</v>
      </c>
      <c r="F225" s="122">
        <v>58.65</v>
      </c>
      <c r="G225" s="122">
        <v>57.199999999999996</v>
      </c>
      <c r="H225" s="122">
        <v>62.599999999999987</v>
      </c>
      <c r="I225" s="122">
        <v>64.049999999999983</v>
      </c>
      <c r="J225" s="122">
        <v>65.299999999999983</v>
      </c>
      <c r="K225" s="121">
        <v>62.8</v>
      </c>
      <c r="L225" s="121">
        <v>60.1</v>
      </c>
      <c r="M225" s="121">
        <v>140.39232000000001</v>
      </c>
    </row>
    <row r="226" spans="1:13">
      <c r="A226" s="65">
        <v>217</v>
      </c>
      <c r="B226" s="121" t="s">
        <v>1029</v>
      </c>
      <c r="C226" s="124">
        <v>831.5</v>
      </c>
      <c r="D226" s="122">
        <v>831.4666666666667</v>
      </c>
      <c r="E226" s="122">
        <v>825.13333333333344</v>
      </c>
      <c r="F226" s="122">
        <v>818.76666666666677</v>
      </c>
      <c r="G226" s="122">
        <v>812.43333333333351</v>
      </c>
      <c r="H226" s="122">
        <v>837.83333333333337</v>
      </c>
      <c r="I226" s="122">
        <v>844.16666666666663</v>
      </c>
      <c r="J226" s="122">
        <v>850.5333333333333</v>
      </c>
      <c r="K226" s="121">
        <v>837.8</v>
      </c>
      <c r="L226" s="121">
        <v>825.1</v>
      </c>
      <c r="M226" s="121">
        <v>2.716E-2</v>
      </c>
    </row>
    <row r="227" spans="1:13">
      <c r="A227" s="65">
        <v>218</v>
      </c>
      <c r="B227" s="121" t="s">
        <v>93</v>
      </c>
      <c r="C227" s="124">
        <v>138.35</v>
      </c>
      <c r="D227" s="122">
        <v>139.05000000000001</v>
      </c>
      <c r="E227" s="122">
        <v>136.60000000000002</v>
      </c>
      <c r="F227" s="122">
        <v>134.85000000000002</v>
      </c>
      <c r="G227" s="122">
        <v>132.40000000000003</v>
      </c>
      <c r="H227" s="122">
        <v>140.80000000000001</v>
      </c>
      <c r="I227" s="122">
        <v>143.25</v>
      </c>
      <c r="J227" s="122">
        <v>145</v>
      </c>
      <c r="K227" s="121">
        <v>141.5</v>
      </c>
      <c r="L227" s="121">
        <v>137.30000000000001</v>
      </c>
      <c r="M227" s="121">
        <v>18.84768</v>
      </c>
    </row>
    <row r="228" spans="1:13">
      <c r="A228" s="65">
        <v>219</v>
      </c>
      <c r="B228" s="121" t="s">
        <v>2321</v>
      </c>
      <c r="C228" s="124">
        <v>459.4</v>
      </c>
      <c r="D228" s="122">
        <v>461.2833333333333</v>
      </c>
      <c r="E228" s="122">
        <v>455.66666666666663</v>
      </c>
      <c r="F228" s="122">
        <v>451.93333333333334</v>
      </c>
      <c r="G228" s="122">
        <v>446.31666666666666</v>
      </c>
      <c r="H228" s="122">
        <v>465.01666666666659</v>
      </c>
      <c r="I228" s="122">
        <v>470.63333333333327</v>
      </c>
      <c r="J228" s="122">
        <v>474.36666666666656</v>
      </c>
      <c r="K228" s="121">
        <v>466.9</v>
      </c>
      <c r="L228" s="121">
        <v>457.55</v>
      </c>
      <c r="M228" s="121">
        <v>0.14591000000000001</v>
      </c>
    </row>
    <row r="229" spans="1:13">
      <c r="A229" s="65">
        <v>220</v>
      </c>
      <c r="B229" s="121" t="s">
        <v>86</v>
      </c>
      <c r="C229" s="124">
        <v>1236.3499999999999</v>
      </c>
      <c r="D229" s="122">
        <v>1238.9333333333332</v>
      </c>
      <c r="E229" s="122">
        <v>1227.5166666666664</v>
      </c>
      <c r="F229" s="122">
        <v>1218.6833333333332</v>
      </c>
      <c r="G229" s="122">
        <v>1207.2666666666664</v>
      </c>
      <c r="H229" s="122">
        <v>1247.7666666666664</v>
      </c>
      <c r="I229" s="122">
        <v>1259.1833333333329</v>
      </c>
      <c r="J229" s="122">
        <v>1268.0166666666664</v>
      </c>
      <c r="K229" s="121">
        <v>1250.3499999999999</v>
      </c>
      <c r="L229" s="121">
        <v>1230.0999999999999</v>
      </c>
      <c r="M229" s="121">
        <v>21.80809</v>
      </c>
    </row>
    <row r="230" spans="1:13">
      <c r="A230" s="65">
        <v>221</v>
      </c>
      <c r="B230" s="121" t="s">
        <v>85</v>
      </c>
      <c r="C230" s="124">
        <v>209.5</v>
      </c>
      <c r="D230" s="122">
        <v>209.08333333333334</v>
      </c>
      <c r="E230" s="122">
        <v>206.2166666666667</v>
      </c>
      <c r="F230" s="122">
        <v>202.93333333333337</v>
      </c>
      <c r="G230" s="122">
        <v>200.06666666666672</v>
      </c>
      <c r="H230" s="122">
        <v>212.36666666666667</v>
      </c>
      <c r="I230" s="122">
        <v>215.23333333333329</v>
      </c>
      <c r="J230" s="122">
        <v>218.51666666666665</v>
      </c>
      <c r="K230" s="121">
        <v>211.95</v>
      </c>
      <c r="L230" s="121">
        <v>205.8</v>
      </c>
      <c r="M230" s="121">
        <v>54.175750000000001</v>
      </c>
    </row>
    <row r="231" spans="1:13">
      <c r="A231" s="65">
        <v>222</v>
      </c>
      <c r="B231" s="121" t="s">
        <v>1015</v>
      </c>
      <c r="C231" s="124">
        <v>512.5</v>
      </c>
      <c r="D231" s="122">
        <v>511.83333333333331</v>
      </c>
      <c r="E231" s="122">
        <v>498.66666666666663</v>
      </c>
      <c r="F231" s="122">
        <v>484.83333333333331</v>
      </c>
      <c r="G231" s="122">
        <v>471.66666666666663</v>
      </c>
      <c r="H231" s="122">
        <v>525.66666666666663</v>
      </c>
      <c r="I231" s="122">
        <v>538.83333333333326</v>
      </c>
      <c r="J231" s="122">
        <v>552.66666666666663</v>
      </c>
      <c r="K231" s="121">
        <v>525</v>
      </c>
      <c r="L231" s="121">
        <v>498</v>
      </c>
      <c r="M231" s="121">
        <v>45.073399999999999</v>
      </c>
    </row>
    <row r="232" spans="1:13">
      <c r="A232" s="65">
        <v>223</v>
      </c>
      <c r="B232" s="121" t="s">
        <v>1041</v>
      </c>
      <c r="C232" s="124">
        <v>340.9</v>
      </c>
      <c r="D232" s="122">
        <v>336.45</v>
      </c>
      <c r="E232" s="122">
        <v>323.89999999999998</v>
      </c>
      <c r="F232" s="122">
        <v>306.89999999999998</v>
      </c>
      <c r="G232" s="122">
        <v>294.34999999999997</v>
      </c>
      <c r="H232" s="122">
        <v>353.45</v>
      </c>
      <c r="I232" s="122">
        <v>366.00000000000006</v>
      </c>
      <c r="J232" s="122">
        <v>383</v>
      </c>
      <c r="K232" s="121">
        <v>349</v>
      </c>
      <c r="L232" s="121">
        <v>319.45</v>
      </c>
      <c r="M232" s="121">
        <v>47.144309999999997</v>
      </c>
    </row>
    <row r="233" spans="1:13">
      <c r="A233" s="65">
        <v>224</v>
      </c>
      <c r="B233" s="121" t="s">
        <v>200</v>
      </c>
      <c r="C233" s="124">
        <v>144.15</v>
      </c>
      <c r="D233" s="122">
        <v>145.18333333333334</v>
      </c>
      <c r="E233" s="122">
        <v>142.51666666666668</v>
      </c>
      <c r="F233" s="122">
        <v>140.88333333333335</v>
      </c>
      <c r="G233" s="122">
        <v>138.2166666666667</v>
      </c>
      <c r="H233" s="122">
        <v>146.81666666666666</v>
      </c>
      <c r="I233" s="122">
        <v>149.48333333333329</v>
      </c>
      <c r="J233" s="122">
        <v>151.11666666666665</v>
      </c>
      <c r="K233" s="121">
        <v>147.85</v>
      </c>
      <c r="L233" s="121">
        <v>143.55000000000001</v>
      </c>
      <c r="M233" s="121">
        <v>5.1660399999999997</v>
      </c>
    </row>
    <row r="234" spans="1:13">
      <c r="A234" s="65">
        <v>225</v>
      </c>
      <c r="B234" s="121" t="s">
        <v>97</v>
      </c>
      <c r="C234" s="124">
        <v>166.55</v>
      </c>
      <c r="D234" s="122">
        <v>164.96666666666667</v>
      </c>
      <c r="E234" s="122">
        <v>163.08333333333334</v>
      </c>
      <c r="F234" s="122">
        <v>159.61666666666667</v>
      </c>
      <c r="G234" s="122">
        <v>157.73333333333335</v>
      </c>
      <c r="H234" s="122">
        <v>168.43333333333334</v>
      </c>
      <c r="I234" s="122">
        <v>170.31666666666666</v>
      </c>
      <c r="J234" s="122">
        <v>173.78333333333333</v>
      </c>
      <c r="K234" s="121">
        <v>166.85</v>
      </c>
      <c r="L234" s="121">
        <v>161.5</v>
      </c>
      <c r="M234" s="121">
        <v>121.26899</v>
      </c>
    </row>
    <row r="235" spans="1:13">
      <c r="A235" s="65">
        <v>226</v>
      </c>
      <c r="B235" s="121" t="s">
        <v>96</v>
      </c>
      <c r="C235" s="124">
        <v>18.05</v>
      </c>
      <c r="D235" s="122">
        <v>18.066666666666666</v>
      </c>
      <c r="E235" s="122">
        <v>17.833333333333332</v>
      </c>
      <c r="F235" s="122">
        <v>17.616666666666667</v>
      </c>
      <c r="G235" s="122">
        <v>17.383333333333333</v>
      </c>
      <c r="H235" s="122">
        <v>18.283333333333331</v>
      </c>
      <c r="I235" s="122">
        <v>18.516666666666666</v>
      </c>
      <c r="J235" s="122">
        <v>18.733333333333331</v>
      </c>
      <c r="K235" s="121">
        <v>18.3</v>
      </c>
      <c r="L235" s="121">
        <v>17.850000000000001</v>
      </c>
      <c r="M235" s="121">
        <v>5.3559099999999997</v>
      </c>
    </row>
    <row r="236" spans="1:13">
      <c r="A236" s="65">
        <v>227</v>
      </c>
      <c r="B236" s="121" t="s">
        <v>356</v>
      </c>
      <c r="C236" s="124">
        <v>85.55</v>
      </c>
      <c r="D236" s="122">
        <v>85.100000000000009</v>
      </c>
      <c r="E236" s="122">
        <v>84.200000000000017</v>
      </c>
      <c r="F236" s="122">
        <v>82.850000000000009</v>
      </c>
      <c r="G236" s="122">
        <v>81.950000000000017</v>
      </c>
      <c r="H236" s="122">
        <v>86.450000000000017</v>
      </c>
      <c r="I236" s="122">
        <v>87.350000000000023</v>
      </c>
      <c r="J236" s="122">
        <v>88.700000000000017</v>
      </c>
      <c r="K236" s="121">
        <v>86</v>
      </c>
      <c r="L236" s="121">
        <v>83.75</v>
      </c>
      <c r="M236" s="121">
        <v>4.2616199999999997</v>
      </c>
    </row>
    <row r="237" spans="1:13">
      <c r="A237" s="65">
        <v>228</v>
      </c>
      <c r="B237" s="121" t="s">
        <v>1050</v>
      </c>
      <c r="C237" s="124">
        <v>193.6</v>
      </c>
      <c r="D237" s="122">
        <v>193.81666666666669</v>
      </c>
      <c r="E237" s="122">
        <v>191.78333333333339</v>
      </c>
      <c r="F237" s="122">
        <v>189.9666666666667</v>
      </c>
      <c r="G237" s="122">
        <v>187.93333333333339</v>
      </c>
      <c r="H237" s="122">
        <v>195.63333333333338</v>
      </c>
      <c r="I237" s="122">
        <v>197.66666666666669</v>
      </c>
      <c r="J237" s="122">
        <v>199.48333333333338</v>
      </c>
      <c r="K237" s="121">
        <v>195.85</v>
      </c>
      <c r="L237" s="121">
        <v>192</v>
      </c>
      <c r="M237" s="121">
        <v>0.14638999999999999</v>
      </c>
    </row>
    <row r="238" spans="1:13">
      <c r="A238" s="65">
        <v>229</v>
      </c>
      <c r="B238" s="121" t="s">
        <v>92</v>
      </c>
      <c r="C238" s="124">
        <v>268.14999999999998</v>
      </c>
      <c r="D238" s="122">
        <v>266.15000000000003</v>
      </c>
      <c r="E238" s="122">
        <v>262.30000000000007</v>
      </c>
      <c r="F238" s="122">
        <v>256.45000000000005</v>
      </c>
      <c r="G238" s="122">
        <v>252.60000000000008</v>
      </c>
      <c r="H238" s="122">
        <v>272.00000000000006</v>
      </c>
      <c r="I238" s="122">
        <v>275.85000000000008</v>
      </c>
      <c r="J238" s="122">
        <v>281.70000000000005</v>
      </c>
      <c r="K238" s="121">
        <v>270</v>
      </c>
      <c r="L238" s="121">
        <v>260.3</v>
      </c>
      <c r="M238" s="121">
        <v>51.769739999999999</v>
      </c>
    </row>
    <row r="239" spans="1:13">
      <c r="A239" s="65">
        <v>230</v>
      </c>
      <c r="B239" s="121" t="s">
        <v>94</v>
      </c>
      <c r="C239" s="124">
        <v>1869.6</v>
      </c>
      <c r="D239" s="122">
        <v>1868.5333333333335</v>
      </c>
      <c r="E239" s="122">
        <v>1844.0666666666671</v>
      </c>
      <c r="F239" s="122">
        <v>1818.5333333333335</v>
      </c>
      <c r="G239" s="122">
        <v>1794.0666666666671</v>
      </c>
      <c r="H239" s="122">
        <v>1894.0666666666671</v>
      </c>
      <c r="I239" s="122">
        <v>1918.5333333333338</v>
      </c>
      <c r="J239" s="122">
        <v>1944.0666666666671</v>
      </c>
      <c r="K239" s="121">
        <v>1893</v>
      </c>
      <c r="L239" s="121">
        <v>1843</v>
      </c>
      <c r="M239" s="121">
        <v>14.014950000000001</v>
      </c>
    </row>
    <row r="240" spans="1:13">
      <c r="A240" s="65">
        <v>231</v>
      </c>
      <c r="B240" s="121" t="s">
        <v>1063</v>
      </c>
      <c r="C240" s="124">
        <v>169.05</v>
      </c>
      <c r="D240" s="122">
        <v>168.51666666666668</v>
      </c>
      <c r="E240" s="122">
        <v>167.53333333333336</v>
      </c>
      <c r="F240" s="122">
        <v>166.01666666666668</v>
      </c>
      <c r="G240" s="122">
        <v>165.03333333333336</v>
      </c>
      <c r="H240" s="122">
        <v>170.03333333333336</v>
      </c>
      <c r="I240" s="122">
        <v>171.01666666666665</v>
      </c>
      <c r="J240" s="122">
        <v>172.53333333333336</v>
      </c>
      <c r="K240" s="121">
        <v>169.5</v>
      </c>
      <c r="L240" s="121">
        <v>167</v>
      </c>
      <c r="M240" s="121">
        <v>35.194540000000003</v>
      </c>
    </row>
    <row r="241" spans="1:13">
      <c r="A241" s="65">
        <v>232</v>
      </c>
      <c r="B241" s="121" t="s">
        <v>1421</v>
      </c>
      <c r="C241" s="124">
        <v>1213.3499999999999</v>
      </c>
      <c r="D241" s="122">
        <v>1205.8666666666668</v>
      </c>
      <c r="E241" s="122">
        <v>1187.0333333333335</v>
      </c>
      <c r="F241" s="122">
        <v>1160.7166666666667</v>
      </c>
      <c r="G241" s="122">
        <v>1141.8833333333334</v>
      </c>
      <c r="H241" s="122">
        <v>1232.1833333333336</v>
      </c>
      <c r="I241" s="122">
        <v>1251.0166666666667</v>
      </c>
      <c r="J241" s="122">
        <v>1277.3333333333337</v>
      </c>
      <c r="K241" s="121">
        <v>1224.7</v>
      </c>
      <c r="L241" s="121">
        <v>1179.55</v>
      </c>
      <c r="M241" s="121">
        <v>0.75285000000000002</v>
      </c>
    </row>
    <row r="242" spans="1:13">
      <c r="A242" s="65">
        <v>233</v>
      </c>
      <c r="B242" s="121" t="s">
        <v>95</v>
      </c>
      <c r="C242" s="124">
        <v>1165.55</v>
      </c>
      <c r="D242" s="122">
        <v>1168.1666666666667</v>
      </c>
      <c r="E242" s="122">
        <v>1158.4333333333334</v>
      </c>
      <c r="F242" s="122">
        <v>1151.3166666666666</v>
      </c>
      <c r="G242" s="122">
        <v>1141.5833333333333</v>
      </c>
      <c r="H242" s="122">
        <v>1175.2833333333335</v>
      </c>
      <c r="I242" s="122">
        <v>1185.0166666666667</v>
      </c>
      <c r="J242" s="122">
        <v>1192.1333333333337</v>
      </c>
      <c r="K242" s="121">
        <v>1177.9000000000001</v>
      </c>
      <c r="L242" s="121">
        <v>1161.05</v>
      </c>
      <c r="M242" s="121">
        <v>28.592780000000001</v>
      </c>
    </row>
    <row r="243" spans="1:13">
      <c r="A243" s="65">
        <v>234</v>
      </c>
      <c r="B243" s="121" t="s">
        <v>1068</v>
      </c>
      <c r="C243" s="124">
        <v>665.95</v>
      </c>
      <c r="D243" s="122">
        <v>672.58333333333337</v>
      </c>
      <c r="E243" s="122">
        <v>652.16666666666674</v>
      </c>
      <c r="F243" s="122">
        <v>638.38333333333333</v>
      </c>
      <c r="G243" s="122">
        <v>617.9666666666667</v>
      </c>
      <c r="H243" s="122">
        <v>686.36666666666679</v>
      </c>
      <c r="I243" s="122">
        <v>706.78333333333353</v>
      </c>
      <c r="J243" s="122">
        <v>720.56666666666683</v>
      </c>
      <c r="K243" s="121">
        <v>693</v>
      </c>
      <c r="L243" s="121">
        <v>658.8</v>
      </c>
      <c r="M243" s="121">
        <v>0.39406999999999998</v>
      </c>
    </row>
    <row r="244" spans="1:13">
      <c r="A244" s="65">
        <v>235</v>
      </c>
      <c r="B244" s="121" t="s">
        <v>1071</v>
      </c>
      <c r="C244" s="124">
        <v>299.95</v>
      </c>
      <c r="D244" s="122">
        <v>295.65000000000003</v>
      </c>
      <c r="E244" s="122">
        <v>286.30000000000007</v>
      </c>
      <c r="F244" s="122">
        <v>272.65000000000003</v>
      </c>
      <c r="G244" s="122">
        <v>263.30000000000007</v>
      </c>
      <c r="H244" s="122">
        <v>309.30000000000007</v>
      </c>
      <c r="I244" s="122">
        <v>318.65000000000009</v>
      </c>
      <c r="J244" s="122">
        <v>332.30000000000007</v>
      </c>
      <c r="K244" s="121">
        <v>305</v>
      </c>
      <c r="L244" s="121">
        <v>282</v>
      </c>
      <c r="M244" s="121">
        <v>11.192959999999999</v>
      </c>
    </row>
    <row r="245" spans="1:13">
      <c r="A245" s="65">
        <v>236</v>
      </c>
      <c r="B245" s="121" t="s">
        <v>1073</v>
      </c>
      <c r="C245" s="124">
        <v>110.05</v>
      </c>
      <c r="D245" s="122">
        <v>109.35000000000001</v>
      </c>
      <c r="E245" s="122">
        <v>107.25000000000001</v>
      </c>
      <c r="F245" s="122">
        <v>104.45</v>
      </c>
      <c r="G245" s="122">
        <v>102.35000000000001</v>
      </c>
      <c r="H245" s="122">
        <v>112.15000000000002</v>
      </c>
      <c r="I245" s="122">
        <v>114.25000000000001</v>
      </c>
      <c r="J245" s="122">
        <v>117.05000000000003</v>
      </c>
      <c r="K245" s="121">
        <v>111.45</v>
      </c>
      <c r="L245" s="121">
        <v>106.55</v>
      </c>
      <c r="M245" s="121">
        <v>1.07097</v>
      </c>
    </row>
    <row r="246" spans="1:13">
      <c r="A246" s="65">
        <v>237</v>
      </c>
      <c r="B246" s="121" t="s">
        <v>1077</v>
      </c>
      <c r="C246" s="124">
        <v>210.6</v>
      </c>
      <c r="D246" s="122">
        <v>210.85</v>
      </c>
      <c r="E246" s="122">
        <v>206.89999999999998</v>
      </c>
      <c r="F246" s="122">
        <v>203.2</v>
      </c>
      <c r="G246" s="122">
        <v>199.24999999999997</v>
      </c>
      <c r="H246" s="122">
        <v>214.54999999999998</v>
      </c>
      <c r="I246" s="122">
        <v>218.49999999999997</v>
      </c>
      <c r="J246" s="122">
        <v>222.2</v>
      </c>
      <c r="K246" s="121">
        <v>214.8</v>
      </c>
      <c r="L246" s="121">
        <v>207.15</v>
      </c>
      <c r="M246" s="121">
        <v>8.88767</v>
      </c>
    </row>
    <row r="247" spans="1:13">
      <c r="A247" s="65">
        <v>238</v>
      </c>
      <c r="B247" s="121" t="s">
        <v>1047</v>
      </c>
      <c r="C247" s="124">
        <v>1195.95</v>
      </c>
      <c r="D247" s="122">
        <v>1185.9833333333333</v>
      </c>
      <c r="E247" s="122">
        <v>1168.2666666666667</v>
      </c>
      <c r="F247" s="122">
        <v>1140.5833333333333</v>
      </c>
      <c r="G247" s="122">
        <v>1122.8666666666666</v>
      </c>
      <c r="H247" s="122">
        <v>1213.6666666666667</v>
      </c>
      <c r="I247" s="122">
        <v>1231.3833333333334</v>
      </c>
      <c r="J247" s="122">
        <v>1259.0666666666668</v>
      </c>
      <c r="K247" s="121">
        <v>1203.7</v>
      </c>
      <c r="L247" s="121">
        <v>1158.3</v>
      </c>
      <c r="M247" s="121">
        <v>10.73587</v>
      </c>
    </row>
    <row r="248" spans="1:13">
      <c r="A248" s="65">
        <v>239</v>
      </c>
      <c r="B248" s="121" t="s">
        <v>201</v>
      </c>
      <c r="C248" s="124">
        <v>729.5</v>
      </c>
      <c r="D248" s="122">
        <v>722.35</v>
      </c>
      <c r="E248" s="122">
        <v>712.75</v>
      </c>
      <c r="F248" s="122">
        <v>696</v>
      </c>
      <c r="G248" s="122">
        <v>686.4</v>
      </c>
      <c r="H248" s="122">
        <v>739.1</v>
      </c>
      <c r="I248" s="122">
        <v>748.70000000000016</v>
      </c>
      <c r="J248" s="122">
        <v>765.45</v>
      </c>
      <c r="K248" s="121">
        <v>731.95</v>
      </c>
      <c r="L248" s="121">
        <v>705.6</v>
      </c>
      <c r="M248" s="121">
        <v>1.00915</v>
      </c>
    </row>
    <row r="249" spans="1:13">
      <c r="A249" s="65">
        <v>240</v>
      </c>
      <c r="B249" s="121" t="s">
        <v>1108</v>
      </c>
      <c r="C249" s="124">
        <v>321.10000000000002</v>
      </c>
      <c r="D249" s="122">
        <v>321.76666666666665</v>
      </c>
      <c r="E249" s="122">
        <v>318.5333333333333</v>
      </c>
      <c r="F249" s="122">
        <v>315.96666666666664</v>
      </c>
      <c r="G249" s="122">
        <v>312.73333333333329</v>
      </c>
      <c r="H249" s="122">
        <v>324.33333333333331</v>
      </c>
      <c r="I249" s="122">
        <v>327.56666666666666</v>
      </c>
      <c r="J249" s="122">
        <v>330.13333333333333</v>
      </c>
      <c r="K249" s="121">
        <v>325</v>
      </c>
      <c r="L249" s="121">
        <v>319.2</v>
      </c>
      <c r="M249" s="121">
        <v>0.12578</v>
      </c>
    </row>
    <row r="250" spans="1:13">
      <c r="A250" s="65">
        <v>241</v>
      </c>
      <c r="B250" s="121" t="s">
        <v>1121</v>
      </c>
      <c r="C250" s="124">
        <v>1001</v>
      </c>
      <c r="D250" s="122">
        <v>1003.7166666666667</v>
      </c>
      <c r="E250" s="122">
        <v>992.43333333333339</v>
      </c>
      <c r="F250" s="122">
        <v>983.86666666666667</v>
      </c>
      <c r="G250" s="122">
        <v>972.58333333333337</v>
      </c>
      <c r="H250" s="122">
        <v>1012.2833333333334</v>
      </c>
      <c r="I250" s="122">
        <v>1023.5666666666667</v>
      </c>
      <c r="J250" s="122">
        <v>1032.1333333333334</v>
      </c>
      <c r="K250" s="121">
        <v>1015</v>
      </c>
      <c r="L250" s="121">
        <v>995.15</v>
      </c>
      <c r="M250" s="121">
        <v>0.154</v>
      </c>
    </row>
    <row r="251" spans="1:13">
      <c r="A251" s="65">
        <v>242</v>
      </c>
      <c r="B251" s="121" t="s">
        <v>2524</v>
      </c>
      <c r="C251" s="124">
        <v>281.05</v>
      </c>
      <c r="D251" s="122">
        <v>281.7166666666667</v>
      </c>
      <c r="E251" s="122">
        <v>278.53333333333342</v>
      </c>
      <c r="F251" s="122">
        <v>276.01666666666671</v>
      </c>
      <c r="G251" s="122">
        <v>272.83333333333343</v>
      </c>
      <c r="H251" s="122">
        <v>284.23333333333341</v>
      </c>
      <c r="I251" s="122">
        <v>287.41666666666669</v>
      </c>
      <c r="J251" s="122">
        <v>289.93333333333339</v>
      </c>
      <c r="K251" s="121">
        <v>284.89999999999998</v>
      </c>
      <c r="L251" s="121">
        <v>279.2</v>
      </c>
      <c r="M251" s="121">
        <v>0.38152999999999998</v>
      </c>
    </row>
    <row r="252" spans="1:13">
      <c r="A252" s="65">
        <v>243</v>
      </c>
      <c r="B252" s="121" t="s">
        <v>1123</v>
      </c>
      <c r="C252" s="124">
        <v>409.05</v>
      </c>
      <c r="D252" s="122">
        <v>410.01666666666671</v>
      </c>
      <c r="E252" s="122">
        <v>405.13333333333344</v>
      </c>
      <c r="F252" s="122">
        <v>401.21666666666675</v>
      </c>
      <c r="G252" s="122">
        <v>396.33333333333348</v>
      </c>
      <c r="H252" s="122">
        <v>413.93333333333339</v>
      </c>
      <c r="I252" s="122">
        <v>418.81666666666672</v>
      </c>
      <c r="J252" s="122">
        <v>422.73333333333335</v>
      </c>
      <c r="K252" s="121">
        <v>414.9</v>
      </c>
      <c r="L252" s="121">
        <v>406.1</v>
      </c>
      <c r="M252" s="121">
        <v>0.54435</v>
      </c>
    </row>
    <row r="253" spans="1:13">
      <c r="A253" s="65">
        <v>244</v>
      </c>
      <c r="B253" s="121" t="s">
        <v>1127</v>
      </c>
      <c r="C253" s="124">
        <v>149.75</v>
      </c>
      <c r="D253" s="122">
        <v>150.51666666666665</v>
      </c>
      <c r="E253" s="122">
        <v>148.08333333333331</v>
      </c>
      <c r="F253" s="122">
        <v>146.41666666666666</v>
      </c>
      <c r="G253" s="122">
        <v>143.98333333333332</v>
      </c>
      <c r="H253" s="122">
        <v>152.18333333333331</v>
      </c>
      <c r="I253" s="122">
        <v>154.61666666666665</v>
      </c>
      <c r="J253" s="122">
        <v>156.2833333333333</v>
      </c>
      <c r="K253" s="121">
        <v>152.94999999999999</v>
      </c>
      <c r="L253" s="121">
        <v>148.85</v>
      </c>
      <c r="M253" s="121">
        <v>4.0047100000000002</v>
      </c>
    </row>
    <row r="254" spans="1:13">
      <c r="A254" s="65">
        <v>245</v>
      </c>
      <c r="B254" s="121" t="s">
        <v>1131</v>
      </c>
      <c r="C254" s="124">
        <v>139.80000000000001</v>
      </c>
      <c r="D254" s="122">
        <v>139.66666666666666</v>
      </c>
      <c r="E254" s="122">
        <v>137.33333333333331</v>
      </c>
      <c r="F254" s="122">
        <v>134.86666666666665</v>
      </c>
      <c r="G254" s="122">
        <v>132.5333333333333</v>
      </c>
      <c r="H254" s="122">
        <v>142.13333333333333</v>
      </c>
      <c r="I254" s="122">
        <v>144.46666666666664</v>
      </c>
      <c r="J254" s="122">
        <v>146.93333333333334</v>
      </c>
      <c r="K254" s="121">
        <v>142</v>
      </c>
      <c r="L254" s="121">
        <v>137.19999999999999</v>
      </c>
      <c r="M254" s="121">
        <v>7.6339899999999998</v>
      </c>
    </row>
    <row r="255" spans="1:13">
      <c r="A255" s="65">
        <v>246</v>
      </c>
      <c r="B255" s="121" t="s">
        <v>103</v>
      </c>
      <c r="C255" s="124">
        <v>71.849999999999994</v>
      </c>
      <c r="D255" s="122">
        <v>72.583333333333329</v>
      </c>
      <c r="E255" s="122">
        <v>70.016666666666652</v>
      </c>
      <c r="F255" s="122">
        <v>68.183333333333323</v>
      </c>
      <c r="G255" s="122">
        <v>65.616666666666646</v>
      </c>
      <c r="H255" s="122">
        <v>74.416666666666657</v>
      </c>
      <c r="I255" s="122">
        <v>76.983333333333348</v>
      </c>
      <c r="J255" s="122">
        <v>78.816666666666663</v>
      </c>
      <c r="K255" s="121">
        <v>75.150000000000006</v>
      </c>
      <c r="L255" s="121">
        <v>70.75</v>
      </c>
      <c r="M255" s="121">
        <v>24.54148</v>
      </c>
    </row>
    <row r="256" spans="1:13">
      <c r="A256" s="65">
        <v>247</v>
      </c>
      <c r="B256" s="121" t="s">
        <v>104</v>
      </c>
      <c r="C256" s="124">
        <v>324.05</v>
      </c>
      <c r="D256" s="122">
        <v>325.09999999999997</v>
      </c>
      <c r="E256" s="122">
        <v>321.74999999999994</v>
      </c>
      <c r="F256" s="122">
        <v>319.45</v>
      </c>
      <c r="G256" s="122">
        <v>316.09999999999997</v>
      </c>
      <c r="H256" s="122">
        <v>327.39999999999992</v>
      </c>
      <c r="I256" s="122">
        <v>330.74999999999994</v>
      </c>
      <c r="J256" s="122">
        <v>333.0499999999999</v>
      </c>
      <c r="K256" s="121">
        <v>328.45</v>
      </c>
      <c r="L256" s="121">
        <v>322.8</v>
      </c>
      <c r="M256" s="121">
        <v>27.795639999999999</v>
      </c>
    </row>
    <row r="257" spans="1:13">
      <c r="A257" s="65">
        <v>248</v>
      </c>
      <c r="B257" s="121" t="s">
        <v>1097</v>
      </c>
      <c r="C257" s="124">
        <v>167</v>
      </c>
      <c r="D257" s="122">
        <v>167.03333333333333</v>
      </c>
      <c r="E257" s="122">
        <v>166.51666666666665</v>
      </c>
      <c r="F257" s="122">
        <v>166.03333333333333</v>
      </c>
      <c r="G257" s="122">
        <v>165.51666666666665</v>
      </c>
      <c r="H257" s="122">
        <v>167.51666666666665</v>
      </c>
      <c r="I257" s="122">
        <v>168.03333333333336</v>
      </c>
      <c r="J257" s="122">
        <v>168.51666666666665</v>
      </c>
      <c r="K257" s="121">
        <v>167.55</v>
      </c>
      <c r="L257" s="121">
        <v>166.55</v>
      </c>
      <c r="M257" s="121">
        <v>0.92144000000000004</v>
      </c>
    </row>
    <row r="258" spans="1:13">
      <c r="A258" s="65">
        <v>249</v>
      </c>
      <c r="B258" s="121" t="s">
        <v>1101</v>
      </c>
      <c r="C258" s="124">
        <v>148.80000000000001</v>
      </c>
      <c r="D258" s="122">
        <v>149.9</v>
      </c>
      <c r="E258" s="122">
        <v>146.5</v>
      </c>
      <c r="F258" s="122">
        <v>144.19999999999999</v>
      </c>
      <c r="G258" s="122">
        <v>140.79999999999998</v>
      </c>
      <c r="H258" s="122">
        <v>152.20000000000002</v>
      </c>
      <c r="I258" s="122">
        <v>155.60000000000005</v>
      </c>
      <c r="J258" s="122">
        <v>157.90000000000003</v>
      </c>
      <c r="K258" s="121">
        <v>153.30000000000001</v>
      </c>
      <c r="L258" s="121">
        <v>147.6</v>
      </c>
      <c r="M258" s="121">
        <v>10.015280000000001</v>
      </c>
    </row>
    <row r="259" spans="1:13">
      <c r="A259" s="65">
        <v>250</v>
      </c>
      <c r="B259" s="121" t="s">
        <v>101</v>
      </c>
      <c r="C259" s="124">
        <v>112.6</v>
      </c>
      <c r="D259" s="122">
        <v>112.78333333333335</v>
      </c>
      <c r="E259" s="122">
        <v>111.41666666666669</v>
      </c>
      <c r="F259" s="122">
        <v>110.23333333333333</v>
      </c>
      <c r="G259" s="122">
        <v>108.86666666666667</v>
      </c>
      <c r="H259" s="122">
        <v>113.9666666666667</v>
      </c>
      <c r="I259" s="122">
        <v>115.33333333333334</v>
      </c>
      <c r="J259" s="122">
        <v>116.51666666666671</v>
      </c>
      <c r="K259" s="121">
        <v>114.15</v>
      </c>
      <c r="L259" s="121">
        <v>111.6</v>
      </c>
      <c r="M259" s="121">
        <v>21.821259999999999</v>
      </c>
    </row>
    <row r="260" spans="1:13">
      <c r="A260" s="65">
        <v>251</v>
      </c>
      <c r="B260" s="121" t="s">
        <v>102</v>
      </c>
      <c r="C260" s="124">
        <v>19.8</v>
      </c>
      <c r="D260" s="122">
        <v>19.866666666666671</v>
      </c>
      <c r="E260" s="122">
        <v>19.38333333333334</v>
      </c>
      <c r="F260" s="122">
        <v>18.966666666666669</v>
      </c>
      <c r="G260" s="122">
        <v>18.483333333333338</v>
      </c>
      <c r="H260" s="122">
        <v>20.283333333333342</v>
      </c>
      <c r="I260" s="122">
        <v>20.766666666666669</v>
      </c>
      <c r="J260" s="122">
        <v>21.183333333333344</v>
      </c>
      <c r="K260" s="121">
        <v>20.350000000000001</v>
      </c>
      <c r="L260" s="121">
        <v>19.45</v>
      </c>
      <c r="M260" s="121">
        <v>579.17048</v>
      </c>
    </row>
    <row r="261" spans="1:13">
      <c r="A261" s="65">
        <v>252</v>
      </c>
      <c r="B261" s="121" t="s">
        <v>246</v>
      </c>
      <c r="C261" s="124">
        <v>4.1500000000000004</v>
      </c>
      <c r="D261" s="122">
        <v>4.25</v>
      </c>
      <c r="E261" s="122">
        <v>3.9000000000000004</v>
      </c>
      <c r="F261" s="122">
        <v>3.6500000000000004</v>
      </c>
      <c r="G261" s="122">
        <v>3.3000000000000007</v>
      </c>
      <c r="H261" s="122">
        <v>4.5</v>
      </c>
      <c r="I261" s="122">
        <v>4.8499999999999996</v>
      </c>
      <c r="J261" s="122">
        <v>5.0999999999999996</v>
      </c>
      <c r="K261" s="121">
        <v>4.5999999999999996</v>
      </c>
      <c r="L261" s="121">
        <v>4</v>
      </c>
      <c r="M261" s="121">
        <v>156.73275000000001</v>
      </c>
    </row>
    <row r="262" spans="1:13">
      <c r="A262" s="65">
        <v>253</v>
      </c>
      <c r="B262" s="121" t="s">
        <v>202</v>
      </c>
      <c r="C262" s="124">
        <v>53.7</v>
      </c>
      <c r="D262" s="122">
        <v>53.966666666666669</v>
      </c>
      <c r="E262" s="122">
        <v>52.933333333333337</v>
      </c>
      <c r="F262" s="122">
        <v>52.166666666666671</v>
      </c>
      <c r="G262" s="122">
        <v>51.13333333333334</v>
      </c>
      <c r="H262" s="122">
        <v>54.733333333333334</v>
      </c>
      <c r="I262" s="122">
        <v>55.766666666666666</v>
      </c>
      <c r="J262" s="122">
        <v>56.533333333333331</v>
      </c>
      <c r="K262" s="121">
        <v>55</v>
      </c>
      <c r="L262" s="121">
        <v>53.2</v>
      </c>
      <c r="M262" s="121">
        <v>3.3625699999999998</v>
      </c>
    </row>
    <row r="263" spans="1:13">
      <c r="A263" s="65">
        <v>254</v>
      </c>
      <c r="B263" s="121" t="s">
        <v>349</v>
      </c>
      <c r="C263" s="124">
        <v>510.75</v>
      </c>
      <c r="D263" s="122">
        <v>513.56666666666672</v>
      </c>
      <c r="E263" s="122">
        <v>505.18333333333339</v>
      </c>
      <c r="F263" s="122">
        <v>499.61666666666667</v>
      </c>
      <c r="G263" s="122">
        <v>491.23333333333335</v>
      </c>
      <c r="H263" s="122">
        <v>519.13333333333344</v>
      </c>
      <c r="I263" s="122">
        <v>527.51666666666688</v>
      </c>
      <c r="J263" s="122">
        <v>533.08333333333348</v>
      </c>
      <c r="K263" s="121">
        <v>521.95000000000005</v>
      </c>
      <c r="L263" s="121">
        <v>508</v>
      </c>
      <c r="M263" s="121">
        <v>30.426269999999999</v>
      </c>
    </row>
    <row r="264" spans="1:13">
      <c r="A264" s="65">
        <v>255</v>
      </c>
      <c r="B264" s="121" t="s">
        <v>1113</v>
      </c>
      <c r="C264" s="124">
        <v>283</v>
      </c>
      <c r="D264" s="122">
        <v>285.33333333333331</v>
      </c>
      <c r="E264" s="122">
        <v>279.66666666666663</v>
      </c>
      <c r="F264" s="122">
        <v>276.33333333333331</v>
      </c>
      <c r="G264" s="122">
        <v>270.66666666666663</v>
      </c>
      <c r="H264" s="122">
        <v>288.66666666666663</v>
      </c>
      <c r="I264" s="122">
        <v>294.33333333333326</v>
      </c>
      <c r="J264" s="122">
        <v>297.66666666666663</v>
      </c>
      <c r="K264" s="121">
        <v>291</v>
      </c>
      <c r="L264" s="121">
        <v>282</v>
      </c>
      <c r="M264" s="121">
        <v>0.45323999999999998</v>
      </c>
    </row>
    <row r="265" spans="1:13">
      <c r="A265" s="65">
        <v>256</v>
      </c>
      <c r="B265" s="121" t="s">
        <v>2200</v>
      </c>
      <c r="C265" s="124">
        <v>114.35</v>
      </c>
      <c r="D265" s="122">
        <v>114.88333333333333</v>
      </c>
      <c r="E265" s="122">
        <v>113.06666666666665</v>
      </c>
      <c r="F265" s="122">
        <v>111.78333333333332</v>
      </c>
      <c r="G265" s="122">
        <v>109.96666666666664</v>
      </c>
      <c r="H265" s="122">
        <v>116.16666666666666</v>
      </c>
      <c r="I265" s="122">
        <v>117.98333333333332</v>
      </c>
      <c r="J265" s="122">
        <v>119.26666666666667</v>
      </c>
      <c r="K265" s="121">
        <v>116.7</v>
      </c>
      <c r="L265" s="121">
        <v>113.6</v>
      </c>
      <c r="M265" s="121">
        <v>6.8487600000000004</v>
      </c>
    </row>
    <row r="266" spans="1:13">
      <c r="A266" s="65">
        <v>257</v>
      </c>
      <c r="B266" s="121" t="s">
        <v>1141</v>
      </c>
      <c r="C266" s="124">
        <v>179.7</v>
      </c>
      <c r="D266" s="122">
        <v>181.31666666666669</v>
      </c>
      <c r="E266" s="122">
        <v>176.93333333333339</v>
      </c>
      <c r="F266" s="122">
        <v>174.16666666666671</v>
      </c>
      <c r="G266" s="122">
        <v>169.78333333333342</v>
      </c>
      <c r="H266" s="122">
        <v>184.08333333333337</v>
      </c>
      <c r="I266" s="122">
        <v>188.46666666666664</v>
      </c>
      <c r="J266" s="122">
        <v>191.23333333333335</v>
      </c>
      <c r="K266" s="121">
        <v>185.7</v>
      </c>
      <c r="L266" s="121">
        <v>178.55</v>
      </c>
      <c r="M266" s="121">
        <v>5.0011700000000001</v>
      </c>
    </row>
    <row r="267" spans="1:13">
      <c r="A267" s="65">
        <v>258</v>
      </c>
      <c r="B267" s="121" t="s">
        <v>1139</v>
      </c>
      <c r="C267" s="124">
        <v>85.3</v>
      </c>
      <c r="D267" s="122">
        <v>86.783333333333317</v>
      </c>
      <c r="E267" s="122">
        <v>83.21666666666664</v>
      </c>
      <c r="F267" s="122">
        <v>81.133333333333326</v>
      </c>
      <c r="G267" s="122">
        <v>77.566666666666649</v>
      </c>
      <c r="H267" s="122">
        <v>88.866666666666632</v>
      </c>
      <c r="I267" s="122">
        <v>92.433333333333323</v>
      </c>
      <c r="J267" s="122">
        <v>94.516666666666623</v>
      </c>
      <c r="K267" s="121">
        <v>90.35</v>
      </c>
      <c r="L267" s="121">
        <v>84.7</v>
      </c>
      <c r="M267" s="121">
        <v>9.6468799999999995</v>
      </c>
    </row>
    <row r="268" spans="1:13">
      <c r="A268" s="65">
        <v>259</v>
      </c>
      <c r="B268" s="121" t="s">
        <v>100</v>
      </c>
      <c r="C268" s="124">
        <v>257.60000000000002</v>
      </c>
      <c r="D268" s="122">
        <v>257.45</v>
      </c>
      <c r="E268" s="122">
        <v>253.14999999999998</v>
      </c>
      <c r="F268" s="122">
        <v>248.7</v>
      </c>
      <c r="G268" s="122">
        <v>244.39999999999998</v>
      </c>
      <c r="H268" s="122">
        <v>261.89999999999998</v>
      </c>
      <c r="I268" s="122">
        <v>266.20000000000005</v>
      </c>
      <c r="J268" s="122">
        <v>270.64999999999998</v>
      </c>
      <c r="K268" s="121">
        <v>261.75</v>
      </c>
      <c r="L268" s="121">
        <v>253</v>
      </c>
      <c r="M268" s="121">
        <v>86.197640000000007</v>
      </c>
    </row>
    <row r="269" spans="1:13">
      <c r="A269" s="65">
        <v>260</v>
      </c>
      <c r="B269" s="121" t="s">
        <v>2202</v>
      </c>
      <c r="C269" s="124">
        <v>2691.55</v>
      </c>
      <c r="D269" s="122">
        <v>2670.7000000000003</v>
      </c>
      <c r="E269" s="122">
        <v>2643.5000000000005</v>
      </c>
      <c r="F269" s="122">
        <v>2595.4500000000003</v>
      </c>
      <c r="G269" s="122">
        <v>2568.2500000000005</v>
      </c>
      <c r="H269" s="122">
        <v>2718.7500000000005</v>
      </c>
      <c r="I269" s="122">
        <v>2745.9500000000003</v>
      </c>
      <c r="J269" s="122">
        <v>2794.0000000000005</v>
      </c>
      <c r="K269" s="121">
        <v>2697.9</v>
      </c>
      <c r="L269" s="121">
        <v>2622.65</v>
      </c>
      <c r="M269" s="121">
        <v>0.10604</v>
      </c>
    </row>
    <row r="270" spans="1:13">
      <c r="A270" s="65">
        <v>261</v>
      </c>
      <c r="B270" s="121" t="s">
        <v>105</v>
      </c>
      <c r="C270" s="124">
        <v>2560.35</v>
      </c>
      <c r="D270" s="122">
        <v>2588.25</v>
      </c>
      <c r="E270" s="122">
        <v>2507.6999999999998</v>
      </c>
      <c r="F270" s="122">
        <v>2455.0499999999997</v>
      </c>
      <c r="G270" s="122">
        <v>2374.4999999999995</v>
      </c>
      <c r="H270" s="122">
        <v>2640.9</v>
      </c>
      <c r="I270" s="122">
        <v>2721.4500000000003</v>
      </c>
      <c r="J270" s="122">
        <v>2774.1000000000004</v>
      </c>
      <c r="K270" s="121">
        <v>2668.8</v>
      </c>
      <c r="L270" s="121">
        <v>2535.6</v>
      </c>
      <c r="M270" s="121">
        <v>48.679290000000002</v>
      </c>
    </row>
    <row r="271" spans="1:13">
      <c r="A271" s="65">
        <v>262</v>
      </c>
      <c r="B271" s="121" t="s">
        <v>1146</v>
      </c>
      <c r="C271" s="124">
        <v>829.05</v>
      </c>
      <c r="D271" s="122">
        <v>820.33333333333337</v>
      </c>
      <c r="E271" s="122">
        <v>805.76666666666677</v>
      </c>
      <c r="F271" s="122">
        <v>782.48333333333335</v>
      </c>
      <c r="G271" s="122">
        <v>767.91666666666674</v>
      </c>
      <c r="H271" s="122">
        <v>843.61666666666679</v>
      </c>
      <c r="I271" s="122">
        <v>858.18333333333339</v>
      </c>
      <c r="J271" s="122">
        <v>881.46666666666681</v>
      </c>
      <c r="K271" s="121">
        <v>834.9</v>
      </c>
      <c r="L271" s="121">
        <v>797.05</v>
      </c>
      <c r="M271" s="121">
        <v>7.6299400000000004</v>
      </c>
    </row>
    <row r="272" spans="1:13">
      <c r="A272" s="65">
        <v>263</v>
      </c>
      <c r="B272" s="121" t="s">
        <v>106</v>
      </c>
      <c r="C272" s="124">
        <v>440.7</v>
      </c>
      <c r="D272" s="122">
        <v>436.11666666666662</v>
      </c>
      <c r="E272" s="122">
        <v>426.33333333333326</v>
      </c>
      <c r="F272" s="122">
        <v>411.96666666666664</v>
      </c>
      <c r="G272" s="122">
        <v>402.18333333333328</v>
      </c>
      <c r="H272" s="122">
        <v>450.48333333333323</v>
      </c>
      <c r="I272" s="122">
        <v>460.26666666666665</v>
      </c>
      <c r="J272" s="122">
        <v>474.63333333333321</v>
      </c>
      <c r="K272" s="121">
        <v>445.9</v>
      </c>
      <c r="L272" s="121">
        <v>421.75</v>
      </c>
      <c r="M272" s="121">
        <v>38.791139999999999</v>
      </c>
    </row>
    <row r="273" spans="1:13">
      <c r="A273" s="65">
        <v>264</v>
      </c>
      <c r="B273" s="121" t="s">
        <v>1154</v>
      </c>
      <c r="C273" s="124">
        <v>375</v>
      </c>
      <c r="D273" s="122">
        <v>373.16666666666669</v>
      </c>
      <c r="E273" s="122">
        <v>369.33333333333337</v>
      </c>
      <c r="F273" s="122">
        <v>363.66666666666669</v>
      </c>
      <c r="G273" s="122">
        <v>359.83333333333337</v>
      </c>
      <c r="H273" s="122">
        <v>378.83333333333337</v>
      </c>
      <c r="I273" s="122">
        <v>382.66666666666674</v>
      </c>
      <c r="J273" s="122">
        <v>388.33333333333337</v>
      </c>
      <c r="K273" s="121">
        <v>377</v>
      </c>
      <c r="L273" s="121">
        <v>367.5</v>
      </c>
      <c r="M273" s="121">
        <v>0.15074000000000001</v>
      </c>
    </row>
    <row r="274" spans="1:13">
      <c r="A274" s="65">
        <v>265</v>
      </c>
      <c r="B274" s="121" t="s">
        <v>1220</v>
      </c>
      <c r="C274" s="124">
        <v>669.65</v>
      </c>
      <c r="D274" s="122">
        <v>668.15</v>
      </c>
      <c r="E274" s="122">
        <v>658.3</v>
      </c>
      <c r="F274" s="122">
        <v>646.94999999999993</v>
      </c>
      <c r="G274" s="122">
        <v>637.09999999999991</v>
      </c>
      <c r="H274" s="122">
        <v>679.5</v>
      </c>
      <c r="I274" s="122">
        <v>689.35000000000014</v>
      </c>
      <c r="J274" s="122">
        <v>700.7</v>
      </c>
      <c r="K274" s="121">
        <v>678</v>
      </c>
      <c r="L274" s="121">
        <v>656.8</v>
      </c>
      <c r="M274" s="121">
        <v>8.5750000000000007E-2</v>
      </c>
    </row>
    <row r="275" spans="1:13">
      <c r="A275" s="65">
        <v>266</v>
      </c>
      <c r="B275" s="121" t="s">
        <v>203</v>
      </c>
      <c r="C275" s="124">
        <v>260.5</v>
      </c>
      <c r="D275" s="122">
        <v>258.76666666666665</v>
      </c>
      <c r="E275" s="122">
        <v>253.7833333333333</v>
      </c>
      <c r="F275" s="122">
        <v>247.06666666666666</v>
      </c>
      <c r="G275" s="122">
        <v>242.08333333333331</v>
      </c>
      <c r="H275" s="122">
        <v>265.48333333333329</v>
      </c>
      <c r="I275" s="122">
        <v>270.46666666666664</v>
      </c>
      <c r="J275" s="122">
        <v>277.18333333333328</v>
      </c>
      <c r="K275" s="121">
        <v>263.75</v>
      </c>
      <c r="L275" s="121">
        <v>252.05</v>
      </c>
      <c r="M275" s="121">
        <v>31.145309999999998</v>
      </c>
    </row>
    <row r="276" spans="1:13">
      <c r="A276" s="65">
        <v>267</v>
      </c>
      <c r="B276" s="121" t="s">
        <v>1221</v>
      </c>
      <c r="C276" s="124">
        <v>506.4</v>
      </c>
      <c r="D276" s="122">
        <v>495.4666666666667</v>
      </c>
      <c r="E276" s="122">
        <v>476.93333333333339</v>
      </c>
      <c r="F276" s="122">
        <v>447.4666666666667</v>
      </c>
      <c r="G276" s="122">
        <v>428.93333333333339</v>
      </c>
      <c r="H276" s="122">
        <v>524.93333333333339</v>
      </c>
      <c r="I276" s="122">
        <v>543.4666666666667</v>
      </c>
      <c r="J276" s="122">
        <v>572.93333333333339</v>
      </c>
      <c r="K276" s="121">
        <v>514</v>
      </c>
      <c r="L276" s="121">
        <v>466</v>
      </c>
      <c r="M276" s="121">
        <v>6.7163300000000001</v>
      </c>
    </row>
    <row r="277" spans="1:13">
      <c r="A277" s="65">
        <v>268</v>
      </c>
      <c r="B277" s="121" t="s">
        <v>1158</v>
      </c>
      <c r="C277" s="124">
        <v>530</v>
      </c>
      <c r="D277" s="122">
        <v>527.63333333333333</v>
      </c>
      <c r="E277" s="122">
        <v>510.36666666666667</v>
      </c>
      <c r="F277" s="122">
        <v>490.73333333333335</v>
      </c>
      <c r="G277" s="122">
        <v>473.4666666666667</v>
      </c>
      <c r="H277" s="122">
        <v>547.26666666666665</v>
      </c>
      <c r="I277" s="122">
        <v>564.5333333333333</v>
      </c>
      <c r="J277" s="122">
        <v>584.16666666666663</v>
      </c>
      <c r="K277" s="121">
        <v>544.9</v>
      </c>
      <c r="L277" s="121">
        <v>508</v>
      </c>
      <c r="M277" s="121">
        <v>25.406680000000001</v>
      </c>
    </row>
    <row r="278" spans="1:13">
      <c r="A278" s="65">
        <v>269</v>
      </c>
      <c r="B278" s="121" t="s">
        <v>1161</v>
      </c>
      <c r="C278" s="124">
        <v>499</v>
      </c>
      <c r="D278" s="122">
        <v>496.33333333333331</v>
      </c>
      <c r="E278" s="122">
        <v>489.66666666666663</v>
      </c>
      <c r="F278" s="122">
        <v>480.33333333333331</v>
      </c>
      <c r="G278" s="122">
        <v>473.66666666666663</v>
      </c>
      <c r="H278" s="122">
        <v>505.66666666666663</v>
      </c>
      <c r="I278" s="122">
        <v>512.33333333333326</v>
      </c>
      <c r="J278" s="122">
        <v>521.66666666666663</v>
      </c>
      <c r="K278" s="121">
        <v>503</v>
      </c>
      <c r="L278" s="121">
        <v>487</v>
      </c>
      <c r="M278" s="121">
        <v>0.37819000000000003</v>
      </c>
    </row>
    <row r="279" spans="1:13">
      <c r="A279" s="65">
        <v>270</v>
      </c>
      <c r="B279" s="121" t="s">
        <v>204</v>
      </c>
      <c r="C279" s="124">
        <v>502.95</v>
      </c>
      <c r="D279" s="122">
        <v>504.73333333333335</v>
      </c>
      <c r="E279" s="122">
        <v>494.4666666666667</v>
      </c>
      <c r="F279" s="122">
        <v>485.98333333333335</v>
      </c>
      <c r="G279" s="122">
        <v>475.7166666666667</v>
      </c>
      <c r="H279" s="122">
        <v>513.2166666666667</v>
      </c>
      <c r="I279" s="122">
        <v>523.48333333333335</v>
      </c>
      <c r="J279" s="122">
        <v>531.9666666666667</v>
      </c>
      <c r="K279" s="121">
        <v>515</v>
      </c>
      <c r="L279" s="121">
        <v>496.25</v>
      </c>
      <c r="M279" s="121">
        <v>1.6115299999999999</v>
      </c>
    </row>
    <row r="280" spans="1:13">
      <c r="A280" s="65">
        <v>271</v>
      </c>
      <c r="B280" s="121" t="s">
        <v>108</v>
      </c>
      <c r="C280" s="124">
        <v>121.1</v>
      </c>
      <c r="D280" s="122">
        <v>120.75</v>
      </c>
      <c r="E280" s="122">
        <v>118.7</v>
      </c>
      <c r="F280" s="122">
        <v>116.3</v>
      </c>
      <c r="G280" s="122">
        <v>114.25</v>
      </c>
      <c r="H280" s="122">
        <v>123.15</v>
      </c>
      <c r="I280" s="122">
        <v>125.20000000000002</v>
      </c>
      <c r="J280" s="122">
        <v>127.60000000000001</v>
      </c>
      <c r="K280" s="121">
        <v>122.8</v>
      </c>
      <c r="L280" s="121">
        <v>118.35</v>
      </c>
      <c r="M280" s="121">
        <v>22.991019999999999</v>
      </c>
    </row>
    <row r="281" spans="1:13">
      <c r="A281" s="65">
        <v>272</v>
      </c>
      <c r="B281" s="121" t="s">
        <v>205</v>
      </c>
      <c r="C281" s="124">
        <v>106.45</v>
      </c>
      <c r="D281" s="122">
        <v>106.28333333333335</v>
      </c>
      <c r="E281" s="122">
        <v>105.31666666666669</v>
      </c>
      <c r="F281" s="122">
        <v>104.18333333333335</v>
      </c>
      <c r="G281" s="122">
        <v>103.2166666666667</v>
      </c>
      <c r="H281" s="122">
        <v>107.41666666666669</v>
      </c>
      <c r="I281" s="122">
        <v>108.38333333333335</v>
      </c>
      <c r="J281" s="122">
        <v>109.51666666666668</v>
      </c>
      <c r="K281" s="121">
        <v>107.25</v>
      </c>
      <c r="L281" s="121">
        <v>105.15</v>
      </c>
      <c r="M281" s="121">
        <v>9.6497700000000002</v>
      </c>
    </row>
    <row r="282" spans="1:13">
      <c r="A282" s="65">
        <v>273</v>
      </c>
      <c r="B282" s="121" t="s">
        <v>229</v>
      </c>
      <c r="C282" s="124">
        <v>508.15</v>
      </c>
      <c r="D282" s="122">
        <v>508.33333333333331</v>
      </c>
      <c r="E282" s="122">
        <v>501.86666666666667</v>
      </c>
      <c r="F282" s="122">
        <v>495.58333333333337</v>
      </c>
      <c r="G282" s="122">
        <v>489.11666666666673</v>
      </c>
      <c r="H282" s="122">
        <v>514.61666666666656</v>
      </c>
      <c r="I282" s="122">
        <v>521.08333333333326</v>
      </c>
      <c r="J282" s="122">
        <v>527.36666666666656</v>
      </c>
      <c r="K282" s="121">
        <v>514.79999999999995</v>
      </c>
      <c r="L282" s="121">
        <v>502.05</v>
      </c>
      <c r="M282" s="121">
        <v>2.6519599999999999</v>
      </c>
    </row>
    <row r="283" spans="1:13">
      <c r="A283" s="65">
        <v>274</v>
      </c>
      <c r="B283" s="121" t="s">
        <v>1174</v>
      </c>
      <c r="C283" s="124">
        <v>412.55</v>
      </c>
      <c r="D283" s="122">
        <v>411.56666666666661</v>
      </c>
      <c r="E283" s="122">
        <v>406.63333333333321</v>
      </c>
      <c r="F283" s="122">
        <v>400.71666666666658</v>
      </c>
      <c r="G283" s="122">
        <v>395.78333333333319</v>
      </c>
      <c r="H283" s="122">
        <v>417.48333333333323</v>
      </c>
      <c r="I283" s="122">
        <v>422.41666666666663</v>
      </c>
      <c r="J283" s="122">
        <v>428.33333333333326</v>
      </c>
      <c r="K283" s="121">
        <v>416.5</v>
      </c>
      <c r="L283" s="121">
        <v>405.65</v>
      </c>
      <c r="M283" s="121">
        <v>3.9962900000000001</v>
      </c>
    </row>
    <row r="284" spans="1:13">
      <c r="A284" s="65">
        <v>275</v>
      </c>
      <c r="B284" s="121" t="s">
        <v>1182</v>
      </c>
      <c r="C284" s="124">
        <v>116.45</v>
      </c>
      <c r="D284" s="122">
        <v>116.7</v>
      </c>
      <c r="E284" s="122">
        <v>115.65</v>
      </c>
      <c r="F284" s="122">
        <v>114.85000000000001</v>
      </c>
      <c r="G284" s="122">
        <v>113.80000000000001</v>
      </c>
      <c r="H284" s="122">
        <v>117.5</v>
      </c>
      <c r="I284" s="122">
        <v>118.54999999999998</v>
      </c>
      <c r="J284" s="122">
        <v>119.35</v>
      </c>
      <c r="K284" s="121">
        <v>117.75</v>
      </c>
      <c r="L284" s="121">
        <v>115.9</v>
      </c>
      <c r="M284" s="121">
        <v>1.09293</v>
      </c>
    </row>
    <row r="285" spans="1:13">
      <c r="A285" s="65">
        <v>276</v>
      </c>
      <c r="B285" s="121" t="s">
        <v>1194</v>
      </c>
      <c r="C285" s="124">
        <v>233.3</v>
      </c>
      <c r="D285" s="122">
        <v>234.04999999999998</v>
      </c>
      <c r="E285" s="122">
        <v>231.49999999999997</v>
      </c>
      <c r="F285" s="122">
        <v>229.7</v>
      </c>
      <c r="G285" s="122">
        <v>227.14999999999998</v>
      </c>
      <c r="H285" s="122">
        <v>235.84999999999997</v>
      </c>
      <c r="I285" s="122">
        <v>238.39999999999998</v>
      </c>
      <c r="J285" s="122">
        <v>240.19999999999996</v>
      </c>
      <c r="K285" s="121">
        <v>236.6</v>
      </c>
      <c r="L285" s="121">
        <v>232.25</v>
      </c>
      <c r="M285" s="121">
        <v>0.28616999999999998</v>
      </c>
    </row>
    <row r="286" spans="1:13">
      <c r="A286" s="65">
        <v>277</v>
      </c>
      <c r="B286" s="121" t="s">
        <v>1203</v>
      </c>
      <c r="C286" s="124">
        <v>312.7</v>
      </c>
      <c r="D286" s="122">
        <v>312.91666666666669</v>
      </c>
      <c r="E286" s="122">
        <v>309.78333333333336</v>
      </c>
      <c r="F286" s="122">
        <v>306.86666666666667</v>
      </c>
      <c r="G286" s="122">
        <v>303.73333333333335</v>
      </c>
      <c r="H286" s="122">
        <v>315.83333333333337</v>
      </c>
      <c r="I286" s="122">
        <v>318.9666666666667</v>
      </c>
      <c r="J286" s="122">
        <v>321.88333333333338</v>
      </c>
      <c r="K286" s="121">
        <v>316.05</v>
      </c>
      <c r="L286" s="121">
        <v>310</v>
      </c>
      <c r="M286" s="121">
        <v>0.68184</v>
      </c>
    </row>
    <row r="287" spans="1:13">
      <c r="A287" s="65">
        <v>278</v>
      </c>
      <c r="B287" s="121" t="s">
        <v>107</v>
      </c>
      <c r="C287" s="124">
        <v>1241.8499999999999</v>
      </c>
      <c r="D287" s="122">
        <v>1238.3833333333332</v>
      </c>
      <c r="E287" s="122">
        <v>1229.2666666666664</v>
      </c>
      <c r="F287" s="122">
        <v>1216.6833333333332</v>
      </c>
      <c r="G287" s="122">
        <v>1207.5666666666664</v>
      </c>
      <c r="H287" s="122">
        <v>1250.9666666666665</v>
      </c>
      <c r="I287" s="122">
        <v>1260.0833333333333</v>
      </c>
      <c r="J287" s="122">
        <v>1272.6666666666665</v>
      </c>
      <c r="K287" s="121">
        <v>1247.5</v>
      </c>
      <c r="L287" s="121">
        <v>1225.8</v>
      </c>
      <c r="M287" s="121">
        <v>26.74288</v>
      </c>
    </row>
    <row r="288" spans="1:13">
      <c r="A288" s="65">
        <v>279</v>
      </c>
      <c r="B288" s="121" t="s">
        <v>1230</v>
      </c>
      <c r="C288" s="124">
        <v>50.5</v>
      </c>
      <c r="D288" s="122">
        <v>50.65</v>
      </c>
      <c r="E288" s="122">
        <v>49.449999999999996</v>
      </c>
      <c r="F288" s="122">
        <v>48.4</v>
      </c>
      <c r="G288" s="122">
        <v>47.199999999999996</v>
      </c>
      <c r="H288" s="122">
        <v>51.699999999999996</v>
      </c>
      <c r="I288" s="122">
        <v>52.9</v>
      </c>
      <c r="J288" s="122">
        <v>53.949999999999996</v>
      </c>
      <c r="K288" s="121">
        <v>51.85</v>
      </c>
      <c r="L288" s="121">
        <v>49.6</v>
      </c>
      <c r="M288" s="121">
        <v>29.340669999999999</v>
      </c>
    </row>
    <row r="289" spans="1:13">
      <c r="A289" s="65">
        <v>280</v>
      </c>
      <c r="B289" s="121" t="s">
        <v>109</v>
      </c>
      <c r="C289" s="124">
        <v>180.75</v>
      </c>
      <c r="D289" s="122">
        <v>180.78333333333333</v>
      </c>
      <c r="E289" s="122">
        <v>177.46666666666667</v>
      </c>
      <c r="F289" s="122">
        <v>174.18333333333334</v>
      </c>
      <c r="G289" s="122">
        <v>170.86666666666667</v>
      </c>
      <c r="H289" s="122">
        <v>184.06666666666666</v>
      </c>
      <c r="I289" s="122">
        <v>187.38333333333333</v>
      </c>
      <c r="J289" s="122">
        <v>190.66666666666666</v>
      </c>
      <c r="K289" s="121">
        <v>184.1</v>
      </c>
      <c r="L289" s="121">
        <v>177.5</v>
      </c>
      <c r="M289" s="121">
        <v>89.842799999999997</v>
      </c>
    </row>
    <row r="290" spans="1:13">
      <c r="A290" s="65">
        <v>281</v>
      </c>
      <c r="B290" s="121" t="s">
        <v>2218</v>
      </c>
      <c r="C290" s="124">
        <v>1324.6</v>
      </c>
      <c r="D290" s="122">
        <v>1319.5333333333333</v>
      </c>
      <c r="E290" s="122">
        <v>1295.0666666666666</v>
      </c>
      <c r="F290" s="122">
        <v>1265.5333333333333</v>
      </c>
      <c r="G290" s="122">
        <v>1241.0666666666666</v>
      </c>
      <c r="H290" s="122">
        <v>1349.0666666666666</v>
      </c>
      <c r="I290" s="122">
        <v>1373.5333333333333</v>
      </c>
      <c r="J290" s="122">
        <v>1403.0666666666666</v>
      </c>
      <c r="K290" s="121">
        <v>1344</v>
      </c>
      <c r="L290" s="121">
        <v>1290</v>
      </c>
      <c r="M290" s="121">
        <v>1.59521</v>
      </c>
    </row>
    <row r="291" spans="1:13">
      <c r="A291" s="65">
        <v>282</v>
      </c>
      <c r="B291" s="121" t="s">
        <v>110</v>
      </c>
      <c r="C291" s="124">
        <v>511.65</v>
      </c>
      <c r="D291" s="122">
        <v>513.2833333333333</v>
      </c>
      <c r="E291" s="122">
        <v>507.66666666666663</v>
      </c>
      <c r="F291" s="122">
        <v>503.68333333333334</v>
      </c>
      <c r="G291" s="122">
        <v>498.06666666666666</v>
      </c>
      <c r="H291" s="122">
        <v>517.26666666666665</v>
      </c>
      <c r="I291" s="122">
        <v>522.88333333333344</v>
      </c>
      <c r="J291" s="122">
        <v>526.86666666666656</v>
      </c>
      <c r="K291" s="121">
        <v>518.9</v>
      </c>
      <c r="L291" s="121">
        <v>509.3</v>
      </c>
      <c r="M291" s="121">
        <v>13.851509999999999</v>
      </c>
    </row>
    <row r="292" spans="1:13">
      <c r="A292" s="65">
        <v>283</v>
      </c>
      <c r="B292" s="121" t="s">
        <v>1241</v>
      </c>
      <c r="C292" s="124">
        <v>9165.4</v>
      </c>
      <c r="D292" s="122">
        <v>9167.5166666666682</v>
      </c>
      <c r="E292" s="122">
        <v>9070.0333333333365</v>
      </c>
      <c r="F292" s="122">
        <v>8974.6666666666679</v>
      </c>
      <c r="G292" s="122">
        <v>8877.1833333333361</v>
      </c>
      <c r="H292" s="122">
        <v>9262.8833333333369</v>
      </c>
      <c r="I292" s="122">
        <v>9360.3666666666704</v>
      </c>
      <c r="J292" s="122">
        <v>9455.7333333333372</v>
      </c>
      <c r="K292" s="121">
        <v>9265</v>
      </c>
      <c r="L292" s="121">
        <v>9072.15</v>
      </c>
      <c r="M292" s="121">
        <v>0.23119999999999999</v>
      </c>
    </row>
    <row r="293" spans="1:13">
      <c r="A293" s="65">
        <v>284</v>
      </c>
      <c r="B293" s="121" t="s">
        <v>1233</v>
      </c>
      <c r="C293" s="124">
        <v>98.35</v>
      </c>
      <c r="D293" s="122">
        <v>97.55</v>
      </c>
      <c r="E293" s="122">
        <v>95.5</v>
      </c>
      <c r="F293" s="122">
        <v>92.65</v>
      </c>
      <c r="G293" s="122">
        <v>90.600000000000009</v>
      </c>
      <c r="H293" s="122">
        <v>100.39999999999999</v>
      </c>
      <c r="I293" s="122">
        <v>102.44999999999997</v>
      </c>
      <c r="J293" s="122">
        <v>105.29999999999998</v>
      </c>
      <c r="K293" s="121">
        <v>99.6</v>
      </c>
      <c r="L293" s="121">
        <v>94.7</v>
      </c>
      <c r="M293" s="121">
        <v>8.6214499999999994</v>
      </c>
    </row>
    <row r="294" spans="1:13">
      <c r="A294" s="65">
        <v>285</v>
      </c>
      <c r="B294" s="121" t="s">
        <v>2163</v>
      </c>
      <c r="C294" s="124">
        <v>1507.45</v>
      </c>
      <c r="D294" s="122">
        <v>1505.6333333333332</v>
      </c>
      <c r="E294" s="122">
        <v>1491.0666666666664</v>
      </c>
      <c r="F294" s="122">
        <v>1474.6833333333332</v>
      </c>
      <c r="G294" s="122">
        <v>1460.1166666666663</v>
      </c>
      <c r="H294" s="122">
        <v>1522.0166666666664</v>
      </c>
      <c r="I294" s="122">
        <v>1536.583333333333</v>
      </c>
      <c r="J294" s="122">
        <v>1552.9666666666665</v>
      </c>
      <c r="K294" s="121">
        <v>1520.2</v>
      </c>
      <c r="L294" s="121">
        <v>1489.25</v>
      </c>
      <c r="M294" s="121">
        <v>1.0657799999999999</v>
      </c>
    </row>
    <row r="295" spans="1:13">
      <c r="A295" s="65">
        <v>286</v>
      </c>
      <c r="B295" s="121" t="s">
        <v>111</v>
      </c>
      <c r="C295" s="124">
        <v>1364.9</v>
      </c>
      <c r="D295" s="122">
        <v>1371.3500000000001</v>
      </c>
      <c r="E295" s="122">
        <v>1349.7000000000003</v>
      </c>
      <c r="F295" s="122">
        <v>1334.5000000000002</v>
      </c>
      <c r="G295" s="122">
        <v>1312.8500000000004</v>
      </c>
      <c r="H295" s="122">
        <v>1386.5500000000002</v>
      </c>
      <c r="I295" s="122">
        <v>1408.2000000000003</v>
      </c>
      <c r="J295" s="122">
        <v>1423.4</v>
      </c>
      <c r="K295" s="121">
        <v>1393</v>
      </c>
      <c r="L295" s="121">
        <v>1356.15</v>
      </c>
      <c r="M295" s="121">
        <v>16.04486</v>
      </c>
    </row>
    <row r="296" spans="1:13">
      <c r="A296" s="65">
        <v>287</v>
      </c>
      <c r="B296" s="121" t="s">
        <v>2307</v>
      </c>
      <c r="C296" s="124">
        <v>504.35</v>
      </c>
      <c r="D296" s="122">
        <v>503.7833333333333</v>
      </c>
      <c r="E296" s="122">
        <v>501.66666666666663</v>
      </c>
      <c r="F296" s="122">
        <v>498.98333333333335</v>
      </c>
      <c r="G296" s="122">
        <v>496.86666666666667</v>
      </c>
      <c r="H296" s="122">
        <v>506.46666666666658</v>
      </c>
      <c r="I296" s="122">
        <v>508.58333333333326</v>
      </c>
      <c r="J296" s="122">
        <v>511.26666666666654</v>
      </c>
      <c r="K296" s="121">
        <v>505.9</v>
      </c>
      <c r="L296" s="121">
        <v>501.1</v>
      </c>
      <c r="M296" s="121">
        <v>0.17473</v>
      </c>
    </row>
    <row r="297" spans="1:13">
      <c r="A297" s="65">
        <v>288</v>
      </c>
      <c r="B297" s="121" t="s">
        <v>1250</v>
      </c>
      <c r="C297" s="124">
        <v>429.9</v>
      </c>
      <c r="D297" s="122">
        <v>431.86666666666662</v>
      </c>
      <c r="E297" s="122">
        <v>418.73333333333323</v>
      </c>
      <c r="F297" s="122">
        <v>407.56666666666661</v>
      </c>
      <c r="G297" s="122">
        <v>394.43333333333322</v>
      </c>
      <c r="H297" s="122">
        <v>443.03333333333325</v>
      </c>
      <c r="I297" s="122">
        <v>456.16666666666657</v>
      </c>
      <c r="J297" s="122">
        <v>467.33333333333326</v>
      </c>
      <c r="K297" s="121">
        <v>445</v>
      </c>
      <c r="L297" s="121">
        <v>420.7</v>
      </c>
      <c r="M297" s="121">
        <v>0.13963999999999999</v>
      </c>
    </row>
    <row r="298" spans="1:13">
      <c r="A298" s="65">
        <v>289</v>
      </c>
      <c r="B298" s="121" t="s">
        <v>112</v>
      </c>
      <c r="C298" s="124">
        <v>774.85</v>
      </c>
      <c r="D298" s="122">
        <v>778.05000000000007</v>
      </c>
      <c r="E298" s="122">
        <v>769.30000000000018</v>
      </c>
      <c r="F298" s="122">
        <v>763.75000000000011</v>
      </c>
      <c r="G298" s="122">
        <v>755.00000000000023</v>
      </c>
      <c r="H298" s="122">
        <v>783.60000000000014</v>
      </c>
      <c r="I298" s="122">
        <v>792.34999999999991</v>
      </c>
      <c r="J298" s="122">
        <v>797.90000000000009</v>
      </c>
      <c r="K298" s="121">
        <v>786.8</v>
      </c>
      <c r="L298" s="121">
        <v>772.5</v>
      </c>
      <c r="M298" s="121">
        <v>13.60778</v>
      </c>
    </row>
    <row r="299" spans="1:13">
      <c r="A299" s="65">
        <v>290</v>
      </c>
      <c r="B299" s="121" t="s">
        <v>1361</v>
      </c>
      <c r="C299" s="124">
        <v>43.05</v>
      </c>
      <c r="D299" s="122">
        <v>43.1</v>
      </c>
      <c r="E299" s="122">
        <v>41.95</v>
      </c>
      <c r="F299" s="122">
        <v>40.85</v>
      </c>
      <c r="G299" s="122">
        <v>39.700000000000003</v>
      </c>
      <c r="H299" s="122">
        <v>44.2</v>
      </c>
      <c r="I299" s="122">
        <v>45.349999999999994</v>
      </c>
      <c r="J299" s="122">
        <v>46.45</v>
      </c>
      <c r="K299" s="121">
        <v>44.25</v>
      </c>
      <c r="L299" s="121">
        <v>42</v>
      </c>
      <c r="M299" s="121">
        <v>14.49689</v>
      </c>
    </row>
    <row r="300" spans="1:13">
      <c r="A300" s="65">
        <v>291</v>
      </c>
      <c r="B300" s="121" t="s">
        <v>1365</v>
      </c>
      <c r="C300" s="124">
        <v>196.55</v>
      </c>
      <c r="D300" s="122">
        <v>197.13333333333333</v>
      </c>
      <c r="E300" s="122">
        <v>195.41666666666666</v>
      </c>
      <c r="F300" s="122">
        <v>194.28333333333333</v>
      </c>
      <c r="G300" s="122">
        <v>192.56666666666666</v>
      </c>
      <c r="H300" s="122">
        <v>198.26666666666665</v>
      </c>
      <c r="I300" s="122">
        <v>199.98333333333335</v>
      </c>
      <c r="J300" s="122">
        <v>201.11666666666665</v>
      </c>
      <c r="K300" s="121">
        <v>198.85</v>
      </c>
      <c r="L300" s="121">
        <v>196</v>
      </c>
      <c r="M300" s="121">
        <v>1.20757</v>
      </c>
    </row>
    <row r="301" spans="1:13">
      <c r="A301" s="65">
        <v>292</v>
      </c>
      <c r="B301" s="121" t="s">
        <v>119</v>
      </c>
      <c r="C301" s="124">
        <v>75746.75</v>
      </c>
      <c r="D301" s="122">
        <v>75917.883333333331</v>
      </c>
      <c r="E301" s="122">
        <v>75428.866666666669</v>
      </c>
      <c r="F301" s="122">
        <v>75110.983333333337</v>
      </c>
      <c r="G301" s="122">
        <v>74621.966666666674</v>
      </c>
      <c r="H301" s="122">
        <v>76235.766666666663</v>
      </c>
      <c r="I301" s="122">
        <v>76724.783333333326</v>
      </c>
      <c r="J301" s="122">
        <v>77042.666666666657</v>
      </c>
      <c r="K301" s="121">
        <v>76406.899999999994</v>
      </c>
      <c r="L301" s="121">
        <v>75600</v>
      </c>
      <c r="M301" s="121">
        <v>4.0469999999999999E-2</v>
      </c>
    </row>
    <row r="302" spans="1:13">
      <c r="A302" s="65">
        <v>293</v>
      </c>
      <c r="B302" s="121" t="s">
        <v>1283</v>
      </c>
      <c r="C302" s="124">
        <v>175.6</v>
      </c>
      <c r="D302" s="122">
        <v>175.95000000000002</v>
      </c>
      <c r="E302" s="122">
        <v>174.15000000000003</v>
      </c>
      <c r="F302" s="122">
        <v>172.70000000000002</v>
      </c>
      <c r="G302" s="122">
        <v>170.90000000000003</v>
      </c>
      <c r="H302" s="122">
        <v>177.40000000000003</v>
      </c>
      <c r="I302" s="122">
        <v>179.20000000000005</v>
      </c>
      <c r="J302" s="122">
        <v>180.65000000000003</v>
      </c>
      <c r="K302" s="121">
        <v>177.75</v>
      </c>
      <c r="L302" s="121">
        <v>174.5</v>
      </c>
      <c r="M302" s="121">
        <v>2.0526599999999999</v>
      </c>
    </row>
    <row r="303" spans="1:13">
      <c r="A303" s="65">
        <v>294</v>
      </c>
      <c r="B303" s="121" t="s">
        <v>2143</v>
      </c>
      <c r="C303" s="124">
        <v>871.45</v>
      </c>
      <c r="D303" s="122">
        <v>870.83333333333337</v>
      </c>
      <c r="E303" s="122">
        <v>866.66666666666674</v>
      </c>
      <c r="F303" s="122">
        <v>861.88333333333333</v>
      </c>
      <c r="G303" s="122">
        <v>857.7166666666667</v>
      </c>
      <c r="H303" s="122">
        <v>875.61666666666679</v>
      </c>
      <c r="I303" s="122">
        <v>879.78333333333353</v>
      </c>
      <c r="J303" s="122">
        <v>884.56666666666683</v>
      </c>
      <c r="K303" s="121">
        <v>875</v>
      </c>
      <c r="L303" s="121">
        <v>866.05</v>
      </c>
      <c r="M303" s="121">
        <v>1.93398</v>
      </c>
    </row>
    <row r="304" spans="1:13">
      <c r="A304" s="65">
        <v>295</v>
      </c>
      <c r="B304" s="121" t="s">
        <v>1388</v>
      </c>
      <c r="C304" s="124">
        <v>18.399999999999999</v>
      </c>
      <c r="D304" s="122">
        <v>18.5</v>
      </c>
      <c r="E304" s="122">
        <v>18.2</v>
      </c>
      <c r="F304" s="122">
        <v>18</v>
      </c>
      <c r="G304" s="122">
        <v>17.7</v>
      </c>
      <c r="H304" s="122">
        <v>18.7</v>
      </c>
      <c r="I304" s="122">
        <v>18.999999999999996</v>
      </c>
      <c r="J304" s="122">
        <v>19.2</v>
      </c>
      <c r="K304" s="121">
        <v>18.8</v>
      </c>
      <c r="L304" s="121">
        <v>18.3</v>
      </c>
      <c r="M304" s="121">
        <v>6.2867199999999999</v>
      </c>
    </row>
    <row r="305" spans="1:13">
      <c r="A305" s="65">
        <v>296</v>
      </c>
      <c r="B305" s="121" t="s">
        <v>114</v>
      </c>
      <c r="C305" s="124">
        <v>504.45</v>
      </c>
      <c r="D305" s="122">
        <v>507.13333333333338</v>
      </c>
      <c r="E305" s="122">
        <v>499.96666666666681</v>
      </c>
      <c r="F305" s="122">
        <v>495.48333333333341</v>
      </c>
      <c r="G305" s="122">
        <v>488.31666666666683</v>
      </c>
      <c r="H305" s="122">
        <v>511.61666666666679</v>
      </c>
      <c r="I305" s="122">
        <v>518.78333333333342</v>
      </c>
      <c r="J305" s="122">
        <v>523.26666666666677</v>
      </c>
      <c r="K305" s="121">
        <v>514.29999999999995</v>
      </c>
      <c r="L305" s="121">
        <v>502.65</v>
      </c>
      <c r="M305" s="121">
        <v>10.905570000000001</v>
      </c>
    </row>
    <row r="306" spans="1:13">
      <c r="A306" s="65">
        <v>297</v>
      </c>
      <c r="B306" s="121" t="s">
        <v>113</v>
      </c>
      <c r="C306" s="124">
        <v>865.3</v>
      </c>
      <c r="D306" s="122">
        <v>870.43333333333339</v>
      </c>
      <c r="E306" s="122">
        <v>854.36666666666679</v>
      </c>
      <c r="F306" s="122">
        <v>843.43333333333339</v>
      </c>
      <c r="G306" s="122">
        <v>827.36666666666679</v>
      </c>
      <c r="H306" s="122">
        <v>881.36666666666679</v>
      </c>
      <c r="I306" s="122">
        <v>897.43333333333339</v>
      </c>
      <c r="J306" s="122">
        <v>908.36666666666679</v>
      </c>
      <c r="K306" s="121">
        <v>886.5</v>
      </c>
      <c r="L306" s="121">
        <v>859.5</v>
      </c>
      <c r="M306" s="121">
        <v>18.348330000000001</v>
      </c>
    </row>
    <row r="307" spans="1:13">
      <c r="A307" s="65">
        <v>298</v>
      </c>
      <c r="B307" s="121" t="s">
        <v>1287</v>
      </c>
      <c r="C307" s="124">
        <v>240</v>
      </c>
      <c r="D307" s="122">
        <v>240.16666666666666</v>
      </c>
      <c r="E307" s="122">
        <v>238.33333333333331</v>
      </c>
      <c r="F307" s="122">
        <v>236.66666666666666</v>
      </c>
      <c r="G307" s="122">
        <v>234.83333333333331</v>
      </c>
      <c r="H307" s="122">
        <v>241.83333333333331</v>
      </c>
      <c r="I307" s="122">
        <v>243.66666666666663</v>
      </c>
      <c r="J307" s="122">
        <v>245.33333333333331</v>
      </c>
      <c r="K307" s="121">
        <v>242</v>
      </c>
      <c r="L307" s="121">
        <v>238.5</v>
      </c>
      <c r="M307" s="121">
        <v>5.0865</v>
      </c>
    </row>
    <row r="308" spans="1:13">
      <c r="A308" s="65">
        <v>299</v>
      </c>
      <c r="B308" s="121" t="s">
        <v>1349</v>
      </c>
      <c r="C308" s="124">
        <v>318.3</v>
      </c>
      <c r="D308" s="122">
        <v>316.90000000000003</v>
      </c>
      <c r="E308" s="122">
        <v>310.90000000000009</v>
      </c>
      <c r="F308" s="122">
        <v>303.50000000000006</v>
      </c>
      <c r="G308" s="122">
        <v>297.50000000000011</v>
      </c>
      <c r="H308" s="122">
        <v>324.30000000000007</v>
      </c>
      <c r="I308" s="122">
        <v>330.29999999999995</v>
      </c>
      <c r="J308" s="122">
        <v>337.70000000000005</v>
      </c>
      <c r="K308" s="121">
        <v>322.89999999999998</v>
      </c>
      <c r="L308" s="121">
        <v>309.5</v>
      </c>
      <c r="M308" s="121">
        <v>0.77842999999999996</v>
      </c>
    </row>
    <row r="309" spans="1:13">
      <c r="A309" s="65">
        <v>300</v>
      </c>
      <c r="B309" s="121" t="s">
        <v>1303</v>
      </c>
      <c r="C309" s="124">
        <v>125.55</v>
      </c>
      <c r="D309" s="122">
        <v>126.2</v>
      </c>
      <c r="E309" s="122">
        <v>124.20000000000002</v>
      </c>
      <c r="F309" s="122">
        <v>122.85000000000001</v>
      </c>
      <c r="G309" s="122">
        <v>120.85000000000002</v>
      </c>
      <c r="H309" s="122">
        <v>127.55000000000001</v>
      </c>
      <c r="I309" s="122">
        <v>129.54999999999998</v>
      </c>
      <c r="J309" s="122">
        <v>130.9</v>
      </c>
      <c r="K309" s="121">
        <v>128.19999999999999</v>
      </c>
      <c r="L309" s="121">
        <v>124.85</v>
      </c>
      <c r="M309" s="121">
        <v>26.231100000000001</v>
      </c>
    </row>
    <row r="310" spans="1:13">
      <c r="A310" s="65">
        <v>301</v>
      </c>
      <c r="B310" s="121" t="s">
        <v>1386</v>
      </c>
      <c r="C310" s="124">
        <v>105.95</v>
      </c>
      <c r="D310" s="122">
        <v>105.68333333333334</v>
      </c>
      <c r="E310" s="122">
        <v>104.56666666666668</v>
      </c>
      <c r="F310" s="122">
        <v>103.18333333333334</v>
      </c>
      <c r="G310" s="122">
        <v>102.06666666666668</v>
      </c>
      <c r="H310" s="122">
        <v>107.06666666666668</v>
      </c>
      <c r="I310" s="122">
        <v>108.18333333333335</v>
      </c>
      <c r="J310" s="122">
        <v>109.56666666666668</v>
      </c>
      <c r="K310" s="121">
        <v>106.8</v>
      </c>
      <c r="L310" s="121">
        <v>104.3</v>
      </c>
      <c r="M310" s="121">
        <v>8.4679199999999994</v>
      </c>
    </row>
    <row r="311" spans="1:13">
      <c r="A311" s="65">
        <v>302</v>
      </c>
      <c r="B311" s="121" t="s">
        <v>1315</v>
      </c>
      <c r="C311" s="124">
        <v>390</v>
      </c>
      <c r="D311" s="122">
        <v>389.51666666666665</v>
      </c>
      <c r="E311" s="122">
        <v>382.13333333333333</v>
      </c>
      <c r="F311" s="122">
        <v>374.26666666666665</v>
      </c>
      <c r="G311" s="122">
        <v>366.88333333333333</v>
      </c>
      <c r="H311" s="122">
        <v>397.38333333333333</v>
      </c>
      <c r="I311" s="122">
        <v>404.76666666666665</v>
      </c>
      <c r="J311" s="122">
        <v>412.63333333333333</v>
      </c>
      <c r="K311" s="121">
        <v>396.9</v>
      </c>
      <c r="L311" s="121">
        <v>381.65</v>
      </c>
      <c r="M311" s="121">
        <v>2.1541299999999999</v>
      </c>
    </row>
    <row r="312" spans="1:13">
      <c r="A312" s="65">
        <v>303</v>
      </c>
      <c r="B312" s="121" t="s">
        <v>242</v>
      </c>
      <c r="C312" s="124">
        <v>318.95</v>
      </c>
      <c r="D312" s="122">
        <v>319.09999999999997</v>
      </c>
      <c r="E312" s="122">
        <v>317.04999999999995</v>
      </c>
      <c r="F312" s="122">
        <v>315.14999999999998</v>
      </c>
      <c r="G312" s="122">
        <v>313.09999999999997</v>
      </c>
      <c r="H312" s="122">
        <v>320.99999999999994</v>
      </c>
      <c r="I312" s="122">
        <v>323.05</v>
      </c>
      <c r="J312" s="122">
        <v>324.94999999999993</v>
      </c>
      <c r="K312" s="121">
        <v>321.14999999999998</v>
      </c>
      <c r="L312" s="121">
        <v>317.2</v>
      </c>
      <c r="M312" s="121">
        <v>14.959530000000001</v>
      </c>
    </row>
    <row r="313" spans="1:13">
      <c r="A313" s="65">
        <v>304</v>
      </c>
      <c r="B313" s="121" t="s">
        <v>1322</v>
      </c>
      <c r="C313" s="124">
        <v>31.25</v>
      </c>
      <c r="D313" s="122">
        <v>31.316666666666666</v>
      </c>
      <c r="E313" s="122">
        <v>30.933333333333334</v>
      </c>
      <c r="F313" s="122">
        <v>30.616666666666667</v>
      </c>
      <c r="G313" s="122">
        <v>30.233333333333334</v>
      </c>
      <c r="H313" s="122">
        <v>31.633333333333333</v>
      </c>
      <c r="I313" s="122">
        <v>32.016666666666666</v>
      </c>
      <c r="J313" s="122">
        <v>32.333333333333329</v>
      </c>
      <c r="K313" s="121">
        <v>31.7</v>
      </c>
      <c r="L313" s="121">
        <v>31</v>
      </c>
      <c r="M313" s="121">
        <v>9.5432199999999998</v>
      </c>
    </row>
    <row r="314" spans="1:13">
      <c r="A314" s="65">
        <v>305</v>
      </c>
      <c r="B314" s="121" t="s">
        <v>115</v>
      </c>
      <c r="C314" s="124">
        <v>8775.2000000000007</v>
      </c>
      <c r="D314" s="122">
        <v>8757.1333333333332</v>
      </c>
      <c r="E314" s="122">
        <v>8708.0666666666657</v>
      </c>
      <c r="F314" s="122">
        <v>8640.9333333333325</v>
      </c>
      <c r="G314" s="122">
        <v>8591.866666666665</v>
      </c>
      <c r="H314" s="122">
        <v>8824.2666666666664</v>
      </c>
      <c r="I314" s="122">
        <v>8873.3333333333358</v>
      </c>
      <c r="J314" s="122">
        <v>8940.4666666666672</v>
      </c>
      <c r="K314" s="121">
        <v>8806.2000000000007</v>
      </c>
      <c r="L314" s="121">
        <v>8690</v>
      </c>
      <c r="M314" s="121">
        <v>4.04969</v>
      </c>
    </row>
    <row r="315" spans="1:13">
      <c r="A315" s="65">
        <v>306</v>
      </c>
      <c r="B315" s="121" t="s">
        <v>361</v>
      </c>
      <c r="C315" s="124">
        <v>523.04999999999995</v>
      </c>
      <c r="D315" s="122">
        <v>518.7166666666667</v>
      </c>
      <c r="E315" s="122">
        <v>508.83333333333337</v>
      </c>
      <c r="F315" s="122">
        <v>494.61666666666667</v>
      </c>
      <c r="G315" s="122">
        <v>484.73333333333335</v>
      </c>
      <c r="H315" s="122">
        <v>532.93333333333339</v>
      </c>
      <c r="I315" s="122">
        <v>542.81666666666661</v>
      </c>
      <c r="J315" s="122">
        <v>557.03333333333342</v>
      </c>
      <c r="K315" s="121">
        <v>528.6</v>
      </c>
      <c r="L315" s="121">
        <v>504.5</v>
      </c>
      <c r="M315" s="121">
        <v>6.7512400000000001</v>
      </c>
    </row>
    <row r="316" spans="1:13">
      <c r="A316" s="65">
        <v>307</v>
      </c>
      <c r="B316" s="121" t="s">
        <v>2165</v>
      </c>
      <c r="C316" s="124">
        <v>84.8</v>
      </c>
      <c r="D316" s="122">
        <v>85.166666666666671</v>
      </c>
      <c r="E316" s="122">
        <v>83.63333333333334</v>
      </c>
      <c r="F316" s="122">
        <v>82.466666666666669</v>
      </c>
      <c r="G316" s="122">
        <v>80.933333333333337</v>
      </c>
      <c r="H316" s="122">
        <v>86.333333333333343</v>
      </c>
      <c r="I316" s="122">
        <v>87.866666666666674</v>
      </c>
      <c r="J316" s="122">
        <v>89.033333333333346</v>
      </c>
      <c r="K316" s="121">
        <v>86.7</v>
      </c>
      <c r="L316" s="121">
        <v>84</v>
      </c>
      <c r="M316" s="121">
        <v>7.5917500000000002</v>
      </c>
    </row>
    <row r="317" spans="1:13">
      <c r="A317" s="65">
        <v>308</v>
      </c>
      <c r="B317" s="121" t="s">
        <v>116</v>
      </c>
      <c r="C317" s="124">
        <v>154.05000000000001</v>
      </c>
      <c r="D317" s="122">
        <v>152.9</v>
      </c>
      <c r="E317" s="122">
        <v>151.5</v>
      </c>
      <c r="F317" s="122">
        <v>148.94999999999999</v>
      </c>
      <c r="G317" s="122">
        <v>147.54999999999998</v>
      </c>
      <c r="H317" s="122">
        <v>155.45000000000002</v>
      </c>
      <c r="I317" s="122">
        <v>156.85000000000005</v>
      </c>
      <c r="J317" s="122">
        <v>159.40000000000003</v>
      </c>
      <c r="K317" s="121">
        <v>154.30000000000001</v>
      </c>
      <c r="L317" s="121">
        <v>150.35</v>
      </c>
      <c r="M317" s="121">
        <v>0.97140000000000004</v>
      </c>
    </row>
    <row r="318" spans="1:13">
      <c r="A318" s="65">
        <v>309</v>
      </c>
      <c r="B318" s="121" t="s">
        <v>1346</v>
      </c>
      <c r="C318" s="124">
        <v>2188.25</v>
      </c>
      <c r="D318" s="122">
        <v>2180.15</v>
      </c>
      <c r="E318" s="122">
        <v>2150.3000000000002</v>
      </c>
      <c r="F318" s="122">
        <v>2112.35</v>
      </c>
      <c r="G318" s="122">
        <v>2082.5</v>
      </c>
      <c r="H318" s="122">
        <v>2218.1000000000004</v>
      </c>
      <c r="I318" s="122">
        <v>2247.9499999999998</v>
      </c>
      <c r="J318" s="122">
        <v>2285.9000000000005</v>
      </c>
      <c r="K318" s="121">
        <v>2210</v>
      </c>
      <c r="L318" s="121">
        <v>2142.1999999999998</v>
      </c>
      <c r="M318" s="121">
        <v>0.42153000000000002</v>
      </c>
    </row>
    <row r="319" spans="1:13">
      <c r="A319" s="65">
        <v>310</v>
      </c>
      <c r="B319" s="121" t="s">
        <v>117</v>
      </c>
      <c r="C319" s="124">
        <v>1031.3</v>
      </c>
      <c r="D319" s="122">
        <v>1031.6666666666667</v>
      </c>
      <c r="E319" s="122">
        <v>1017.6333333333334</v>
      </c>
      <c r="F319" s="122">
        <v>1003.9666666666667</v>
      </c>
      <c r="G319" s="122">
        <v>989.93333333333339</v>
      </c>
      <c r="H319" s="122">
        <v>1045.3333333333335</v>
      </c>
      <c r="I319" s="122">
        <v>1059.3666666666668</v>
      </c>
      <c r="J319" s="122">
        <v>1073.0333333333335</v>
      </c>
      <c r="K319" s="121">
        <v>1045.7</v>
      </c>
      <c r="L319" s="121">
        <v>1018</v>
      </c>
      <c r="M319" s="121">
        <v>25.322659999999999</v>
      </c>
    </row>
    <row r="320" spans="1:13">
      <c r="A320" s="65">
        <v>311</v>
      </c>
      <c r="B320" s="121" t="s">
        <v>1351</v>
      </c>
      <c r="C320" s="124">
        <v>185.3</v>
      </c>
      <c r="D320" s="122">
        <v>184.53333333333333</v>
      </c>
      <c r="E320" s="122">
        <v>182.06666666666666</v>
      </c>
      <c r="F320" s="122">
        <v>178.83333333333334</v>
      </c>
      <c r="G320" s="122">
        <v>176.36666666666667</v>
      </c>
      <c r="H320" s="122">
        <v>187.76666666666665</v>
      </c>
      <c r="I320" s="122">
        <v>190.23333333333329</v>
      </c>
      <c r="J320" s="122">
        <v>193.46666666666664</v>
      </c>
      <c r="K320" s="121">
        <v>187</v>
      </c>
      <c r="L320" s="121">
        <v>181.3</v>
      </c>
      <c r="M320" s="121">
        <v>3.8914399999999998</v>
      </c>
    </row>
    <row r="321" spans="1:13">
      <c r="A321" s="65">
        <v>312</v>
      </c>
      <c r="B321" s="121" t="s">
        <v>1353</v>
      </c>
      <c r="C321" s="124">
        <v>1070.05</v>
      </c>
      <c r="D321" s="122">
        <v>1074.0833333333333</v>
      </c>
      <c r="E321" s="122">
        <v>1055.9666666666665</v>
      </c>
      <c r="F321" s="122">
        <v>1041.8833333333332</v>
      </c>
      <c r="G321" s="122">
        <v>1023.7666666666664</v>
      </c>
      <c r="H321" s="122">
        <v>1088.1666666666665</v>
      </c>
      <c r="I321" s="122">
        <v>1106.2833333333333</v>
      </c>
      <c r="J321" s="122">
        <v>1120.3666666666666</v>
      </c>
      <c r="K321" s="121">
        <v>1092.2</v>
      </c>
      <c r="L321" s="121">
        <v>1060</v>
      </c>
      <c r="M321" s="121">
        <v>0.65485000000000004</v>
      </c>
    </row>
    <row r="322" spans="1:13">
      <c r="A322" s="65">
        <v>313</v>
      </c>
      <c r="B322" s="121" t="s">
        <v>1371</v>
      </c>
      <c r="C322" s="124">
        <v>2685.35</v>
      </c>
      <c r="D322" s="122">
        <v>2690.4</v>
      </c>
      <c r="E322" s="122">
        <v>2664.9500000000003</v>
      </c>
      <c r="F322" s="122">
        <v>2644.55</v>
      </c>
      <c r="G322" s="122">
        <v>2619.1000000000004</v>
      </c>
      <c r="H322" s="122">
        <v>2710.8</v>
      </c>
      <c r="I322" s="122">
        <v>2736.25</v>
      </c>
      <c r="J322" s="122">
        <v>2756.65</v>
      </c>
      <c r="K322" s="121">
        <v>2715.85</v>
      </c>
      <c r="L322" s="121">
        <v>2670</v>
      </c>
      <c r="M322" s="121">
        <v>0.11345</v>
      </c>
    </row>
    <row r="323" spans="1:13">
      <c r="A323" s="65">
        <v>314</v>
      </c>
      <c r="B323" s="121" t="s">
        <v>118</v>
      </c>
      <c r="C323" s="124">
        <v>338.85</v>
      </c>
      <c r="D323" s="122">
        <v>340.61666666666662</v>
      </c>
      <c r="E323" s="122">
        <v>336.28333333333325</v>
      </c>
      <c r="F323" s="122">
        <v>333.71666666666664</v>
      </c>
      <c r="G323" s="122">
        <v>329.38333333333327</v>
      </c>
      <c r="H323" s="122">
        <v>343.18333333333322</v>
      </c>
      <c r="I323" s="122">
        <v>347.51666666666659</v>
      </c>
      <c r="J323" s="122">
        <v>350.0833333333332</v>
      </c>
      <c r="K323" s="121">
        <v>344.95</v>
      </c>
      <c r="L323" s="121">
        <v>338.05</v>
      </c>
      <c r="M323" s="121">
        <v>13.0213</v>
      </c>
    </row>
    <row r="324" spans="1:13">
      <c r="A324" s="65">
        <v>315</v>
      </c>
      <c r="B324" s="121" t="s">
        <v>1380</v>
      </c>
      <c r="C324" s="124">
        <v>943.25</v>
      </c>
      <c r="D324" s="122">
        <v>947.4666666666667</v>
      </c>
      <c r="E324" s="122">
        <v>929.93333333333339</v>
      </c>
      <c r="F324" s="122">
        <v>916.61666666666667</v>
      </c>
      <c r="G324" s="122">
        <v>899.08333333333337</v>
      </c>
      <c r="H324" s="122">
        <v>960.78333333333342</v>
      </c>
      <c r="I324" s="122">
        <v>978.31666666666672</v>
      </c>
      <c r="J324" s="122">
        <v>991.63333333333344</v>
      </c>
      <c r="K324" s="121">
        <v>965</v>
      </c>
      <c r="L324" s="121">
        <v>934.15</v>
      </c>
      <c r="M324" s="121">
        <v>0.89422999999999997</v>
      </c>
    </row>
    <row r="325" spans="1:13">
      <c r="A325" s="65">
        <v>316</v>
      </c>
      <c r="B325" s="121" t="s">
        <v>206</v>
      </c>
      <c r="C325" s="124">
        <v>969.55</v>
      </c>
      <c r="D325" s="122">
        <v>980.56666666666661</v>
      </c>
      <c r="E325" s="122">
        <v>952.13333333333321</v>
      </c>
      <c r="F325" s="122">
        <v>934.71666666666658</v>
      </c>
      <c r="G325" s="122">
        <v>906.28333333333319</v>
      </c>
      <c r="H325" s="122">
        <v>997.98333333333323</v>
      </c>
      <c r="I325" s="122">
        <v>1026.4166666666665</v>
      </c>
      <c r="J325" s="122">
        <v>1043.8333333333333</v>
      </c>
      <c r="K325" s="121">
        <v>1009</v>
      </c>
      <c r="L325" s="121">
        <v>963.15</v>
      </c>
      <c r="M325" s="121">
        <v>2.97167</v>
      </c>
    </row>
    <row r="326" spans="1:13">
      <c r="A326" s="65">
        <v>317</v>
      </c>
      <c r="B326" s="121" t="s">
        <v>1402</v>
      </c>
      <c r="C326" s="124">
        <v>442.8</v>
      </c>
      <c r="D326" s="122">
        <v>443.5333333333333</v>
      </c>
      <c r="E326" s="122">
        <v>440.26666666666659</v>
      </c>
      <c r="F326" s="122">
        <v>437.73333333333329</v>
      </c>
      <c r="G326" s="122">
        <v>434.46666666666658</v>
      </c>
      <c r="H326" s="122">
        <v>446.06666666666661</v>
      </c>
      <c r="I326" s="122">
        <v>449.33333333333326</v>
      </c>
      <c r="J326" s="122">
        <v>451.86666666666662</v>
      </c>
      <c r="K326" s="121">
        <v>446.8</v>
      </c>
      <c r="L326" s="121">
        <v>441</v>
      </c>
      <c r="M326" s="121">
        <v>2.6827399999999999</v>
      </c>
    </row>
    <row r="327" spans="1:13">
      <c r="A327" s="65">
        <v>318</v>
      </c>
      <c r="B327" s="121" t="s">
        <v>384</v>
      </c>
      <c r="C327" s="124">
        <v>803.45</v>
      </c>
      <c r="D327" s="122">
        <v>800.56666666666661</v>
      </c>
      <c r="E327" s="122">
        <v>793.93333333333317</v>
      </c>
      <c r="F327" s="122">
        <v>784.41666666666652</v>
      </c>
      <c r="G327" s="122">
        <v>777.78333333333308</v>
      </c>
      <c r="H327" s="122">
        <v>810.08333333333326</v>
      </c>
      <c r="I327" s="122">
        <v>816.7166666666667</v>
      </c>
      <c r="J327" s="122">
        <v>826.23333333333335</v>
      </c>
      <c r="K327" s="121">
        <v>807.2</v>
      </c>
      <c r="L327" s="121">
        <v>791.05</v>
      </c>
      <c r="M327" s="121">
        <v>0.56452999999999998</v>
      </c>
    </row>
    <row r="328" spans="1:13">
      <c r="A328" s="65">
        <v>319</v>
      </c>
      <c r="B328" s="121" t="s">
        <v>377</v>
      </c>
      <c r="C328" s="124">
        <v>104.5</v>
      </c>
      <c r="D328" s="122">
        <v>104.3</v>
      </c>
      <c r="E328" s="122">
        <v>103.44999999999999</v>
      </c>
      <c r="F328" s="122">
        <v>102.39999999999999</v>
      </c>
      <c r="G328" s="122">
        <v>101.54999999999998</v>
      </c>
      <c r="H328" s="122">
        <v>105.35</v>
      </c>
      <c r="I328" s="122">
        <v>106.19999999999999</v>
      </c>
      <c r="J328" s="122">
        <v>107.25</v>
      </c>
      <c r="K328" s="121">
        <v>105.15</v>
      </c>
      <c r="L328" s="121">
        <v>103.25</v>
      </c>
      <c r="M328" s="121">
        <v>18.213270000000001</v>
      </c>
    </row>
    <row r="329" spans="1:13">
      <c r="A329" s="65">
        <v>320</v>
      </c>
      <c r="B329" s="121" t="s">
        <v>243</v>
      </c>
      <c r="C329" s="124">
        <v>132.15</v>
      </c>
      <c r="D329" s="122">
        <v>132.73333333333335</v>
      </c>
      <c r="E329" s="122">
        <v>130.51666666666671</v>
      </c>
      <c r="F329" s="122">
        <v>128.88333333333335</v>
      </c>
      <c r="G329" s="122">
        <v>126.66666666666671</v>
      </c>
      <c r="H329" s="122">
        <v>134.3666666666667</v>
      </c>
      <c r="I329" s="122">
        <v>136.58333333333334</v>
      </c>
      <c r="J329" s="122">
        <v>138.2166666666667</v>
      </c>
      <c r="K329" s="121">
        <v>134.94999999999999</v>
      </c>
      <c r="L329" s="121">
        <v>131.1</v>
      </c>
      <c r="M329" s="121">
        <v>26.154820000000001</v>
      </c>
    </row>
    <row r="330" spans="1:13">
      <c r="A330" s="65">
        <v>321</v>
      </c>
      <c r="B330" s="121" t="s">
        <v>120</v>
      </c>
      <c r="C330" s="124">
        <v>28.15</v>
      </c>
      <c r="D330" s="122">
        <v>28.166666666666668</v>
      </c>
      <c r="E330" s="122">
        <v>27.883333333333336</v>
      </c>
      <c r="F330" s="122">
        <v>27.616666666666667</v>
      </c>
      <c r="G330" s="122">
        <v>27.333333333333336</v>
      </c>
      <c r="H330" s="122">
        <v>28.433333333333337</v>
      </c>
      <c r="I330" s="122">
        <v>28.716666666666669</v>
      </c>
      <c r="J330" s="122">
        <v>28.983333333333338</v>
      </c>
      <c r="K330" s="121">
        <v>28.45</v>
      </c>
      <c r="L330" s="121">
        <v>27.9</v>
      </c>
      <c r="M330" s="121">
        <v>26.075040000000001</v>
      </c>
    </row>
    <row r="331" spans="1:13">
      <c r="A331" s="65">
        <v>322</v>
      </c>
      <c r="B331" s="121" t="s">
        <v>1457</v>
      </c>
      <c r="C331" s="124">
        <v>1059.9000000000001</v>
      </c>
      <c r="D331" s="122">
        <v>1050.3333333333333</v>
      </c>
      <c r="E331" s="122">
        <v>1034.6666666666665</v>
      </c>
      <c r="F331" s="122">
        <v>1009.4333333333332</v>
      </c>
      <c r="G331" s="122">
        <v>993.76666666666642</v>
      </c>
      <c r="H331" s="122">
        <v>1075.5666666666666</v>
      </c>
      <c r="I331" s="122">
        <v>1091.2333333333331</v>
      </c>
      <c r="J331" s="122">
        <v>1116.4666666666667</v>
      </c>
      <c r="K331" s="121">
        <v>1066</v>
      </c>
      <c r="L331" s="121">
        <v>1025.0999999999999</v>
      </c>
      <c r="M331" s="121">
        <v>26.689080000000001</v>
      </c>
    </row>
    <row r="332" spans="1:13">
      <c r="A332" s="65">
        <v>323</v>
      </c>
      <c r="B332" s="121" t="s">
        <v>2171</v>
      </c>
      <c r="C332" s="124">
        <v>86.15</v>
      </c>
      <c r="D332" s="122">
        <v>86.266666666666666</v>
      </c>
      <c r="E332" s="122">
        <v>85.833333333333329</v>
      </c>
      <c r="F332" s="122">
        <v>85.516666666666666</v>
      </c>
      <c r="G332" s="122">
        <v>85.083333333333329</v>
      </c>
      <c r="H332" s="122">
        <v>86.583333333333329</v>
      </c>
      <c r="I332" s="122">
        <v>87.016666666666666</v>
      </c>
      <c r="J332" s="122">
        <v>87.333333333333329</v>
      </c>
      <c r="K332" s="121">
        <v>86.7</v>
      </c>
      <c r="L332" s="121">
        <v>85.95</v>
      </c>
      <c r="M332" s="121">
        <v>0.90976999999999997</v>
      </c>
    </row>
    <row r="333" spans="1:13">
      <c r="A333" s="65">
        <v>324</v>
      </c>
      <c r="B333" s="121" t="s">
        <v>121</v>
      </c>
      <c r="C333" s="124">
        <v>119.6</v>
      </c>
      <c r="D333" s="122">
        <v>120.3</v>
      </c>
      <c r="E333" s="122">
        <v>118.3</v>
      </c>
      <c r="F333" s="122">
        <v>117</v>
      </c>
      <c r="G333" s="122">
        <v>115</v>
      </c>
      <c r="H333" s="122">
        <v>121.6</v>
      </c>
      <c r="I333" s="122">
        <v>123.6</v>
      </c>
      <c r="J333" s="122">
        <v>124.89999999999999</v>
      </c>
      <c r="K333" s="121">
        <v>122.3</v>
      </c>
      <c r="L333" s="121">
        <v>119</v>
      </c>
      <c r="M333" s="121">
        <v>24.34056</v>
      </c>
    </row>
    <row r="334" spans="1:13">
      <c r="A334" s="65">
        <v>325</v>
      </c>
      <c r="B334" s="121" t="s">
        <v>122</v>
      </c>
      <c r="C334" s="124">
        <v>171.4</v>
      </c>
      <c r="D334" s="122">
        <v>171.21666666666667</v>
      </c>
      <c r="E334" s="122">
        <v>170.43333333333334</v>
      </c>
      <c r="F334" s="122">
        <v>169.46666666666667</v>
      </c>
      <c r="G334" s="122">
        <v>168.68333333333334</v>
      </c>
      <c r="H334" s="122">
        <v>172.18333333333334</v>
      </c>
      <c r="I334" s="122">
        <v>172.9666666666667</v>
      </c>
      <c r="J334" s="122">
        <v>173.93333333333334</v>
      </c>
      <c r="K334" s="121">
        <v>172</v>
      </c>
      <c r="L334" s="121">
        <v>170.25</v>
      </c>
      <c r="M334" s="121">
        <v>28.782810000000001</v>
      </c>
    </row>
    <row r="335" spans="1:13">
      <c r="A335" s="65">
        <v>326</v>
      </c>
      <c r="B335" s="121" t="s">
        <v>1448</v>
      </c>
      <c r="C335" s="124">
        <v>274.7</v>
      </c>
      <c r="D335" s="122">
        <v>273.14999999999998</v>
      </c>
      <c r="E335" s="122">
        <v>269.69999999999993</v>
      </c>
      <c r="F335" s="122">
        <v>264.69999999999993</v>
      </c>
      <c r="G335" s="122">
        <v>261.24999999999989</v>
      </c>
      <c r="H335" s="122">
        <v>278.14999999999998</v>
      </c>
      <c r="I335" s="122">
        <v>281.60000000000002</v>
      </c>
      <c r="J335" s="122">
        <v>286.60000000000002</v>
      </c>
      <c r="K335" s="121">
        <v>276.60000000000002</v>
      </c>
      <c r="L335" s="121">
        <v>268.14999999999998</v>
      </c>
      <c r="M335" s="121">
        <v>0.21811</v>
      </c>
    </row>
    <row r="336" spans="1:13">
      <c r="A336" s="65">
        <v>327</v>
      </c>
      <c r="B336" s="121" t="s">
        <v>1419</v>
      </c>
      <c r="C336" s="124">
        <v>78.95</v>
      </c>
      <c r="D336" s="122">
        <v>79.216666666666683</v>
      </c>
      <c r="E336" s="122">
        <v>77.78333333333336</v>
      </c>
      <c r="F336" s="122">
        <v>76.616666666666674</v>
      </c>
      <c r="G336" s="122">
        <v>75.183333333333351</v>
      </c>
      <c r="H336" s="122">
        <v>80.383333333333368</v>
      </c>
      <c r="I336" s="122">
        <v>81.816666666666677</v>
      </c>
      <c r="J336" s="122">
        <v>82.983333333333377</v>
      </c>
      <c r="K336" s="121">
        <v>80.650000000000006</v>
      </c>
      <c r="L336" s="121">
        <v>78.05</v>
      </c>
      <c r="M336" s="121">
        <v>93.976839999999996</v>
      </c>
    </row>
    <row r="337" spans="1:13">
      <c r="A337" s="65">
        <v>328</v>
      </c>
      <c r="B337" s="121" t="s">
        <v>1446</v>
      </c>
      <c r="C337" s="124">
        <v>53.85</v>
      </c>
      <c r="D337" s="122">
        <v>54.033333333333331</v>
      </c>
      <c r="E337" s="122">
        <v>53.466666666666661</v>
      </c>
      <c r="F337" s="122">
        <v>53.083333333333329</v>
      </c>
      <c r="G337" s="122">
        <v>52.516666666666659</v>
      </c>
      <c r="H337" s="122">
        <v>54.416666666666664</v>
      </c>
      <c r="I337" s="122">
        <v>54.983333333333327</v>
      </c>
      <c r="J337" s="122">
        <v>55.366666666666667</v>
      </c>
      <c r="K337" s="121">
        <v>54.6</v>
      </c>
      <c r="L337" s="121">
        <v>53.65</v>
      </c>
      <c r="M337" s="121">
        <v>2.1081300000000001</v>
      </c>
    </row>
    <row r="338" spans="1:13">
      <c r="A338" s="65">
        <v>329</v>
      </c>
      <c r="B338" s="121" t="s">
        <v>1428</v>
      </c>
      <c r="C338" s="124">
        <v>139.69999999999999</v>
      </c>
      <c r="D338" s="122">
        <v>139.76666666666665</v>
      </c>
      <c r="E338" s="122">
        <v>137.5333333333333</v>
      </c>
      <c r="F338" s="122">
        <v>135.36666666666665</v>
      </c>
      <c r="G338" s="122">
        <v>133.1333333333333</v>
      </c>
      <c r="H338" s="122">
        <v>141.93333333333331</v>
      </c>
      <c r="I338" s="122">
        <v>144.16666666666666</v>
      </c>
      <c r="J338" s="122">
        <v>146.33333333333331</v>
      </c>
      <c r="K338" s="121">
        <v>142</v>
      </c>
      <c r="L338" s="121">
        <v>137.6</v>
      </c>
      <c r="M338" s="121">
        <v>2.50867</v>
      </c>
    </row>
    <row r="339" spans="1:13">
      <c r="A339" s="65">
        <v>330</v>
      </c>
      <c r="B339" s="121" t="s">
        <v>1423</v>
      </c>
      <c r="C339" s="124">
        <v>770.35</v>
      </c>
      <c r="D339" s="122">
        <v>771.6</v>
      </c>
      <c r="E339" s="122">
        <v>763.7</v>
      </c>
      <c r="F339" s="122">
        <v>757.05000000000007</v>
      </c>
      <c r="G339" s="122">
        <v>749.15000000000009</v>
      </c>
      <c r="H339" s="122">
        <v>778.25</v>
      </c>
      <c r="I339" s="122">
        <v>786.14999999999986</v>
      </c>
      <c r="J339" s="122">
        <v>792.8</v>
      </c>
      <c r="K339" s="121">
        <v>779.5</v>
      </c>
      <c r="L339" s="121">
        <v>764.95</v>
      </c>
      <c r="M339" s="121">
        <v>0.31794</v>
      </c>
    </row>
    <row r="340" spans="1:13">
      <c r="A340" s="65">
        <v>331</v>
      </c>
      <c r="B340" s="121" t="s">
        <v>1424</v>
      </c>
      <c r="C340" s="124">
        <v>164.05</v>
      </c>
      <c r="D340" s="122">
        <v>166.75</v>
      </c>
      <c r="E340" s="122">
        <v>160.5</v>
      </c>
      <c r="F340" s="122">
        <v>156.94999999999999</v>
      </c>
      <c r="G340" s="122">
        <v>150.69999999999999</v>
      </c>
      <c r="H340" s="122">
        <v>170.3</v>
      </c>
      <c r="I340" s="122">
        <v>176.55</v>
      </c>
      <c r="J340" s="122">
        <v>180.10000000000002</v>
      </c>
      <c r="K340" s="121">
        <v>173</v>
      </c>
      <c r="L340" s="121">
        <v>163.19999999999999</v>
      </c>
      <c r="M340" s="121">
        <v>1.45042</v>
      </c>
    </row>
    <row r="341" spans="1:13">
      <c r="A341" s="65">
        <v>332</v>
      </c>
      <c r="B341" s="121" t="s">
        <v>1426</v>
      </c>
      <c r="C341" s="124">
        <v>143.44999999999999</v>
      </c>
      <c r="D341" s="122">
        <v>142.54999999999998</v>
      </c>
      <c r="E341" s="122">
        <v>140.09999999999997</v>
      </c>
      <c r="F341" s="122">
        <v>136.74999999999997</v>
      </c>
      <c r="G341" s="122">
        <v>134.29999999999995</v>
      </c>
      <c r="H341" s="122">
        <v>145.89999999999998</v>
      </c>
      <c r="I341" s="122">
        <v>148.34999999999997</v>
      </c>
      <c r="J341" s="122">
        <v>151.69999999999999</v>
      </c>
      <c r="K341" s="121">
        <v>145</v>
      </c>
      <c r="L341" s="121">
        <v>139.19999999999999</v>
      </c>
      <c r="M341" s="121">
        <v>0.44290000000000002</v>
      </c>
    </row>
    <row r="342" spans="1:13">
      <c r="A342" s="65">
        <v>333</v>
      </c>
      <c r="B342" s="121" t="s">
        <v>1441</v>
      </c>
      <c r="C342" s="124">
        <v>52.55</v>
      </c>
      <c r="D342" s="122">
        <v>52.65</v>
      </c>
      <c r="E342" s="122">
        <v>51.9</v>
      </c>
      <c r="F342" s="122">
        <v>51.25</v>
      </c>
      <c r="G342" s="122">
        <v>50.5</v>
      </c>
      <c r="H342" s="122">
        <v>53.3</v>
      </c>
      <c r="I342" s="122">
        <v>54.05</v>
      </c>
      <c r="J342" s="122">
        <v>54.699999999999996</v>
      </c>
      <c r="K342" s="121">
        <v>53.4</v>
      </c>
      <c r="L342" s="121">
        <v>52</v>
      </c>
      <c r="M342" s="121">
        <v>4.6566099999999997</v>
      </c>
    </row>
    <row r="343" spans="1:13">
      <c r="A343" s="65">
        <v>334</v>
      </c>
      <c r="B343" s="121" t="s">
        <v>1461</v>
      </c>
      <c r="C343" s="124">
        <v>1680.85</v>
      </c>
      <c r="D343" s="122">
        <v>1682.2</v>
      </c>
      <c r="E343" s="122">
        <v>1671.4</v>
      </c>
      <c r="F343" s="122">
        <v>1661.95</v>
      </c>
      <c r="G343" s="122">
        <v>1651.15</v>
      </c>
      <c r="H343" s="122">
        <v>1691.65</v>
      </c>
      <c r="I343" s="122">
        <v>1702.4499999999998</v>
      </c>
      <c r="J343" s="122">
        <v>1711.9</v>
      </c>
      <c r="K343" s="121">
        <v>1693</v>
      </c>
      <c r="L343" s="121">
        <v>1672.75</v>
      </c>
      <c r="M343" s="121">
        <v>8.6999999999999994E-2</v>
      </c>
    </row>
    <row r="344" spans="1:13">
      <c r="A344" s="65">
        <v>335</v>
      </c>
      <c r="B344" s="121" t="s">
        <v>1477</v>
      </c>
      <c r="C344" s="124">
        <v>516.65</v>
      </c>
      <c r="D344" s="122">
        <v>516.99999999999989</v>
      </c>
      <c r="E344" s="122">
        <v>511.19999999999982</v>
      </c>
      <c r="F344" s="122">
        <v>505.74999999999994</v>
      </c>
      <c r="G344" s="122">
        <v>499.94999999999987</v>
      </c>
      <c r="H344" s="122">
        <v>522.44999999999982</v>
      </c>
      <c r="I344" s="122">
        <v>528.24999999999977</v>
      </c>
      <c r="J344" s="122">
        <v>533.6999999999997</v>
      </c>
      <c r="K344" s="121">
        <v>522.79999999999995</v>
      </c>
      <c r="L344" s="121">
        <v>511.55</v>
      </c>
      <c r="M344" s="121">
        <v>3.5643099999999999</v>
      </c>
    </row>
    <row r="345" spans="1:13">
      <c r="A345" s="65">
        <v>336</v>
      </c>
      <c r="B345" s="121" t="s">
        <v>124</v>
      </c>
      <c r="C345" s="124">
        <v>183.1</v>
      </c>
      <c r="D345" s="122">
        <v>182.9</v>
      </c>
      <c r="E345" s="122">
        <v>179.65</v>
      </c>
      <c r="F345" s="122">
        <v>176.2</v>
      </c>
      <c r="G345" s="122">
        <v>172.95</v>
      </c>
      <c r="H345" s="122">
        <v>186.35000000000002</v>
      </c>
      <c r="I345" s="122">
        <v>189.60000000000002</v>
      </c>
      <c r="J345" s="122">
        <v>193.05000000000004</v>
      </c>
      <c r="K345" s="121">
        <v>186.15</v>
      </c>
      <c r="L345" s="121">
        <v>179.45</v>
      </c>
      <c r="M345" s="121">
        <v>57.306449999999998</v>
      </c>
    </row>
    <row r="346" spans="1:13">
      <c r="A346" s="65">
        <v>337</v>
      </c>
      <c r="B346" s="121" t="s">
        <v>207</v>
      </c>
      <c r="C346" s="124">
        <v>226.75</v>
      </c>
      <c r="D346" s="122">
        <v>228.73333333333335</v>
      </c>
      <c r="E346" s="122">
        <v>222.56666666666669</v>
      </c>
      <c r="F346" s="122">
        <v>218.38333333333335</v>
      </c>
      <c r="G346" s="122">
        <v>212.2166666666667</v>
      </c>
      <c r="H346" s="122">
        <v>232.91666666666669</v>
      </c>
      <c r="I346" s="122">
        <v>239.08333333333331</v>
      </c>
      <c r="J346" s="122">
        <v>243.26666666666668</v>
      </c>
      <c r="K346" s="121">
        <v>234.9</v>
      </c>
      <c r="L346" s="121">
        <v>224.55</v>
      </c>
      <c r="M346" s="121">
        <v>10.2598</v>
      </c>
    </row>
    <row r="347" spans="1:13">
      <c r="A347" s="65">
        <v>338</v>
      </c>
      <c r="B347" s="121" t="s">
        <v>1485</v>
      </c>
      <c r="C347" s="124">
        <v>222.85</v>
      </c>
      <c r="D347" s="122">
        <v>222.51666666666665</v>
      </c>
      <c r="E347" s="122">
        <v>221.73333333333329</v>
      </c>
      <c r="F347" s="122">
        <v>220.61666666666665</v>
      </c>
      <c r="G347" s="122">
        <v>219.83333333333329</v>
      </c>
      <c r="H347" s="122">
        <v>223.6333333333333</v>
      </c>
      <c r="I347" s="122">
        <v>224.41666666666666</v>
      </c>
      <c r="J347" s="122">
        <v>225.5333333333333</v>
      </c>
      <c r="K347" s="121">
        <v>223.3</v>
      </c>
      <c r="L347" s="121">
        <v>221.4</v>
      </c>
      <c r="M347" s="121">
        <v>2.6575500000000001</v>
      </c>
    </row>
    <row r="348" spans="1:13">
      <c r="A348" s="65">
        <v>339</v>
      </c>
      <c r="B348" s="121" t="s">
        <v>123</v>
      </c>
      <c r="C348" s="124">
        <v>4225.2</v>
      </c>
      <c r="D348" s="122">
        <v>4238.4666666666662</v>
      </c>
      <c r="E348" s="122">
        <v>4203.0833333333321</v>
      </c>
      <c r="F348" s="122">
        <v>4180.9666666666662</v>
      </c>
      <c r="G348" s="122">
        <v>4145.5833333333321</v>
      </c>
      <c r="H348" s="122">
        <v>4260.5833333333321</v>
      </c>
      <c r="I348" s="122">
        <v>4295.9666666666653</v>
      </c>
      <c r="J348" s="122">
        <v>4318.0833333333321</v>
      </c>
      <c r="K348" s="121">
        <v>4273.8500000000004</v>
      </c>
      <c r="L348" s="121">
        <v>4216.3500000000004</v>
      </c>
      <c r="M348" s="121">
        <v>0.12640999999999999</v>
      </c>
    </row>
    <row r="349" spans="1:13">
      <c r="A349" s="65">
        <v>340</v>
      </c>
      <c r="B349" s="121" t="s">
        <v>321</v>
      </c>
      <c r="C349" s="124">
        <v>128.4</v>
      </c>
      <c r="D349" s="122">
        <v>128.93333333333337</v>
      </c>
      <c r="E349" s="122">
        <v>125.31666666666672</v>
      </c>
      <c r="F349" s="122">
        <v>122.23333333333335</v>
      </c>
      <c r="G349" s="122">
        <v>118.6166666666667</v>
      </c>
      <c r="H349" s="122">
        <v>132.01666666666674</v>
      </c>
      <c r="I349" s="122">
        <v>135.63333333333335</v>
      </c>
      <c r="J349" s="122">
        <v>138.71666666666675</v>
      </c>
      <c r="K349" s="121">
        <v>132.55000000000001</v>
      </c>
      <c r="L349" s="121">
        <v>125.85</v>
      </c>
      <c r="M349" s="121">
        <v>1.54088</v>
      </c>
    </row>
    <row r="350" spans="1:13">
      <c r="A350" s="65">
        <v>341</v>
      </c>
      <c r="B350" s="121" t="s">
        <v>125</v>
      </c>
      <c r="C350" s="124">
        <v>88.8</v>
      </c>
      <c r="D350" s="122">
        <v>89.3</v>
      </c>
      <c r="E350" s="122">
        <v>86.899999999999991</v>
      </c>
      <c r="F350" s="122">
        <v>85</v>
      </c>
      <c r="G350" s="122">
        <v>82.6</v>
      </c>
      <c r="H350" s="122">
        <v>91.199999999999989</v>
      </c>
      <c r="I350" s="122">
        <v>93.6</v>
      </c>
      <c r="J350" s="122">
        <v>95.499999999999986</v>
      </c>
      <c r="K350" s="121">
        <v>91.7</v>
      </c>
      <c r="L350" s="121">
        <v>87.4</v>
      </c>
      <c r="M350" s="121">
        <v>38.726579999999998</v>
      </c>
    </row>
    <row r="351" spans="1:13">
      <c r="A351" s="65">
        <v>342</v>
      </c>
      <c r="B351" s="121" t="s">
        <v>358</v>
      </c>
      <c r="C351" s="124">
        <v>202.3</v>
      </c>
      <c r="D351" s="122">
        <v>211.58333333333334</v>
      </c>
      <c r="E351" s="122">
        <v>158.91666666666669</v>
      </c>
      <c r="F351" s="122">
        <v>115.53333333333333</v>
      </c>
      <c r="G351" s="122">
        <v>62.866666666666674</v>
      </c>
      <c r="H351" s="122">
        <v>254.9666666666667</v>
      </c>
      <c r="I351" s="122">
        <v>307.63333333333338</v>
      </c>
      <c r="J351" s="122">
        <v>351.01666666666671</v>
      </c>
      <c r="K351" s="121">
        <v>264.25</v>
      </c>
      <c r="L351" s="121">
        <v>168.2</v>
      </c>
      <c r="M351" s="121">
        <v>1605.29161</v>
      </c>
    </row>
    <row r="352" spans="1:13">
      <c r="A352" s="65">
        <v>343</v>
      </c>
      <c r="B352" s="121" t="s">
        <v>1551</v>
      </c>
      <c r="C352" s="124">
        <v>879.1</v>
      </c>
      <c r="D352" s="122">
        <v>878.88333333333333</v>
      </c>
      <c r="E352" s="122">
        <v>869.9666666666667</v>
      </c>
      <c r="F352" s="122">
        <v>860.83333333333337</v>
      </c>
      <c r="G352" s="122">
        <v>851.91666666666674</v>
      </c>
      <c r="H352" s="122">
        <v>888.01666666666665</v>
      </c>
      <c r="I352" s="122">
        <v>896.93333333333339</v>
      </c>
      <c r="J352" s="122">
        <v>906.06666666666661</v>
      </c>
      <c r="K352" s="121">
        <v>887.8</v>
      </c>
      <c r="L352" s="121">
        <v>869.75</v>
      </c>
      <c r="M352" s="121">
        <v>1.9060600000000001</v>
      </c>
    </row>
    <row r="353" spans="1:13">
      <c r="A353" s="65">
        <v>344</v>
      </c>
      <c r="B353" s="121" t="s">
        <v>2240</v>
      </c>
      <c r="C353" s="124">
        <v>1265.1500000000001</v>
      </c>
      <c r="D353" s="122">
        <v>1274.2166666666667</v>
      </c>
      <c r="E353" s="122">
        <v>1250.9333333333334</v>
      </c>
      <c r="F353" s="122">
        <v>1236.7166666666667</v>
      </c>
      <c r="G353" s="122">
        <v>1213.4333333333334</v>
      </c>
      <c r="H353" s="122">
        <v>1288.4333333333334</v>
      </c>
      <c r="I353" s="122">
        <v>1311.7166666666667</v>
      </c>
      <c r="J353" s="122">
        <v>1325.9333333333334</v>
      </c>
      <c r="K353" s="121">
        <v>1297.5</v>
      </c>
      <c r="L353" s="121">
        <v>1260</v>
      </c>
      <c r="M353" s="121">
        <v>72.008319999999998</v>
      </c>
    </row>
    <row r="354" spans="1:13">
      <c r="A354" s="65">
        <v>345</v>
      </c>
      <c r="B354" s="121" t="s">
        <v>1562</v>
      </c>
      <c r="C354" s="124">
        <v>165.55</v>
      </c>
      <c r="D354" s="122">
        <v>165.36666666666667</v>
      </c>
      <c r="E354" s="122">
        <v>164.53333333333336</v>
      </c>
      <c r="F354" s="122">
        <v>163.51666666666668</v>
      </c>
      <c r="G354" s="122">
        <v>162.68333333333337</v>
      </c>
      <c r="H354" s="122">
        <v>166.38333333333335</v>
      </c>
      <c r="I354" s="122">
        <v>167.21666666666667</v>
      </c>
      <c r="J354" s="122">
        <v>168.23333333333335</v>
      </c>
      <c r="K354" s="121">
        <v>166.2</v>
      </c>
      <c r="L354" s="121">
        <v>164.35</v>
      </c>
      <c r="M354" s="121">
        <v>0.38954</v>
      </c>
    </row>
    <row r="355" spans="1:13">
      <c r="A355" s="65">
        <v>346</v>
      </c>
      <c r="B355" s="121" t="s">
        <v>323</v>
      </c>
      <c r="C355" s="124">
        <v>25.9</v>
      </c>
      <c r="D355" s="122">
        <v>25.75</v>
      </c>
      <c r="E355" s="122">
        <v>25.2</v>
      </c>
      <c r="F355" s="122">
        <v>24.5</v>
      </c>
      <c r="G355" s="122">
        <v>23.95</v>
      </c>
      <c r="H355" s="122">
        <v>26.45</v>
      </c>
      <c r="I355" s="122">
        <v>26.999999999999996</v>
      </c>
      <c r="J355" s="122">
        <v>27.7</v>
      </c>
      <c r="K355" s="121">
        <v>26.3</v>
      </c>
      <c r="L355" s="121">
        <v>25.05</v>
      </c>
      <c r="M355" s="121">
        <v>8.6937999999999995</v>
      </c>
    </row>
    <row r="356" spans="1:13">
      <c r="A356" s="65">
        <v>347</v>
      </c>
      <c r="B356" s="121" t="s">
        <v>130</v>
      </c>
      <c r="C356" s="124">
        <v>97.2</v>
      </c>
      <c r="D356" s="122">
        <v>96.183333333333337</v>
      </c>
      <c r="E356" s="122">
        <v>93.816666666666677</v>
      </c>
      <c r="F356" s="122">
        <v>90.433333333333337</v>
      </c>
      <c r="G356" s="122">
        <v>88.066666666666677</v>
      </c>
      <c r="H356" s="122">
        <v>99.566666666666677</v>
      </c>
      <c r="I356" s="122">
        <v>101.93333333333335</v>
      </c>
      <c r="J356" s="122">
        <v>105.31666666666668</v>
      </c>
      <c r="K356" s="121">
        <v>98.55</v>
      </c>
      <c r="L356" s="121">
        <v>92.8</v>
      </c>
      <c r="M356" s="121">
        <v>70.802239999999998</v>
      </c>
    </row>
    <row r="357" spans="1:13">
      <c r="A357" s="65">
        <v>348</v>
      </c>
      <c r="B357" s="121" t="s">
        <v>1606</v>
      </c>
      <c r="C357" s="124">
        <v>1424.3</v>
      </c>
      <c r="D357" s="122">
        <v>1424.3833333333332</v>
      </c>
      <c r="E357" s="122">
        <v>1413.2166666666665</v>
      </c>
      <c r="F357" s="122">
        <v>1402.1333333333332</v>
      </c>
      <c r="G357" s="122">
        <v>1390.9666666666665</v>
      </c>
      <c r="H357" s="122">
        <v>1435.4666666666665</v>
      </c>
      <c r="I357" s="122">
        <v>1446.6333333333334</v>
      </c>
      <c r="J357" s="122">
        <v>1457.7166666666665</v>
      </c>
      <c r="K357" s="121">
        <v>1435.55</v>
      </c>
      <c r="L357" s="121">
        <v>1413.3</v>
      </c>
      <c r="M357" s="121">
        <v>0.84665999999999997</v>
      </c>
    </row>
    <row r="358" spans="1:13">
      <c r="A358" s="65">
        <v>349</v>
      </c>
      <c r="B358" s="121" t="s">
        <v>231</v>
      </c>
      <c r="C358" s="124">
        <v>24246.85</v>
      </c>
      <c r="D358" s="122">
        <v>24176.683333333334</v>
      </c>
      <c r="E358" s="122">
        <v>23973.366666666669</v>
      </c>
      <c r="F358" s="122">
        <v>23699.883333333335</v>
      </c>
      <c r="G358" s="122">
        <v>23496.566666666669</v>
      </c>
      <c r="H358" s="122">
        <v>24450.166666666668</v>
      </c>
      <c r="I358" s="122">
        <v>24653.483333333334</v>
      </c>
      <c r="J358" s="122">
        <v>24926.966666666667</v>
      </c>
      <c r="K358" s="121">
        <v>24380</v>
      </c>
      <c r="L358" s="121">
        <v>23903.200000000001</v>
      </c>
      <c r="M358" s="121">
        <v>0.2142</v>
      </c>
    </row>
    <row r="359" spans="1:13">
      <c r="A359" s="65">
        <v>350</v>
      </c>
      <c r="B359" s="121" t="s">
        <v>1517</v>
      </c>
      <c r="C359" s="124">
        <v>318.3</v>
      </c>
      <c r="D359" s="122">
        <v>316.9666666666667</v>
      </c>
      <c r="E359" s="122">
        <v>312.33333333333337</v>
      </c>
      <c r="F359" s="122">
        <v>306.36666666666667</v>
      </c>
      <c r="G359" s="122">
        <v>301.73333333333335</v>
      </c>
      <c r="H359" s="122">
        <v>322.93333333333339</v>
      </c>
      <c r="I359" s="122">
        <v>327.56666666666672</v>
      </c>
      <c r="J359" s="122">
        <v>333.53333333333342</v>
      </c>
      <c r="K359" s="121">
        <v>321.60000000000002</v>
      </c>
      <c r="L359" s="121">
        <v>311</v>
      </c>
      <c r="M359" s="121">
        <v>6.4078600000000003</v>
      </c>
    </row>
    <row r="360" spans="1:13">
      <c r="A360" s="65">
        <v>351</v>
      </c>
      <c r="B360" s="121" t="s">
        <v>1533</v>
      </c>
      <c r="C360" s="124">
        <v>769.9</v>
      </c>
      <c r="D360" s="122">
        <v>773.65</v>
      </c>
      <c r="E360" s="122">
        <v>761.25</v>
      </c>
      <c r="F360" s="122">
        <v>752.6</v>
      </c>
      <c r="G360" s="122">
        <v>740.2</v>
      </c>
      <c r="H360" s="122">
        <v>782.3</v>
      </c>
      <c r="I360" s="122">
        <v>794.69999999999982</v>
      </c>
      <c r="J360" s="122">
        <v>803.34999999999991</v>
      </c>
      <c r="K360" s="121">
        <v>786.05</v>
      </c>
      <c r="L360" s="121">
        <v>765</v>
      </c>
      <c r="M360" s="121">
        <v>0.96143000000000001</v>
      </c>
    </row>
    <row r="361" spans="1:13">
      <c r="A361" s="65">
        <v>352</v>
      </c>
      <c r="B361" s="121" t="s">
        <v>126</v>
      </c>
      <c r="C361" s="124">
        <v>218.25</v>
      </c>
      <c r="D361" s="122">
        <v>219.01666666666665</v>
      </c>
      <c r="E361" s="122">
        <v>216.08333333333331</v>
      </c>
      <c r="F361" s="122">
        <v>213.91666666666666</v>
      </c>
      <c r="G361" s="122">
        <v>210.98333333333332</v>
      </c>
      <c r="H361" s="122">
        <v>221.18333333333331</v>
      </c>
      <c r="I361" s="122">
        <v>224.11666666666665</v>
      </c>
      <c r="J361" s="122">
        <v>226.2833333333333</v>
      </c>
      <c r="K361" s="121">
        <v>221.95</v>
      </c>
      <c r="L361" s="121">
        <v>216.85</v>
      </c>
      <c r="M361" s="121">
        <v>16.71978</v>
      </c>
    </row>
    <row r="362" spans="1:13">
      <c r="A362" s="65">
        <v>353</v>
      </c>
      <c r="B362" s="121" t="s">
        <v>1537</v>
      </c>
      <c r="C362" s="124">
        <v>2430.1</v>
      </c>
      <c r="D362" s="122">
        <v>2460.3166666666671</v>
      </c>
      <c r="E362" s="122">
        <v>2370.8833333333341</v>
      </c>
      <c r="F362" s="122">
        <v>2311.666666666667</v>
      </c>
      <c r="G362" s="122">
        <v>2222.233333333334</v>
      </c>
      <c r="H362" s="122">
        <v>2519.5333333333342</v>
      </c>
      <c r="I362" s="122">
        <v>2608.9666666666676</v>
      </c>
      <c r="J362" s="122">
        <v>2668.1833333333343</v>
      </c>
      <c r="K362" s="121">
        <v>2549.75</v>
      </c>
      <c r="L362" s="121">
        <v>2401.1</v>
      </c>
      <c r="M362" s="121">
        <v>0.99836000000000003</v>
      </c>
    </row>
    <row r="363" spans="1:13">
      <c r="A363" s="65">
        <v>354</v>
      </c>
      <c r="B363" s="121" t="s">
        <v>1548</v>
      </c>
      <c r="C363" s="124">
        <v>622.65</v>
      </c>
      <c r="D363" s="122">
        <v>625.38333333333333</v>
      </c>
      <c r="E363" s="122">
        <v>612.26666666666665</v>
      </c>
      <c r="F363" s="122">
        <v>601.88333333333333</v>
      </c>
      <c r="G363" s="122">
        <v>588.76666666666665</v>
      </c>
      <c r="H363" s="122">
        <v>635.76666666666665</v>
      </c>
      <c r="I363" s="122">
        <v>648.88333333333321</v>
      </c>
      <c r="J363" s="122">
        <v>659.26666666666665</v>
      </c>
      <c r="K363" s="121">
        <v>638.5</v>
      </c>
      <c r="L363" s="121">
        <v>615</v>
      </c>
      <c r="M363" s="121">
        <v>0.77032</v>
      </c>
    </row>
    <row r="364" spans="1:13">
      <c r="A364" s="65">
        <v>355</v>
      </c>
      <c r="B364" s="121" t="s">
        <v>208</v>
      </c>
      <c r="C364" s="124">
        <v>1104.8499999999999</v>
      </c>
      <c r="D364" s="122">
        <v>1098.1666666666667</v>
      </c>
      <c r="E364" s="122">
        <v>1086.6333333333334</v>
      </c>
      <c r="F364" s="122">
        <v>1068.4166666666667</v>
      </c>
      <c r="G364" s="122">
        <v>1056.8833333333334</v>
      </c>
      <c r="H364" s="122">
        <v>1116.3833333333334</v>
      </c>
      <c r="I364" s="122">
        <v>1127.9166666666667</v>
      </c>
      <c r="J364" s="122">
        <v>1146.1333333333334</v>
      </c>
      <c r="K364" s="121">
        <v>1109.7</v>
      </c>
      <c r="L364" s="121">
        <v>1079.95</v>
      </c>
      <c r="M364" s="121">
        <v>4.2257999999999996</v>
      </c>
    </row>
    <row r="365" spans="1:13">
      <c r="A365" s="65">
        <v>356</v>
      </c>
      <c r="B365" s="121" t="s">
        <v>209</v>
      </c>
      <c r="C365" s="124">
        <v>2499.85</v>
      </c>
      <c r="D365" s="122">
        <v>2517.3333333333335</v>
      </c>
      <c r="E365" s="122">
        <v>2477.0166666666669</v>
      </c>
      <c r="F365" s="122">
        <v>2454.1833333333334</v>
      </c>
      <c r="G365" s="122">
        <v>2413.8666666666668</v>
      </c>
      <c r="H365" s="122">
        <v>2540.166666666667</v>
      </c>
      <c r="I365" s="122">
        <v>2580.4833333333336</v>
      </c>
      <c r="J365" s="122">
        <v>2603.3166666666671</v>
      </c>
      <c r="K365" s="121">
        <v>2557.65</v>
      </c>
      <c r="L365" s="121">
        <v>2494.5</v>
      </c>
      <c r="M365" s="121">
        <v>1.3213900000000001</v>
      </c>
    </row>
    <row r="366" spans="1:13">
      <c r="A366" s="65">
        <v>357</v>
      </c>
      <c r="B366" s="121" t="s">
        <v>127</v>
      </c>
      <c r="C366" s="124">
        <v>84.4</v>
      </c>
      <c r="D366" s="122">
        <v>85.100000000000009</v>
      </c>
      <c r="E366" s="122">
        <v>83.500000000000014</v>
      </c>
      <c r="F366" s="122">
        <v>82.600000000000009</v>
      </c>
      <c r="G366" s="122">
        <v>81.000000000000014</v>
      </c>
      <c r="H366" s="122">
        <v>86.000000000000014</v>
      </c>
      <c r="I366" s="122">
        <v>87.600000000000009</v>
      </c>
      <c r="J366" s="122">
        <v>88.500000000000014</v>
      </c>
      <c r="K366" s="121">
        <v>86.7</v>
      </c>
      <c r="L366" s="121">
        <v>84.2</v>
      </c>
      <c r="M366" s="121">
        <v>56.320540000000001</v>
      </c>
    </row>
    <row r="367" spans="1:13">
      <c r="A367" s="65">
        <v>358</v>
      </c>
      <c r="B367" s="121" t="s">
        <v>129</v>
      </c>
      <c r="C367" s="124">
        <v>212.75</v>
      </c>
      <c r="D367" s="122">
        <v>211.86666666666667</v>
      </c>
      <c r="E367" s="122">
        <v>209.73333333333335</v>
      </c>
      <c r="F367" s="122">
        <v>206.71666666666667</v>
      </c>
      <c r="G367" s="122">
        <v>204.58333333333334</v>
      </c>
      <c r="H367" s="122">
        <v>214.88333333333335</v>
      </c>
      <c r="I367" s="122">
        <v>217.01666666666668</v>
      </c>
      <c r="J367" s="122">
        <v>220.03333333333336</v>
      </c>
      <c r="K367" s="121">
        <v>214</v>
      </c>
      <c r="L367" s="121">
        <v>208.85</v>
      </c>
      <c r="M367" s="121">
        <v>111.08293</v>
      </c>
    </row>
    <row r="368" spans="1:13">
      <c r="A368" s="65">
        <v>359</v>
      </c>
      <c r="B368" s="121" t="s">
        <v>1578</v>
      </c>
      <c r="C368" s="124">
        <v>94</v>
      </c>
      <c r="D368" s="122">
        <v>94.233333333333334</v>
      </c>
      <c r="E368" s="122">
        <v>93.066666666666663</v>
      </c>
      <c r="F368" s="122">
        <v>92.133333333333326</v>
      </c>
      <c r="G368" s="122">
        <v>90.966666666666654</v>
      </c>
      <c r="H368" s="122">
        <v>95.166666666666671</v>
      </c>
      <c r="I368" s="122">
        <v>96.333333333333329</v>
      </c>
      <c r="J368" s="122">
        <v>97.26666666666668</v>
      </c>
      <c r="K368" s="121">
        <v>95.4</v>
      </c>
      <c r="L368" s="121">
        <v>93.3</v>
      </c>
      <c r="M368" s="121">
        <v>3.1682399999999999</v>
      </c>
    </row>
    <row r="369" spans="1:13">
      <c r="A369" s="65">
        <v>360</v>
      </c>
      <c r="B369" s="121" t="s">
        <v>1590</v>
      </c>
      <c r="C369" s="124">
        <v>291</v>
      </c>
      <c r="D369" s="122">
        <v>291.95</v>
      </c>
      <c r="E369" s="122">
        <v>289.09999999999997</v>
      </c>
      <c r="F369" s="122">
        <v>287.2</v>
      </c>
      <c r="G369" s="122">
        <v>284.34999999999997</v>
      </c>
      <c r="H369" s="122">
        <v>293.84999999999997</v>
      </c>
      <c r="I369" s="122">
        <v>296.7</v>
      </c>
      <c r="J369" s="122">
        <v>298.59999999999997</v>
      </c>
      <c r="K369" s="121">
        <v>294.8</v>
      </c>
      <c r="L369" s="121">
        <v>290.05</v>
      </c>
      <c r="M369" s="121">
        <v>0.53217000000000003</v>
      </c>
    </row>
    <row r="370" spans="1:13">
      <c r="A370" s="65">
        <v>361</v>
      </c>
      <c r="B370" s="121" t="s">
        <v>210</v>
      </c>
      <c r="C370" s="124">
        <v>9736.6</v>
      </c>
      <c r="D370" s="122">
        <v>9697.5499999999993</v>
      </c>
      <c r="E370" s="122">
        <v>9595.0999999999985</v>
      </c>
      <c r="F370" s="122">
        <v>9453.5999999999985</v>
      </c>
      <c r="G370" s="122">
        <v>9351.1499999999978</v>
      </c>
      <c r="H370" s="122">
        <v>9839.0499999999993</v>
      </c>
      <c r="I370" s="122">
        <v>9941.5</v>
      </c>
      <c r="J370" s="122">
        <v>10083</v>
      </c>
      <c r="K370" s="121">
        <v>9800</v>
      </c>
      <c r="L370" s="121">
        <v>9556.0499999999993</v>
      </c>
      <c r="M370" s="121">
        <v>3.4119999999999998E-2</v>
      </c>
    </row>
    <row r="371" spans="1:13">
      <c r="A371" s="65">
        <v>362</v>
      </c>
      <c r="B371" s="121" t="s">
        <v>128</v>
      </c>
      <c r="C371" s="124">
        <v>92.65</v>
      </c>
      <c r="D371" s="122">
        <v>93.55</v>
      </c>
      <c r="E371" s="122">
        <v>91.449999999999989</v>
      </c>
      <c r="F371" s="122">
        <v>90.249999999999986</v>
      </c>
      <c r="G371" s="122">
        <v>88.149999999999977</v>
      </c>
      <c r="H371" s="122">
        <v>94.75</v>
      </c>
      <c r="I371" s="122">
        <v>96.85</v>
      </c>
      <c r="J371" s="122">
        <v>98.050000000000011</v>
      </c>
      <c r="K371" s="121">
        <v>95.65</v>
      </c>
      <c r="L371" s="121">
        <v>92.35</v>
      </c>
      <c r="M371" s="121">
        <v>185.46850000000001</v>
      </c>
    </row>
    <row r="372" spans="1:13">
      <c r="A372" s="65">
        <v>363</v>
      </c>
      <c r="B372" s="121" t="s">
        <v>2158</v>
      </c>
      <c r="C372" s="124">
        <v>1233.2</v>
      </c>
      <c r="D372" s="122">
        <v>1223.7333333333333</v>
      </c>
      <c r="E372" s="122">
        <v>1198.4666666666667</v>
      </c>
      <c r="F372" s="122">
        <v>1163.7333333333333</v>
      </c>
      <c r="G372" s="122">
        <v>1138.4666666666667</v>
      </c>
      <c r="H372" s="122">
        <v>1258.4666666666667</v>
      </c>
      <c r="I372" s="122">
        <v>1283.7333333333336</v>
      </c>
      <c r="J372" s="122">
        <v>1318.4666666666667</v>
      </c>
      <c r="K372" s="121">
        <v>1249</v>
      </c>
      <c r="L372" s="121">
        <v>1189</v>
      </c>
      <c r="M372" s="121">
        <v>2.6317400000000002</v>
      </c>
    </row>
    <row r="373" spans="1:13">
      <c r="A373" s="65">
        <v>364</v>
      </c>
      <c r="B373" s="121" t="s">
        <v>2194</v>
      </c>
      <c r="C373" s="124">
        <v>519.15</v>
      </c>
      <c r="D373" s="122">
        <v>519.21666666666658</v>
      </c>
      <c r="E373" s="122">
        <v>514.48333333333312</v>
      </c>
      <c r="F373" s="122">
        <v>509.81666666666649</v>
      </c>
      <c r="G373" s="122">
        <v>505.08333333333303</v>
      </c>
      <c r="H373" s="122">
        <v>523.88333333333321</v>
      </c>
      <c r="I373" s="122">
        <v>528.61666666666656</v>
      </c>
      <c r="J373" s="122">
        <v>533.2833333333333</v>
      </c>
      <c r="K373" s="121">
        <v>523.95000000000005</v>
      </c>
      <c r="L373" s="121">
        <v>514.54999999999995</v>
      </c>
      <c r="M373" s="121">
        <v>12.67882</v>
      </c>
    </row>
    <row r="374" spans="1:13">
      <c r="A374" s="65">
        <v>365</v>
      </c>
      <c r="B374" s="121" t="s">
        <v>1610</v>
      </c>
      <c r="C374" s="124">
        <v>415.35</v>
      </c>
      <c r="D374" s="122">
        <v>413.2833333333333</v>
      </c>
      <c r="E374" s="122">
        <v>407.06666666666661</v>
      </c>
      <c r="F374" s="122">
        <v>398.7833333333333</v>
      </c>
      <c r="G374" s="122">
        <v>392.56666666666661</v>
      </c>
      <c r="H374" s="122">
        <v>421.56666666666661</v>
      </c>
      <c r="I374" s="122">
        <v>427.7833333333333</v>
      </c>
      <c r="J374" s="122">
        <v>436.06666666666661</v>
      </c>
      <c r="K374" s="121">
        <v>419.5</v>
      </c>
      <c r="L374" s="121">
        <v>405</v>
      </c>
      <c r="M374" s="121">
        <v>15.79692</v>
      </c>
    </row>
    <row r="375" spans="1:13">
      <c r="A375" s="65">
        <v>366</v>
      </c>
      <c r="B375" s="121" t="s">
        <v>1612</v>
      </c>
      <c r="C375" s="124">
        <v>318</v>
      </c>
      <c r="D375" s="122">
        <v>316.31666666666666</v>
      </c>
      <c r="E375" s="122">
        <v>309.23333333333335</v>
      </c>
      <c r="F375" s="122">
        <v>300.4666666666667</v>
      </c>
      <c r="G375" s="122">
        <v>293.38333333333338</v>
      </c>
      <c r="H375" s="122">
        <v>325.08333333333331</v>
      </c>
      <c r="I375" s="122">
        <v>332.16666666666669</v>
      </c>
      <c r="J375" s="122">
        <v>340.93333333333328</v>
      </c>
      <c r="K375" s="121">
        <v>323.39999999999998</v>
      </c>
      <c r="L375" s="121">
        <v>307.55</v>
      </c>
      <c r="M375" s="121">
        <v>23.790230000000001</v>
      </c>
    </row>
    <row r="376" spans="1:13">
      <c r="A376" s="65">
        <v>367</v>
      </c>
      <c r="B376" s="121" t="s">
        <v>1614</v>
      </c>
      <c r="C376" s="124">
        <v>648.25</v>
      </c>
      <c r="D376" s="122">
        <v>653.94999999999993</v>
      </c>
      <c r="E376" s="122">
        <v>634.89999999999986</v>
      </c>
      <c r="F376" s="122">
        <v>621.54999999999995</v>
      </c>
      <c r="G376" s="122">
        <v>602.49999999999989</v>
      </c>
      <c r="H376" s="122">
        <v>667.29999999999984</v>
      </c>
      <c r="I376" s="122">
        <v>686.3499999999998</v>
      </c>
      <c r="J376" s="122">
        <v>699.69999999999982</v>
      </c>
      <c r="K376" s="121">
        <v>673</v>
      </c>
      <c r="L376" s="121">
        <v>640.6</v>
      </c>
      <c r="M376" s="121">
        <v>2.22296</v>
      </c>
    </row>
    <row r="377" spans="1:13">
      <c r="A377" s="65">
        <v>368</v>
      </c>
      <c r="B377" s="121" t="s">
        <v>1620</v>
      </c>
      <c r="C377" s="124">
        <v>217.7</v>
      </c>
      <c r="D377" s="122">
        <v>218.93333333333331</v>
      </c>
      <c r="E377" s="122">
        <v>216.06666666666661</v>
      </c>
      <c r="F377" s="122">
        <v>214.43333333333331</v>
      </c>
      <c r="G377" s="122">
        <v>211.56666666666661</v>
      </c>
      <c r="H377" s="122">
        <v>220.56666666666661</v>
      </c>
      <c r="I377" s="122">
        <v>223.43333333333334</v>
      </c>
      <c r="J377" s="122">
        <v>225.06666666666661</v>
      </c>
      <c r="K377" s="121">
        <v>221.8</v>
      </c>
      <c r="L377" s="121">
        <v>217.3</v>
      </c>
      <c r="M377" s="121">
        <v>0.69894999999999996</v>
      </c>
    </row>
    <row r="378" spans="1:13">
      <c r="A378" s="65">
        <v>369</v>
      </c>
      <c r="B378" s="121" t="s">
        <v>1627</v>
      </c>
      <c r="C378" s="124">
        <v>459.65</v>
      </c>
      <c r="D378" s="122">
        <v>455.61666666666662</v>
      </c>
      <c r="E378" s="122">
        <v>448.93333333333322</v>
      </c>
      <c r="F378" s="122">
        <v>438.21666666666658</v>
      </c>
      <c r="G378" s="122">
        <v>431.53333333333319</v>
      </c>
      <c r="H378" s="122">
        <v>466.33333333333326</v>
      </c>
      <c r="I378" s="122">
        <v>473.01666666666665</v>
      </c>
      <c r="J378" s="122">
        <v>483.73333333333329</v>
      </c>
      <c r="K378" s="121">
        <v>462.3</v>
      </c>
      <c r="L378" s="121">
        <v>444.9</v>
      </c>
      <c r="M378" s="121">
        <v>0.85680999999999996</v>
      </c>
    </row>
    <row r="379" spans="1:13">
      <c r="A379" s="65">
        <v>370</v>
      </c>
      <c r="B379" s="121" t="s">
        <v>1671</v>
      </c>
      <c r="C379" s="124">
        <v>800.65</v>
      </c>
      <c r="D379" s="122">
        <v>794.2166666666667</v>
      </c>
      <c r="E379" s="122">
        <v>778.43333333333339</v>
      </c>
      <c r="F379" s="122">
        <v>756.2166666666667</v>
      </c>
      <c r="G379" s="122">
        <v>740.43333333333339</v>
      </c>
      <c r="H379" s="122">
        <v>816.43333333333339</v>
      </c>
      <c r="I379" s="122">
        <v>832.2166666666667</v>
      </c>
      <c r="J379" s="122">
        <v>854.43333333333339</v>
      </c>
      <c r="K379" s="121">
        <v>810</v>
      </c>
      <c r="L379" s="121">
        <v>772</v>
      </c>
      <c r="M379" s="121">
        <v>0.11655</v>
      </c>
    </row>
    <row r="380" spans="1:13">
      <c r="A380" s="65">
        <v>371</v>
      </c>
      <c r="B380" s="121" t="s">
        <v>1643</v>
      </c>
      <c r="C380" s="124">
        <v>77.2</v>
      </c>
      <c r="D380" s="122">
        <v>77.016666666666666</v>
      </c>
      <c r="E380" s="122">
        <v>76.383333333333326</v>
      </c>
      <c r="F380" s="122">
        <v>75.566666666666663</v>
      </c>
      <c r="G380" s="122">
        <v>74.933333333333323</v>
      </c>
      <c r="H380" s="122">
        <v>77.833333333333329</v>
      </c>
      <c r="I380" s="122">
        <v>78.466666666666683</v>
      </c>
      <c r="J380" s="122">
        <v>79.283333333333331</v>
      </c>
      <c r="K380" s="121">
        <v>77.650000000000006</v>
      </c>
      <c r="L380" s="121">
        <v>76.2</v>
      </c>
      <c r="M380" s="121">
        <v>11.27542</v>
      </c>
    </row>
    <row r="381" spans="1:13">
      <c r="A381" s="65">
        <v>372</v>
      </c>
      <c r="B381" s="121" t="s">
        <v>1690</v>
      </c>
      <c r="C381" s="124">
        <v>5</v>
      </c>
      <c r="D381" s="122">
        <v>5.05</v>
      </c>
      <c r="E381" s="122">
        <v>4.8999999999999995</v>
      </c>
      <c r="F381" s="122">
        <v>4.8</v>
      </c>
      <c r="G381" s="122">
        <v>4.6499999999999995</v>
      </c>
      <c r="H381" s="122">
        <v>5.1499999999999995</v>
      </c>
      <c r="I381" s="122">
        <v>5.3</v>
      </c>
      <c r="J381" s="122">
        <v>5.3999999999999995</v>
      </c>
      <c r="K381" s="121">
        <v>5.2</v>
      </c>
      <c r="L381" s="121">
        <v>4.95</v>
      </c>
      <c r="M381" s="121">
        <v>33.254800000000003</v>
      </c>
    </row>
    <row r="382" spans="1:13">
      <c r="A382" s="65">
        <v>373</v>
      </c>
      <c r="B382" s="121" t="s">
        <v>1639</v>
      </c>
      <c r="C382" s="124">
        <v>1116.5999999999999</v>
      </c>
      <c r="D382" s="122">
        <v>1122.8666666666666</v>
      </c>
      <c r="E382" s="122">
        <v>1103.7333333333331</v>
      </c>
      <c r="F382" s="122">
        <v>1090.8666666666666</v>
      </c>
      <c r="G382" s="122">
        <v>1071.7333333333331</v>
      </c>
      <c r="H382" s="122">
        <v>1135.7333333333331</v>
      </c>
      <c r="I382" s="122">
        <v>1154.8666666666668</v>
      </c>
      <c r="J382" s="122">
        <v>1167.7333333333331</v>
      </c>
      <c r="K382" s="121">
        <v>1142</v>
      </c>
      <c r="L382" s="121">
        <v>1110</v>
      </c>
      <c r="M382" s="121">
        <v>4.2171500000000002</v>
      </c>
    </row>
    <row r="383" spans="1:13">
      <c r="A383" s="65">
        <v>374</v>
      </c>
      <c r="B383" s="121" t="s">
        <v>1648</v>
      </c>
      <c r="C383" s="124">
        <v>134.30000000000001</v>
      </c>
      <c r="D383" s="122">
        <v>134.75</v>
      </c>
      <c r="E383" s="122">
        <v>132.55000000000001</v>
      </c>
      <c r="F383" s="122">
        <v>130.80000000000001</v>
      </c>
      <c r="G383" s="122">
        <v>128.60000000000002</v>
      </c>
      <c r="H383" s="122">
        <v>136.5</v>
      </c>
      <c r="I383" s="122">
        <v>138.69999999999999</v>
      </c>
      <c r="J383" s="122">
        <v>140.44999999999999</v>
      </c>
      <c r="K383" s="121">
        <v>136.94999999999999</v>
      </c>
      <c r="L383" s="121">
        <v>133</v>
      </c>
      <c r="M383" s="121">
        <v>0.79274999999999995</v>
      </c>
    </row>
    <row r="384" spans="1:13">
      <c r="A384" s="65">
        <v>375</v>
      </c>
      <c r="B384" s="121" t="s">
        <v>1652</v>
      </c>
      <c r="C384" s="124">
        <v>684.75</v>
      </c>
      <c r="D384" s="122">
        <v>685.58333333333337</v>
      </c>
      <c r="E384" s="122">
        <v>679.16666666666674</v>
      </c>
      <c r="F384" s="122">
        <v>673.58333333333337</v>
      </c>
      <c r="G384" s="122">
        <v>667.16666666666674</v>
      </c>
      <c r="H384" s="122">
        <v>691.16666666666674</v>
      </c>
      <c r="I384" s="122">
        <v>697.58333333333348</v>
      </c>
      <c r="J384" s="122">
        <v>703.16666666666674</v>
      </c>
      <c r="K384" s="121">
        <v>692</v>
      </c>
      <c r="L384" s="121">
        <v>680</v>
      </c>
      <c r="M384" s="121">
        <v>3.2370000000000003E-2</v>
      </c>
    </row>
    <row r="385" spans="1:13">
      <c r="A385" s="65">
        <v>376</v>
      </c>
      <c r="B385" s="121" t="s">
        <v>133</v>
      </c>
      <c r="C385" s="124">
        <v>421.95</v>
      </c>
      <c r="D385" s="122">
        <v>421.59999999999997</v>
      </c>
      <c r="E385" s="122">
        <v>416.49999999999994</v>
      </c>
      <c r="F385" s="122">
        <v>411.04999999999995</v>
      </c>
      <c r="G385" s="122">
        <v>405.94999999999993</v>
      </c>
      <c r="H385" s="122">
        <v>427.04999999999995</v>
      </c>
      <c r="I385" s="122">
        <v>432.15</v>
      </c>
      <c r="J385" s="122">
        <v>437.59999999999997</v>
      </c>
      <c r="K385" s="121">
        <v>426.7</v>
      </c>
      <c r="L385" s="121">
        <v>416.15</v>
      </c>
      <c r="M385" s="121">
        <v>29.893380000000001</v>
      </c>
    </row>
    <row r="386" spans="1:13">
      <c r="A386" s="65">
        <v>377</v>
      </c>
      <c r="B386" s="121" t="s">
        <v>131</v>
      </c>
      <c r="C386" s="124">
        <v>15.15</v>
      </c>
      <c r="D386" s="122">
        <v>15.266666666666666</v>
      </c>
      <c r="E386" s="122">
        <v>14.883333333333331</v>
      </c>
      <c r="F386" s="122">
        <v>14.616666666666665</v>
      </c>
      <c r="G386" s="122">
        <v>14.233333333333331</v>
      </c>
      <c r="H386" s="122">
        <v>15.533333333333331</v>
      </c>
      <c r="I386" s="122">
        <v>15.916666666666664</v>
      </c>
      <c r="J386" s="122">
        <v>16.18333333333333</v>
      </c>
      <c r="K386" s="121">
        <v>15.65</v>
      </c>
      <c r="L386" s="121">
        <v>15</v>
      </c>
      <c r="M386" s="121">
        <v>448.17230000000001</v>
      </c>
    </row>
    <row r="387" spans="1:13">
      <c r="A387" s="65">
        <v>378</v>
      </c>
      <c r="B387" s="121" t="s">
        <v>134</v>
      </c>
      <c r="C387" s="124">
        <v>967.1</v>
      </c>
      <c r="D387" s="122">
        <v>971.43333333333339</v>
      </c>
      <c r="E387" s="122">
        <v>960.86666666666679</v>
      </c>
      <c r="F387" s="122">
        <v>954.63333333333344</v>
      </c>
      <c r="G387" s="122">
        <v>944.06666666666683</v>
      </c>
      <c r="H387" s="122">
        <v>977.66666666666674</v>
      </c>
      <c r="I387" s="122">
        <v>988.23333333333335</v>
      </c>
      <c r="J387" s="122">
        <v>994.4666666666667</v>
      </c>
      <c r="K387" s="121">
        <v>982</v>
      </c>
      <c r="L387" s="121">
        <v>965.2</v>
      </c>
      <c r="M387" s="121">
        <v>49.340359999999997</v>
      </c>
    </row>
    <row r="388" spans="1:13">
      <c r="A388" s="65">
        <v>379</v>
      </c>
      <c r="B388" s="121" t="s">
        <v>135</v>
      </c>
      <c r="C388" s="124">
        <v>440</v>
      </c>
      <c r="D388" s="122">
        <v>442.35000000000008</v>
      </c>
      <c r="E388" s="122">
        <v>435.25000000000017</v>
      </c>
      <c r="F388" s="122">
        <v>430.50000000000011</v>
      </c>
      <c r="G388" s="122">
        <v>423.4000000000002</v>
      </c>
      <c r="H388" s="122">
        <v>447.10000000000014</v>
      </c>
      <c r="I388" s="122">
        <v>454.20000000000005</v>
      </c>
      <c r="J388" s="122">
        <v>458.9500000000001</v>
      </c>
      <c r="K388" s="121">
        <v>449.45</v>
      </c>
      <c r="L388" s="121">
        <v>437.6</v>
      </c>
      <c r="M388" s="121">
        <v>23.045809999999999</v>
      </c>
    </row>
    <row r="389" spans="1:13">
      <c r="A389" s="65">
        <v>380</v>
      </c>
      <c r="B389" s="121" t="s">
        <v>2622</v>
      </c>
      <c r="C389" s="124">
        <v>18.350000000000001</v>
      </c>
      <c r="D389" s="122">
        <v>18.55</v>
      </c>
      <c r="E389" s="122">
        <v>17.850000000000001</v>
      </c>
      <c r="F389" s="122">
        <v>17.350000000000001</v>
      </c>
      <c r="G389" s="122">
        <v>16.650000000000002</v>
      </c>
      <c r="H389" s="122">
        <v>19.05</v>
      </c>
      <c r="I389" s="122">
        <v>19.749999999999996</v>
      </c>
      <c r="J389" s="122">
        <v>20.25</v>
      </c>
      <c r="K389" s="121">
        <v>19.25</v>
      </c>
      <c r="L389" s="121">
        <v>18.05</v>
      </c>
      <c r="M389" s="121">
        <v>77.681200000000004</v>
      </c>
    </row>
    <row r="390" spans="1:13">
      <c r="A390" s="65">
        <v>381</v>
      </c>
      <c r="B390" s="121" t="s">
        <v>136</v>
      </c>
      <c r="C390" s="124">
        <v>38.75</v>
      </c>
      <c r="D390" s="122">
        <v>38.449999999999996</v>
      </c>
      <c r="E390" s="122">
        <v>37.899999999999991</v>
      </c>
      <c r="F390" s="122">
        <v>37.049999999999997</v>
      </c>
      <c r="G390" s="122">
        <v>36.499999999999993</v>
      </c>
      <c r="H390" s="122">
        <v>39.29999999999999</v>
      </c>
      <c r="I390" s="122">
        <v>39.849999999999987</v>
      </c>
      <c r="J390" s="122">
        <v>40.699999999999989</v>
      </c>
      <c r="K390" s="121">
        <v>39</v>
      </c>
      <c r="L390" s="121">
        <v>37.6</v>
      </c>
      <c r="M390" s="121">
        <v>90.397329999999997</v>
      </c>
    </row>
    <row r="391" spans="1:13">
      <c r="A391" s="65">
        <v>382</v>
      </c>
      <c r="B391" s="121" t="s">
        <v>1656</v>
      </c>
      <c r="C391" s="124">
        <v>54.8</v>
      </c>
      <c r="D391" s="122">
        <v>55.066666666666663</v>
      </c>
      <c r="E391" s="122">
        <v>54.133333333333326</v>
      </c>
      <c r="F391" s="122">
        <v>53.466666666666661</v>
      </c>
      <c r="G391" s="122">
        <v>52.533333333333324</v>
      </c>
      <c r="H391" s="122">
        <v>55.733333333333327</v>
      </c>
      <c r="I391" s="122">
        <v>56.666666666666664</v>
      </c>
      <c r="J391" s="122">
        <v>57.333333333333329</v>
      </c>
      <c r="K391" s="121">
        <v>56</v>
      </c>
      <c r="L391" s="121">
        <v>54.4</v>
      </c>
      <c r="M391" s="121">
        <v>3.9341300000000001</v>
      </c>
    </row>
    <row r="392" spans="1:13">
      <c r="A392" s="65">
        <v>383</v>
      </c>
      <c r="B392" s="121" t="s">
        <v>1661</v>
      </c>
      <c r="C392" s="124">
        <v>589.29999999999995</v>
      </c>
      <c r="D392" s="122">
        <v>592.43333333333339</v>
      </c>
      <c r="E392" s="122">
        <v>578.26666666666677</v>
      </c>
      <c r="F392" s="122">
        <v>567.23333333333335</v>
      </c>
      <c r="G392" s="122">
        <v>553.06666666666672</v>
      </c>
      <c r="H392" s="122">
        <v>603.46666666666681</v>
      </c>
      <c r="I392" s="122">
        <v>617.63333333333333</v>
      </c>
      <c r="J392" s="122">
        <v>628.66666666666686</v>
      </c>
      <c r="K392" s="121">
        <v>606.6</v>
      </c>
      <c r="L392" s="121">
        <v>581.4</v>
      </c>
      <c r="M392" s="121">
        <v>2.19455</v>
      </c>
    </row>
    <row r="393" spans="1:13">
      <c r="A393" s="65">
        <v>384</v>
      </c>
      <c r="B393" s="121" t="s">
        <v>1698</v>
      </c>
      <c r="C393" s="124">
        <v>425.6</v>
      </c>
      <c r="D393" s="122">
        <v>425.56666666666666</v>
      </c>
      <c r="E393" s="122">
        <v>422.13333333333333</v>
      </c>
      <c r="F393" s="122">
        <v>418.66666666666669</v>
      </c>
      <c r="G393" s="122">
        <v>415.23333333333335</v>
      </c>
      <c r="H393" s="122">
        <v>429.0333333333333</v>
      </c>
      <c r="I393" s="122">
        <v>432.46666666666658</v>
      </c>
      <c r="J393" s="122">
        <v>435.93333333333328</v>
      </c>
      <c r="K393" s="121">
        <v>429</v>
      </c>
      <c r="L393" s="121">
        <v>422.1</v>
      </c>
      <c r="M393" s="121">
        <v>0.12436</v>
      </c>
    </row>
    <row r="394" spans="1:13">
      <c r="A394" s="65">
        <v>385</v>
      </c>
      <c r="B394" s="121" t="s">
        <v>132</v>
      </c>
      <c r="C394" s="124">
        <v>122.4</v>
      </c>
      <c r="D394" s="122">
        <v>122.95</v>
      </c>
      <c r="E394" s="122">
        <v>121.45</v>
      </c>
      <c r="F394" s="122">
        <v>120.5</v>
      </c>
      <c r="G394" s="122">
        <v>119</v>
      </c>
      <c r="H394" s="122">
        <v>123.9</v>
      </c>
      <c r="I394" s="122">
        <v>125.4</v>
      </c>
      <c r="J394" s="122">
        <v>126.35000000000001</v>
      </c>
      <c r="K394" s="121">
        <v>124.45</v>
      </c>
      <c r="L394" s="121">
        <v>122</v>
      </c>
      <c r="M394" s="121">
        <v>22.256779999999999</v>
      </c>
    </row>
    <row r="395" spans="1:13">
      <c r="A395" s="65">
        <v>386</v>
      </c>
      <c r="B395" s="121" t="s">
        <v>1771</v>
      </c>
      <c r="C395" s="124">
        <v>247.45</v>
      </c>
      <c r="D395" s="122">
        <v>246.31666666666669</v>
      </c>
      <c r="E395" s="122">
        <v>244.68333333333339</v>
      </c>
      <c r="F395" s="122">
        <v>241.91666666666671</v>
      </c>
      <c r="G395" s="122">
        <v>240.28333333333342</v>
      </c>
      <c r="H395" s="122">
        <v>249.08333333333337</v>
      </c>
      <c r="I395" s="122">
        <v>250.71666666666664</v>
      </c>
      <c r="J395" s="122">
        <v>253.48333333333335</v>
      </c>
      <c r="K395" s="121">
        <v>247.95</v>
      </c>
      <c r="L395" s="121">
        <v>243.55</v>
      </c>
      <c r="M395" s="121">
        <v>0.2949</v>
      </c>
    </row>
    <row r="396" spans="1:13">
      <c r="A396" s="65">
        <v>387</v>
      </c>
      <c r="B396" s="121" t="s">
        <v>1797</v>
      </c>
      <c r="C396" s="124">
        <v>32.65</v>
      </c>
      <c r="D396" s="122">
        <v>32.766666666666666</v>
      </c>
      <c r="E396" s="122">
        <v>32.43333333333333</v>
      </c>
      <c r="F396" s="122">
        <v>32.216666666666661</v>
      </c>
      <c r="G396" s="122">
        <v>31.883333333333326</v>
      </c>
      <c r="H396" s="122">
        <v>32.983333333333334</v>
      </c>
      <c r="I396" s="122">
        <v>33.316666666666677</v>
      </c>
      <c r="J396" s="122">
        <v>33.533333333333339</v>
      </c>
      <c r="K396" s="121">
        <v>33.1</v>
      </c>
      <c r="L396" s="121">
        <v>32.549999999999997</v>
      </c>
      <c r="M396" s="121">
        <v>2.8618299999999999</v>
      </c>
    </row>
    <row r="397" spans="1:13">
      <c r="A397" s="65">
        <v>388</v>
      </c>
      <c r="B397" s="121" t="s">
        <v>1799</v>
      </c>
      <c r="C397" s="124">
        <v>1856.35</v>
      </c>
      <c r="D397" s="122">
        <v>1861.1333333333332</v>
      </c>
      <c r="E397" s="122">
        <v>1832.2666666666664</v>
      </c>
      <c r="F397" s="122">
        <v>1808.1833333333332</v>
      </c>
      <c r="G397" s="122">
        <v>1779.3166666666664</v>
      </c>
      <c r="H397" s="122">
        <v>1885.2166666666665</v>
      </c>
      <c r="I397" s="122">
        <v>1914.0833333333333</v>
      </c>
      <c r="J397" s="122">
        <v>1938.1666666666665</v>
      </c>
      <c r="K397" s="121">
        <v>1890</v>
      </c>
      <c r="L397" s="121">
        <v>1837.05</v>
      </c>
      <c r="M397" s="121">
        <v>4.326E-2</v>
      </c>
    </row>
    <row r="398" spans="1:13">
      <c r="A398" s="65">
        <v>389</v>
      </c>
      <c r="B398" s="121" t="s">
        <v>1806</v>
      </c>
      <c r="C398" s="124">
        <v>788.05</v>
      </c>
      <c r="D398" s="122">
        <v>795.23333333333323</v>
      </c>
      <c r="E398" s="122">
        <v>779.56666666666649</v>
      </c>
      <c r="F398" s="122">
        <v>771.08333333333326</v>
      </c>
      <c r="G398" s="122">
        <v>755.41666666666652</v>
      </c>
      <c r="H398" s="122">
        <v>803.71666666666647</v>
      </c>
      <c r="I398" s="122">
        <v>819.38333333333321</v>
      </c>
      <c r="J398" s="122">
        <v>827.86666666666645</v>
      </c>
      <c r="K398" s="121">
        <v>810.9</v>
      </c>
      <c r="L398" s="121">
        <v>786.75</v>
      </c>
      <c r="M398" s="121">
        <v>0.21582000000000001</v>
      </c>
    </row>
    <row r="399" spans="1:13">
      <c r="A399" s="65">
        <v>390</v>
      </c>
      <c r="B399" s="121" t="s">
        <v>1830</v>
      </c>
      <c r="C399" s="124">
        <v>81.650000000000006</v>
      </c>
      <c r="D399" s="122">
        <v>81.8</v>
      </c>
      <c r="E399" s="122">
        <v>80.849999999999994</v>
      </c>
      <c r="F399" s="122">
        <v>80.05</v>
      </c>
      <c r="G399" s="122">
        <v>79.099999999999994</v>
      </c>
      <c r="H399" s="122">
        <v>82.6</v>
      </c>
      <c r="I399" s="122">
        <v>83.550000000000011</v>
      </c>
      <c r="J399" s="122">
        <v>84.35</v>
      </c>
      <c r="K399" s="121">
        <v>82.75</v>
      </c>
      <c r="L399" s="121">
        <v>81</v>
      </c>
      <c r="M399" s="121">
        <v>9.2961799999999997</v>
      </c>
    </row>
    <row r="400" spans="1:13">
      <c r="A400" s="65">
        <v>391</v>
      </c>
      <c r="B400" s="121" t="s">
        <v>230</v>
      </c>
      <c r="C400" s="124">
        <v>2402</v>
      </c>
      <c r="D400" s="122">
        <v>2372.5333333333333</v>
      </c>
      <c r="E400" s="122">
        <v>2331.5666666666666</v>
      </c>
      <c r="F400" s="122">
        <v>2261.1333333333332</v>
      </c>
      <c r="G400" s="122">
        <v>2220.1666666666665</v>
      </c>
      <c r="H400" s="122">
        <v>2442.9666666666667</v>
      </c>
      <c r="I400" s="122">
        <v>2483.9333333333329</v>
      </c>
      <c r="J400" s="122">
        <v>2554.3666666666668</v>
      </c>
      <c r="K400" s="121">
        <v>2413.5</v>
      </c>
      <c r="L400" s="121">
        <v>2302.1</v>
      </c>
      <c r="M400" s="121">
        <v>2.2372399999999999</v>
      </c>
    </row>
    <row r="401" spans="1:13">
      <c r="A401" s="65">
        <v>392</v>
      </c>
      <c r="B401" s="121" t="s">
        <v>1702</v>
      </c>
      <c r="C401" s="124">
        <v>372.5</v>
      </c>
      <c r="D401" s="122">
        <v>372.33333333333331</v>
      </c>
      <c r="E401" s="122">
        <v>370.06666666666661</v>
      </c>
      <c r="F401" s="122">
        <v>367.63333333333327</v>
      </c>
      <c r="G401" s="122">
        <v>365.36666666666656</v>
      </c>
      <c r="H401" s="122">
        <v>374.76666666666665</v>
      </c>
      <c r="I401" s="122">
        <v>377.03333333333342</v>
      </c>
      <c r="J401" s="122">
        <v>379.4666666666667</v>
      </c>
      <c r="K401" s="121">
        <v>374.6</v>
      </c>
      <c r="L401" s="121">
        <v>369.9</v>
      </c>
      <c r="M401" s="121">
        <v>0.55303000000000002</v>
      </c>
    </row>
    <row r="402" spans="1:13">
      <c r="A402" s="65">
        <v>393</v>
      </c>
      <c r="B402" s="121" t="s">
        <v>211</v>
      </c>
      <c r="C402" s="124">
        <v>4877</v>
      </c>
      <c r="D402" s="122">
        <v>4877.7166666666662</v>
      </c>
      <c r="E402" s="122">
        <v>4765.4333333333325</v>
      </c>
      <c r="F402" s="122">
        <v>4653.8666666666659</v>
      </c>
      <c r="G402" s="122">
        <v>4541.5833333333321</v>
      </c>
      <c r="H402" s="122">
        <v>4989.2833333333328</v>
      </c>
      <c r="I402" s="122">
        <v>5101.5666666666675</v>
      </c>
      <c r="J402" s="122">
        <v>5213.1333333333332</v>
      </c>
      <c r="K402" s="121">
        <v>4990</v>
      </c>
      <c r="L402" s="121">
        <v>4766.1499999999996</v>
      </c>
      <c r="M402" s="121">
        <v>0.58260000000000001</v>
      </c>
    </row>
    <row r="403" spans="1:13">
      <c r="A403" s="65">
        <v>394</v>
      </c>
      <c r="B403" s="121" t="s">
        <v>2506</v>
      </c>
      <c r="C403" s="124">
        <v>5398.1</v>
      </c>
      <c r="D403" s="122">
        <v>5388.05</v>
      </c>
      <c r="E403" s="122">
        <v>5376.05</v>
      </c>
      <c r="F403" s="122">
        <v>5354</v>
      </c>
      <c r="G403" s="122">
        <v>5342</v>
      </c>
      <c r="H403" s="122">
        <v>5410.1</v>
      </c>
      <c r="I403" s="122">
        <v>5422.1</v>
      </c>
      <c r="J403" s="122">
        <v>5444.1500000000005</v>
      </c>
      <c r="K403" s="121">
        <v>5400.05</v>
      </c>
      <c r="L403" s="121">
        <v>5366</v>
      </c>
      <c r="M403" s="121">
        <v>4.6010000000000002E-2</v>
      </c>
    </row>
    <row r="404" spans="1:13">
      <c r="A404" s="65">
        <v>395</v>
      </c>
      <c r="B404" s="121" t="s">
        <v>1739</v>
      </c>
      <c r="C404" s="124">
        <v>120.35</v>
      </c>
      <c r="D404" s="122">
        <v>120.91666666666667</v>
      </c>
      <c r="E404" s="122">
        <v>118.43333333333334</v>
      </c>
      <c r="F404" s="122">
        <v>116.51666666666667</v>
      </c>
      <c r="G404" s="122">
        <v>114.03333333333333</v>
      </c>
      <c r="H404" s="122">
        <v>122.83333333333334</v>
      </c>
      <c r="I404" s="122">
        <v>125.31666666666666</v>
      </c>
      <c r="J404" s="122">
        <v>127.23333333333335</v>
      </c>
      <c r="K404" s="121">
        <v>123.4</v>
      </c>
      <c r="L404" s="121">
        <v>119</v>
      </c>
      <c r="M404" s="121">
        <v>1.30887</v>
      </c>
    </row>
    <row r="405" spans="1:13">
      <c r="A405" s="65">
        <v>396</v>
      </c>
      <c r="B405" s="121" t="s">
        <v>1759</v>
      </c>
      <c r="C405" s="124">
        <v>399.3</v>
      </c>
      <c r="D405" s="122">
        <v>397.2</v>
      </c>
      <c r="E405" s="122">
        <v>394.4</v>
      </c>
      <c r="F405" s="122">
        <v>389.5</v>
      </c>
      <c r="G405" s="122">
        <v>386.7</v>
      </c>
      <c r="H405" s="122">
        <v>402.09999999999997</v>
      </c>
      <c r="I405" s="122">
        <v>404.90000000000003</v>
      </c>
      <c r="J405" s="122">
        <v>409.79999999999995</v>
      </c>
      <c r="K405" s="121">
        <v>400</v>
      </c>
      <c r="L405" s="121">
        <v>392.3</v>
      </c>
      <c r="M405" s="121">
        <v>0.15054999999999999</v>
      </c>
    </row>
    <row r="406" spans="1:13">
      <c r="A406" s="65">
        <v>397</v>
      </c>
      <c r="B406" s="121" t="s">
        <v>2298</v>
      </c>
      <c r="C406" s="124">
        <v>1481.2</v>
      </c>
      <c r="D406" s="122">
        <v>1485.3999999999999</v>
      </c>
      <c r="E406" s="122">
        <v>1470.7999999999997</v>
      </c>
      <c r="F406" s="122">
        <v>1460.3999999999999</v>
      </c>
      <c r="G406" s="122">
        <v>1445.7999999999997</v>
      </c>
      <c r="H406" s="122">
        <v>1495.7999999999997</v>
      </c>
      <c r="I406" s="122">
        <v>1510.3999999999996</v>
      </c>
      <c r="J406" s="122">
        <v>1520.7999999999997</v>
      </c>
      <c r="K406" s="121">
        <v>1500</v>
      </c>
      <c r="L406" s="121">
        <v>1475</v>
      </c>
      <c r="M406" s="121">
        <v>3.0100000000000001E-3</v>
      </c>
    </row>
    <row r="407" spans="1:13">
      <c r="A407" s="65">
        <v>398</v>
      </c>
      <c r="B407" s="121" t="s">
        <v>1765</v>
      </c>
      <c r="C407" s="124">
        <v>464.2</v>
      </c>
      <c r="D407" s="122">
        <v>463.21666666666664</v>
      </c>
      <c r="E407" s="122">
        <v>459.2833333333333</v>
      </c>
      <c r="F407" s="122">
        <v>454.36666666666667</v>
      </c>
      <c r="G407" s="122">
        <v>450.43333333333334</v>
      </c>
      <c r="H407" s="122">
        <v>468.13333333333327</v>
      </c>
      <c r="I407" s="122">
        <v>472.06666666666655</v>
      </c>
      <c r="J407" s="122">
        <v>476.98333333333323</v>
      </c>
      <c r="K407" s="121">
        <v>467.15</v>
      </c>
      <c r="L407" s="121">
        <v>458.3</v>
      </c>
      <c r="M407" s="121">
        <v>7.6539999999999997E-2</v>
      </c>
    </row>
    <row r="408" spans="1:13">
      <c r="A408" s="65">
        <v>399</v>
      </c>
      <c r="B408" s="121" t="s">
        <v>1741</v>
      </c>
      <c r="C408" s="124">
        <v>68.5</v>
      </c>
      <c r="D408" s="122">
        <v>69.3</v>
      </c>
      <c r="E408" s="122">
        <v>67.399999999999991</v>
      </c>
      <c r="F408" s="122">
        <v>66.3</v>
      </c>
      <c r="G408" s="122">
        <v>64.399999999999991</v>
      </c>
      <c r="H408" s="122">
        <v>70.399999999999991</v>
      </c>
      <c r="I408" s="122">
        <v>72.3</v>
      </c>
      <c r="J408" s="122">
        <v>73.399999999999991</v>
      </c>
      <c r="K408" s="121">
        <v>71.2</v>
      </c>
      <c r="L408" s="121">
        <v>68.2</v>
      </c>
      <c r="M408" s="121">
        <v>6.9514100000000001</v>
      </c>
    </row>
    <row r="409" spans="1:13">
      <c r="A409" s="65">
        <v>400</v>
      </c>
      <c r="B409" s="121" t="s">
        <v>1773</v>
      </c>
      <c r="C409" s="124">
        <v>569.6</v>
      </c>
      <c r="D409" s="122">
        <v>567.85</v>
      </c>
      <c r="E409" s="122">
        <v>563.75</v>
      </c>
      <c r="F409" s="122">
        <v>557.9</v>
      </c>
      <c r="G409" s="122">
        <v>553.79999999999995</v>
      </c>
      <c r="H409" s="122">
        <v>573.70000000000005</v>
      </c>
      <c r="I409" s="122">
        <v>577.80000000000018</v>
      </c>
      <c r="J409" s="122">
        <v>583.65000000000009</v>
      </c>
      <c r="K409" s="121">
        <v>571.95000000000005</v>
      </c>
      <c r="L409" s="121">
        <v>562</v>
      </c>
      <c r="M409" s="121">
        <v>0.17668</v>
      </c>
    </row>
    <row r="410" spans="1:13">
      <c r="A410" s="65">
        <v>401</v>
      </c>
      <c r="B410" s="121" t="s">
        <v>212</v>
      </c>
      <c r="C410" s="124">
        <v>16527.599999999999</v>
      </c>
      <c r="D410" s="122">
        <v>16674.283333333333</v>
      </c>
      <c r="E410" s="122">
        <v>16308.566666666666</v>
      </c>
      <c r="F410" s="122">
        <v>16089.533333333333</v>
      </c>
      <c r="G410" s="122">
        <v>15723.816666666666</v>
      </c>
      <c r="H410" s="122">
        <v>16893.316666666666</v>
      </c>
      <c r="I410" s="122">
        <v>17259.033333333333</v>
      </c>
      <c r="J410" s="122">
        <v>17478.066666666666</v>
      </c>
      <c r="K410" s="121">
        <v>17040</v>
      </c>
      <c r="L410" s="121">
        <v>16455.25</v>
      </c>
      <c r="M410" s="121">
        <v>0.17129</v>
      </c>
    </row>
    <row r="411" spans="1:13">
      <c r="A411" s="65">
        <v>402</v>
      </c>
      <c r="B411" s="121" t="s">
        <v>1659</v>
      </c>
      <c r="C411" s="124">
        <v>15.45</v>
      </c>
      <c r="D411" s="122">
        <v>15.449999999999998</v>
      </c>
      <c r="E411" s="122">
        <v>15.299999999999995</v>
      </c>
      <c r="F411" s="122">
        <v>15.149999999999999</v>
      </c>
      <c r="G411" s="122">
        <v>14.999999999999996</v>
      </c>
      <c r="H411" s="122">
        <v>15.599999999999994</v>
      </c>
      <c r="I411" s="122">
        <v>15.749999999999996</v>
      </c>
      <c r="J411" s="122">
        <v>15.899999999999993</v>
      </c>
      <c r="K411" s="121">
        <v>15.6</v>
      </c>
      <c r="L411" s="121">
        <v>15.3</v>
      </c>
      <c r="M411" s="121">
        <v>256.53453999999999</v>
      </c>
    </row>
    <row r="412" spans="1:13">
      <c r="A412" s="65">
        <v>403</v>
      </c>
      <c r="B412" s="121" t="s">
        <v>1782</v>
      </c>
      <c r="C412" s="124">
        <v>2382.5</v>
      </c>
      <c r="D412" s="122">
        <v>2379.1666666666665</v>
      </c>
      <c r="E412" s="122">
        <v>2358.333333333333</v>
      </c>
      <c r="F412" s="122">
        <v>2334.1666666666665</v>
      </c>
      <c r="G412" s="122">
        <v>2313.333333333333</v>
      </c>
      <c r="H412" s="122">
        <v>2403.333333333333</v>
      </c>
      <c r="I412" s="122">
        <v>2424.1666666666661</v>
      </c>
      <c r="J412" s="122">
        <v>2448.333333333333</v>
      </c>
      <c r="K412" s="121">
        <v>2400</v>
      </c>
      <c r="L412" s="121">
        <v>2355</v>
      </c>
      <c r="M412" s="121">
        <v>0.14310999999999999</v>
      </c>
    </row>
    <row r="413" spans="1:13">
      <c r="A413" s="65">
        <v>404</v>
      </c>
      <c r="B413" s="121" t="s">
        <v>140</v>
      </c>
      <c r="C413" s="124">
        <v>1544.35</v>
      </c>
      <c r="D413" s="122">
        <v>1551.4666666666665</v>
      </c>
      <c r="E413" s="122">
        <v>1530.883333333333</v>
      </c>
      <c r="F413" s="122">
        <v>1517.4166666666665</v>
      </c>
      <c r="G413" s="122">
        <v>1496.833333333333</v>
      </c>
      <c r="H413" s="122">
        <v>1564.9333333333329</v>
      </c>
      <c r="I413" s="122">
        <v>1585.5166666666664</v>
      </c>
      <c r="J413" s="122">
        <v>1598.9833333333329</v>
      </c>
      <c r="K413" s="121">
        <v>1572.05</v>
      </c>
      <c r="L413" s="121">
        <v>1538</v>
      </c>
      <c r="M413" s="121">
        <v>5.8547000000000002</v>
      </c>
    </row>
    <row r="414" spans="1:13">
      <c r="A414" s="65">
        <v>405</v>
      </c>
      <c r="B414" s="121" t="s">
        <v>139</v>
      </c>
      <c r="C414" s="124">
        <v>1041.0999999999999</v>
      </c>
      <c r="D414" s="122">
        <v>1044.3</v>
      </c>
      <c r="E414" s="122">
        <v>1033.1499999999999</v>
      </c>
      <c r="F414" s="122">
        <v>1025.1999999999998</v>
      </c>
      <c r="G414" s="122">
        <v>1014.0499999999997</v>
      </c>
      <c r="H414" s="122">
        <v>1052.25</v>
      </c>
      <c r="I414" s="122">
        <v>1063.4000000000001</v>
      </c>
      <c r="J414" s="122">
        <v>1071.3500000000001</v>
      </c>
      <c r="K414" s="121">
        <v>1055.45</v>
      </c>
      <c r="L414" s="121">
        <v>1036.3499999999999</v>
      </c>
      <c r="M414" s="121">
        <v>2.4266200000000002</v>
      </c>
    </row>
    <row r="415" spans="1:13">
      <c r="A415" s="65">
        <v>406</v>
      </c>
      <c r="B415" s="121" t="s">
        <v>1808</v>
      </c>
      <c r="C415" s="124">
        <v>51.35</v>
      </c>
      <c r="D415" s="122">
        <v>51.5</v>
      </c>
      <c r="E415" s="122">
        <v>50.65</v>
      </c>
      <c r="F415" s="122">
        <v>49.949999999999996</v>
      </c>
      <c r="G415" s="122">
        <v>49.099999999999994</v>
      </c>
      <c r="H415" s="122">
        <v>52.2</v>
      </c>
      <c r="I415" s="122">
        <v>53.05</v>
      </c>
      <c r="J415" s="122">
        <v>53.750000000000007</v>
      </c>
      <c r="K415" s="121">
        <v>52.35</v>
      </c>
      <c r="L415" s="121">
        <v>50.8</v>
      </c>
      <c r="M415" s="121">
        <v>4.4896000000000003</v>
      </c>
    </row>
    <row r="416" spans="1:13">
      <c r="A416" s="65">
        <v>407</v>
      </c>
      <c r="B416" s="121" t="s">
        <v>1810</v>
      </c>
      <c r="C416" s="124">
        <v>532.85</v>
      </c>
      <c r="D416" s="122">
        <v>531.66666666666663</v>
      </c>
      <c r="E416" s="122">
        <v>528.2833333333333</v>
      </c>
      <c r="F416" s="122">
        <v>523.7166666666667</v>
      </c>
      <c r="G416" s="122">
        <v>520.33333333333337</v>
      </c>
      <c r="H416" s="122">
        <v>536.23333333333323</v>
      </c>
      <c r="I416" s="122">
        <v>539.61666666666667</v>
      </c>
      <c r="J416" s="122">
        <v>544.18333333333317</v>
      </c>
      <c r="K416" s="121">
        <v>535.04999999999995</v>
      </c>
      <c r="L416" s="121">
        <v>527.1</v>
      </c>
      <c r="M416" s="121">
        <v>1.2833699999999999</v>
      </c>
    </row>
    <row r="417" spans="1:13">
      <c r="A417" s="65">
        <v>408</v>
      </c>
      <c r="B417" s="121" t="s">
        <v>1812</v>
      </c>
      <c r="C417" s="124">
        <v>1058.6500000000001</v>
      </c>
      <c r="D417" s="122">
        <v>1056.2166666666667</v>
      </c>
      <c r="E417" s="122">
        <v>1042.4333333333334</v>
      </c>
      <c r="F417" s="122">
        <v>1026.2166666666667</v>
      </c>
      <c r="G417" s="122">
        <v>1012.4333333333334</v>
      </c>
      <c r="H417" s="122">
        <v>1072.4333333333334</v>
      </c>
      <c r="I417" s="122">
        <v>1086.2166666666667</v>
      </c>
      <c r="J417" s="122">
        <v>1102.4333333333334</v>
      </c>
      <c r="K417" s="121">
        <v>1070</v>
      </c>
      <c r="L417" s="121">
        <v>1040</v>
      </c>
      <c r="M417" s="121">
        <v>7.6450000000000004E-2</v>
      </c>
    </row>
    <row r="418" spans="1:13">
      <c r="A418" s="65">
        <v>409</v>
      </c>
      <c r="B418" s="121" t="s">
        <v>1813</v>
      </c>
      <c r="C418" s="124">
        <v>557.70000000000005</v>
      </c>
      <c r="D418" s="122">
        <v>559.73333333333335</v>
      </c>
      <c r="E418" s="122">
        <v>551.01666666666665</v>
      </c>
      <c r="F418" s="122">
        <v>544.33333333333326</v>
      </c>
      <c r="G418" s="122">
        <v>535.61666666666656</v>
      </c>
      <c r="H418" s="122">
        <v>566.41666666666674</v>
      </c>
      <c r="I418" s="122">
        <v>575.13333333333344</v>
      </c>
      <c r="J418" s="122">
        <v>581.81666666666683</v>
      </c>
      <c r="K418" s="121">
        <v>568.45000000000005</v>
      </c>
      <c r="L418" s="121">
        <v>553.04999999999995</v>
      </c>
      <c r="M418" s="121">
        <v>6.762E-2</v>
      </c>
    </row>
    <row r="419" spans="1:13">
      <c r="A419" s="65">
        <v>410</v>
      </c>
      <c r="B419" s="121" t="s">
        <v>1816</v>
      </c>
      <c r="C419" s="124">
        <v>358.6</v>
      </c>
      <c r="D419" s="122">
        <v>353.93333333333334</v>
      </c>
      <c r="E419" s="122">
        <v>343.66666666666669</v>
      </c>
      <c r="F419" s="122">
        <v>328.73333333333335</v>
      </c>
      <c r="G419" s="122">
        <v>318.4666666666667</v>
      </c>
      <c r="H419" s="122">
        <v>368.86666666666667</v>
      </c>
      <c r="I419" s="122">
        <v>379.13333333333333</v>
      </c>
      <c r="J419" s="122">
        <v>394.06666666666666</v>
      </c>
      <c r="K419" s="121">
        <v>364.2</v>
      </c>
      <c r="L419" s="121">
        <v>339</v>
      </c>
      <c r="M419" s="121">
        <v>5.2326899999999998</v>
      </c>
    </row>
    <row r="420" spans="1:13">
      <c r="A420" s="65">
        <v>411</v>
      </c>
      <c r="B420" s="121" t="s">
        <v>213</v>
      </c>
      <c r="C420" s="124">
        <v>26.95</v>
      </c>
      <c r="D420" s="122">
        <v>26.666666666666668</v>
      </c>
      <c r="E420" s="122">
        <v>26.233333333333334</v>
      </c>
      <c r="F420" s="122">
        <v>25.516666666666666</v>
      </c>
      <c r="G420" s="122">
        <v>25.083333333333332</v>
      </c>
      <c r="H420" s="122">
        <v>27.383333333333336</v>
      </c>
      <c r="I420" s="122">
        <v>27.816666666666666</v>
      </c>
      <c r="J420" s="122">
        <v>28.533333333333339</v>
      </c>
      <c r="K420" s="121">
        <v>27.1</v>
      </c>
      <c r="L420" s="121">
        <v>25.95</v>
      </c>
      <c r="M420" s="121">
        <v>151.27377999999999</v>
      </c>
    </row>
    <row r="421" spans="1:13">
      <c r="A421" s="65">
        <v>412</v>
      </c>
      <c r="B421" s="121" t="s">
        <v>2485</v>
      </c>
      <c r="C421" s="124">
        <v>127.35</v>
      </c>
      <c r="D421" s="122">
        <v>128.65</v>
      </c>
      <c r="E421" s="122">
        <v>125.30000000000001</v>
      </c>
      <c r="F421" s="122">
        <v>123.25</v>
      </c>
      <c r="G421" s="122">
        <v>119.9</v>
      </c>
      <c r="H421" s="122">
        <v>130.70000000000002</v>
      </c>
      <c r="I421" s="122">
        <v>134.04999999999998</v>
      </c>
      <c r="J421" s="122">
        <v>136.10000000000002</v>
      </c>
      <c r="K421" s="121">
        <v>132</v>
      </c>
      <c r="L421" s="121">
        <v>126.6</v>
      </c>
      <c r="M421" s="121">
        <v>0.34712999999999999</v>
      </c>
    </row>
    <row r="422" spans="1:13">
      <c r="A422" s="65">
        <v>413</v>
      </c>
      <c r="B422" s="121" t="s">
        <v>138</v>
      </c>
      <c r="C422" s="124">
        <v>250.05</v>
      </c>
      <c r="D422" s="122">
        <v>249.08333333333334</v>
      </c>
      <c r="E422" s="122">
        <v>245.56666666666669</v>
      </c>
      <c r="F422" s="122">
        <v>241.08333333333334</v>
      </c>
      <c r="G422" s="122">
        <v>237.56666666666669</v>
      </c>
      <c r="H422" s="122">
        <v>253.56666666666669</v>
      </c>
      <c r="I422" s="122">
        <v>257.08333333333337</v>
      </c>
      <c r="J422" s="122">
        <v>261.56666666666672</v>
      </c>
      <c r="K422" s="121">
        <v>252.6</v>
      </c>
      <c r="L422" s="121">
        <v>244.6</v>
      </c>
      <c r="M422" s="121">
        <v>232.9392</v>
      </c>
    </row>
    <row r="423" spans="1:13">
      <c r="A423" s="65">
        <v>414</v>
      </c>
      <c r="B423" s="121" t="s">
        <v>137</v>
      </c>
      <c r="C423" s="124">
        <v>76.25</v>
      </c>
      <c r="D423" s="122">
        <v>75.783333333333331</v>
      </c>
      <c r="E423" s="122">
        <v>74.466666666666669</v>
      </c>
      <c r="F423" s="122">
        <v>72.683333333333337</v>
      </c>
      <c r="G423" s="122">
        <v>71.366666666666674</v>
      </c>
      <c r="H423" s="122">
        <v>77.566666666666663</v>
      </c>
      <c r="I423" s="122">
        <v>78.883333333333326</v>
      </c>
      <c r="J423" s="122">
        <v>80.666666666666657</v>
      </c>
      <c r="K423" s="121">
        <v>77.099999999999994</v>
      </c>
      <c r="L423" s="121">
        <v>74</v>
      </c>
      <c r="M423" s="121">
        <v>95.358260000000001</v>
      </c>
    </row>
    <row r="424" spans="1:13">
      <c r="A424" s="65">
        <v>415</v>
      </c>
      <c r="B424" s="121" t="s">
        <v>378</v>
      </c>
      <c r="C424" s="124">
        <v>335.3</v>
      </c>
      <c r="D424" s="122">
        <v>337.06666666666666</v>
      </c>
      <c r="E424" s="122">
        <v>332.18333333333334</v>
      </c>
      <c r="F424" s="122">
        <v>329.06666666666666</v>
      </c>
      <c r="G424" s="122">
        <v>324.18333333333334</v>
      </c>
      <c r="H424" s="122">
        <v>340.18333333333334</v>
      </c>
      <c r="I424" s="122">
        <v>345.06666666666666</v>
      </c>
      <c r="J424" s="122">
        <v>348.18333333333334</v>
      </c>
      <c r="K424" s="121">
        <v>341.95</v>
      </c>
      <c r="L424" s="121">
        <v>333.95</v>
      </c>
      <c r="M424" s="121">
        <v>6.9820799999999998</v>
      </c>
    </row>
    <row r="425" spans="1:13">
      <c r="A425" s="65">
        <v>416</v>
      </c>
      <c r="B425" s="121" t="s">
        <v>1846</v>
      </c>
      <c r="C425" s="124">
        <v>575.29999999999995</v>
      </c>
      <c r="D425" s="122">
        <v>575.94999999999993</v>
      </c>
      <c r="E425" s="122">
        <v>567.89999999999986</v>
      </c>
      <c r="F425" s="122">
        <v>560.49999999999989</v>
      </c>
      <c r="G425" s="122">
        <v>552.44999999999982</v>
      </c>
      <c r="H425" s="122">
        <v>583.34999999999991</v>
      </c>
      <c r="I425" s="122">
        <v>591.39999999999986</v>
      </c>
      <c r="J425" s="122">
        <v>598.79999999999995</v>
      </c>
      <c r="K425" s="121">
        <v>584</v>
      </c>
      <c r="L425" s="121">
        <v>568.54999999999995</v>
      </c>
      <c r="M425" s="121">
        <v>0.52847999999999995</v>
      </c>
    </row>
    <row r="426" spans="1:13">
      <c r="A426" s="65">
        <v>417</v>
      </c>
      <c r="B426" s="121" t="s">
        <v>1821</v>
      </c>
      <c r="C426" s="124">
        <v>409.5</v>
      </c>
      <c r="D426" s="122">
        <v>411.2</v>
      </c>
      <c r="E426" s="122">
        <v>404.4</v>
      </c>
      <c r="F426" s="122">
        <v>399.3</v>
      </c>
      <c r="G426" s="122">
        <v>392.5</v>
      </c>
      <c r="H426" s="122">
        <v>416.29999999999995</v>
      </c>
      <c r="I426" s="122">
        <v>423.1</v>
      </c>
      <c r="J426" s="122">
        <v>428.19999999999993</v>
      </c>
      <c r="K426" s="121">
        <v>418</v>
      </c>
      <c r="L426" s="121">
        <v>406.1</v>
      </c>
      <c r="M426" s="121">
        <v>1.5497099999999999</v>
      </c>
    </row>
    <row r="427" spans="1:13">
      <c r="A427" s="65">
        <v>418</v>
      </c>
      <c r="B427" s="121" t="s">
        <v>142</v>
      </c>
      <c r="C427" s="124">
        <v>511.45</v>
      </c>
      <c r="D427" s="122">
        <v>513.1</v>
      </c>
      <c r="E427" s="122">
        <v>506.95000000000005</v>
      </c>
      <c r="F427" s="122">
        <v>502.45000000000005</v>
      </c>
      <c r="G427" s="122">
        <v>496.30000000000007</v>
      </c>
      <c r="H427" s="122">
        <v>517.6</v>
      </c>
      <c r="I427" s="122">
        <v>523.74999999999989</v>
      </c>
      <c r="J427" s="122">
        <v>528.25</v>
      </c>
      <c r="K427" s="121">
        <v>519.25</v>
      </c>
      <c r="L427" s="121">
        <v>508.6</v>
      </c>
      <c r="M427" s="121">
        <v>25.19096</v>
      </c>
    </row>
    <row r="428" spans="1:13">
      <c r="A428" s="65">
        <v>419</v>
      </c>
      <c r="B428" s="121" t="s">
        <v>143</v>
      </c>
      <c r="C428" s="124">
        <v>874.15</v>
      </c>
      <c r="D428" s="122">
        <v>876.23333333333323</v>
      </c>
      <c r="E428" s="122">
        <v>865.46666666666647</v>
      </c>
      <c r="F428" s="122">
        <v>856.78333333333319</v>
      </c>
      <c r="G428" s="122">
        <v>846.01666666666642</v>
      </c>
      <c r="H428" s="122">
        <v>884.91666666666652</v>
      </c>
      <c r="I428" s="122">
        <v>895.68333333333317</v>
      </c>
      <c r="J428" s="122">
        <v>904.36666666666656</v>
      </c>
      <c r="K428" s="121">
        <v>887</v>
      </c>
      <c r="L428" s="121">
        <v>867.55</v>
      </c>
      <c r="M428" s="121">
        <v>6.6419300000000003</v>
      </c>
    </row>
    <row r="429" spans="1:13">
      <c r="A429" s="65">
        <v>420</v>
      </c>
      <c r="B429" s="121" t="s">
        <v>1856</v>
      </c>
      <c r="C429" s="124">
        <v>597.75</v>
      </c>
      <c r="D429" s="122">
        <v>599.16666666666663</v>
      </c>
      <c r="E429" s="122">
        <v>592.83333333333326</v>
      </c>
      <c r="F429" s="122">
        <v>587.91666666666663</v>
      </c>
      <c r="G429" s="122">
        <v>581.58333333333326</v>
      </c>
      <c r="H429" s="122">
        <v>604.08333333333326</v>
      </c>
      <c r="I429" s="122">
        <v>610.41666666666652</v>
      </c>
      <c r="J429" s="122">
        <v>615.33333333333326</v>
      </c>
      <c r="K429" s="121">
        <v>605.5</v>
      </c>
      <c r="L429" s="121">
        <v>594.25</v>
      </c>
      <c r="M429" s="121">
        <v>1.2036899999999999</v>
      </c>
    </row>
    <row r="430" spans="1:13">
      <c r="A430" s="65">
        <v>421</v>
      </c>
      <c r="B430" s="121" t="s">
        <v>1862</v>
      </c>
      <c r="C430" s="124">
        <v>431.6</v>
      </c>
      <c r="D430" s="122">
        <v>432.15000000000003</v>
      </c>
      <c r="E430" s="122">
        <v>424.30000000000007</v>
      </c>
      <c r="F430" s="122">
        <v>417.00000000000006</v>
      </c>
      <c r="G430" s="122">
        <v>409.15000000000009</v>
      </c>
      <c r="H430" s="122">
        <v>439.45000000000005</v>
      </c>
      <c r="I430" s="122">
        <v>447.30000000000007</v>
      </c>
      <c r="J430" s="122">
        <v>454.6</v>
      </c>
      <c r="K430" s="121">
        <v>440</v>
      </c>
      <c r="L430" s="121">
        <v>424.85</v>
      </c>
      <c r="M430" s="121">
        <v>1.4146399999999999</v>
      </c>
    </row>
    <row r="431" spans="1:13">
      <c r="A431" s="65">
        <v>422</v>
      </c>
      <c r="B431" s="121" t="s">
        <v>1868</v>
      </c>
      <c r="C431" s="124">
        <v>281.35000000000002</v>
      </c>
      <c r="D431" s="122">
        <v>283.8</v>
      </c>
      <c r="E431" s="122">
        <v>277.60000000000002</v>
      </c>
      <c r="F431" s="122">
        <v>273.85000000000002</v>
      </c>
      <c r="G431" s="122">
        <v>267.65000000000003</v>
      </c>
      <c r="H431" s="122">
        <v>287.55</v>
      </c>
      <c r="I431" s="122">
        <v>293.74999999999994</v>
      </c>
      <c r="J431" s="122">
        <v>297.5</v>
      </c>
      <c r="K431" s="121">
        <v>290</v>
      </c>
      <c r="L431" s="121">
        <v>280.05</v>
      </c>
      <c r="M431" s="121">
        <v>6.5549999999999997E-2</v>
      </c>
    </row>
    <row r="432" spans="1:13">
      <c r="A432" s="65">
        <v>423</v>
      </c>
      <c r="B432" s="121" t="s">
        <v>1870</v>
      </c>
      <c r="C432" s="124">
        <v>1374.9</v>
      </c>
      <c r="D432" s="122">
        <v>1366.6333333333332</v>
      </c>
      <c r="E432" s="122">
        <v>1353.2666666666664</v>
      </c>
      <c r="F432" s="122">
        <v>1331.6333333333332</v>
      </c>
      <c r="G432" s="122">
        <v>1318.2666666666664</v>
      </c>
      <c r="H432" s="122">
        <v>1388.2666666666664</v>
      </c>
      <c r="I432" s="122">
        <v>1401.6333333333332</v>
      </c>
      <c r="J432" s="122">
        <v>1423.2666666666664</v>
      </c>
      <c r="K432" s="121">
        <v>1380</v>
      </c>
      <c r="L432" s="121">
        <v>1345</v>
      </c>
      <c r="M432" s="121">
        <v>0.55979999999999996</v>
      </c>
    </row>
    <row r="433" spans="1:13">
      <c r="A433" s="65">
        <v>424</v>
      </c>
      <c r="B433" s="121" t="s">
        <v>1866</v>
      </c>
      <c r="C433" s="124">
        <v>314.89999999999998</v>
      </c>
      <c r="D433" s="122">
        <v>318.56666666666666</v>
      </c>
      <c r="E433" s="122">
        <v>309.43333333333334</v>
      </c>
      <c r="F433" s="122">
        <v>303.9666666666667</v>
      </c>
      <c r="G433" s="122">
        <v>294.83333333333337</v>
      </c>
      <c r="H433" s="122">
        <v>324.0333333333333</v>
      </c>
      <c r="I433" s="122">
        <v>333.16666666666663</v>
      </c>
      <c r="J433" s="122">
        <v>338.63333333333327</v>
      </c>
      <c r="K433" s="121">
        <v>327.7</v>
      </c>
      <c r="L433" s="121">
        <v>313.10000000000002</v>
      </c>
      <c r="M433" s="121">
        <v>7.9579999999999998E-2</v>
      </c>
    </row>
    <row r="434" spans="1:13">
      <c r="A434" s="65">
        <v>425</v>
      </c>
      <c r="B434" s="121" t="s">
        <v>382</v>
      </c>
      <c r="C434" s="124">
        <v>184.45</v>
      </c>
      <c r="D434" s="122">
        <v>186.38333333333333</v>
      </c>
      <c r="E434" s="122">
        <v>181.16666666666666</v>
      </c>
      <c r="F434" s="122">
        <v>177.88333333333333</v>
      </c>
      <c r="G434" s="122">
        <v>172.66666666666666</v>
      </c>
      <c r="H434" s="122">
        <v>189.66666666666666</v>
      </c>
      <c r="I434" s="122">
        <v>194.88333333333335</v>
      </c>
      <c r="J434" s="122">
        <v>198.16666666666666</v>
      </c>
      <c r="K434" s="121">
        <v>191.6</v>
      </c>
      <c r="L434" s="121">
        <v>183.1</v>
      </c>
      <c r="M434" s="121">
        <v>2.1353</v>
      </c>
    </row>
    <row r="435" spans="1:13">
      <c r="A435" s="65">
        <v>426</v>
      </c>
      <c r="B435" s="121" t="s">
        <v>1878</v>
      </c>
      <c r="C435" s="124">
        <v>10.15</v>
      </c>
      <c r="D435" s="122">
        <v>10.266666666666667</v>
      </c>
      <c r="E435" s="122">
        <v>9.8833333333333346</v>
      </c>
      <c r="F435" s="122">
        <v>9.6166666666666671</v>
      </c>
      <c r="G435" s="122">
        <v>9.2333333333333343</v>
      </c>
      <c r="H435" s="122">
        <v>10.533333333333335</v>
      </c>
      <c r="I435" s="122">
        <v>10.916666666666668</v>
      </c>
      <c r="J435" s="122">
        <v>11.183333333333335</v>
      </c>
      <c r="K435" s="121">
        <v>10.65</v>
      </c>
      <c r="L435" s="121">
        <v>10</v>
      </c>
      <c r="M435" s="121">
        <v>284.88441999999998</v>
      </c>
    </row>
    <row r="436" spans="1:13">
      <c r="A436" s="65">
        <v>427</v>
      </c>
      <c r="B436" s="121" t="s">
        <v>1880</v>
      </c>
      <c r="C436" s="124">
        <v>172.55</v>
      </c>
      <c r="D436" s="122">
        <v>173.4</v>
      </c>
      <c r="E436" s="122">
        <v>169.25</v>
      </c>
      <c r="F436" s="122">
        <v>165.95</v>
      </c>
      <c r="G436" s="122">
        <v>161.79999999999998</v>
      </c>
      <c r="H436" s="122">
        <v>176.70000000000002</v>
      </c>
      <c r="I436" s="122">
        <v>180.85000000000005</v>
      </c>
      <c r="J436" s="122">
        <v>184.15000000000003</v>
      </c>
      <c r="K436" s="121">
        <v>177.55</v>
      </c>
      <c r="L436" s="121">
        <v>170.1</v>
      </c>
      <c r="M436" s="121">
        <v>2.1635900000000001</v>
      </c>
    </row>
    <row r="437" spans="1:13">
      <c r="A437" s="65">
        <v>428</v>
      </c>
      <c r="B437" s="121" t="s">
        <v>1886</v>
      </c>
      <c r="C437" s="124">
        <v>1803.05</v>
      </c>
      <c r="D437" s="122">
        <v>1798.5333333333335</v>
      </c>
      <c r="E437" s="122">
        <v>1786.0166666666671</v>
      </c>
      <c r="F437" s="122">
        <v>1768.9833333333336</v>
      </c>
      <c r="G437" s="122">
        <v>1756.4666666666672</v>
      </c>
      <c r="H437" s="122">
        <v>1815.5666666666671</v>
      </c>
      <c r="I437" s="122">
        <v>1828.0833333333335</v>
      </c>
      <c r="J437" s="122">
        <v>1845.116666666667</v>
      </c>
      <c r="K437" s="121">
        <v>1811.05</v>
      </c>
      <c r="L437" s="121">
        <v>1781.5</v>
      </c>
      <c r="M437" s="121">
        <v>9.6759999999999999E-2</v>
      </c>
    </row>
    <row r="438" spans="1:13">
      <c r="A438" s="65">
        <v>429</v>
      </c>
      <c r="B438" s="121" t="s">
        <v>144</v>
      </c>
      <c r="C438" s="124">
        <v>53.4</v>
      </c>
      <c r="D438" s="122">
        <v>53.533333333333331</v>
      </c>
      <c r="E438" s="122">
        <v>52.466666666666661</v>
      </c>
      <c r="F438" s="122">
        <v>51.533333333333331</v>
      </c>
      <c r="G438" s="122">
        <v>50.466666666666661</v>
      </c>
      <c r="H438" s="122">
        <v>54.466666666666661</v>
      </c>
      <c r="I438" s="122">
        <v>55.533333333333324</v>
      </c>
      <c r="J438" s="122">
        <v>56.466666666666661</v>
      </c>
      <c r="K438" s="121">
        <v>54.6</v>
      </c>
      <c r="L438" s="121">
        <v>52.6</v>
      </c>
      <c r="M438" s="121">
        <v>36.540120000000002</v>
      </c>
    </row>
    <row r="439" spans="1:13">
      <c r="A439" s="65">
        <v>430</v>
      </c>
      <c r="B439" s="121" t="s">
        <v>1891</v>
      </c>
      <c r="C439" s="124">
        <v>619.95000000000005</v>
      </c>
      <c r="D439" s="122">
        <v>625.48333333333335</v>
      </c>
      <c r="E439" s="122">
        <v>610.66666666666674</v>
      </c>
      <c r="F439" s="122">
        <v>601.38333333333344</v>
      </c>
      <c r="G439" s="122">
        <v>586.56666666666683</v>
      </c>
      <c r="H439" s="122">
        <v>634.76666666666665</v>
      </c>
      <c r="I439" s="122">
        <v>649.58333333333326</v>
      </c>
      <c r="J439" s="122">
        <v>658.86666666666656</v>
      </c>
      <c r="K439" s="121">
        <v>640.29999999999995</v>
      </c>
      <c r="L439" s="121">
        <v>616.20000000000005</v>
      </c>
      <c r="M439" s="121">
        <v>0.44979000000000002</v>
      </c>
    </row>
    <row r="440" spans="1:13">
      <c r="A440" s="65">
        <v>431</v>
      </c>
      <c r="B440" s="121" t="s">
        <v>2667</v>
      </c>
      <c r="C440" s="124">
        <v>732.5</v>
      </c>
      <c r="D440" s="122">
        <v>731.0333333333333</v>
      </c>
      <c r="E440" s="122">
        <v>713.06666666666661</v>
      </c>
      <c r="F440" s="122">
        <v>693.63333333333333</v>
      </c>
      <c r="G440" s="122">
        <v>675.66666666666663</v>
      </c>
      <c r="H440" s="122">
        <v>750.46666666666658</v>
      </c>
      <c r="I440" s="122">
        <v>768.43333333333328</v>
      </c>
      <c r="J440" s="122">
        <v>787.86666666666656</v>
      </c>
      <c r="K440" s="121">
        <v>749</v>
      </c>
      <c r="L440" s="121">
        <v>711.6</v>
      </c>
      <c r="M440" s="121">
        <v>0.12895000000000001</v>
      </c>
    </row>
    <row r="441" spans="1:13">
      <c r="A441" s="65">
        <v>432</v>
      </c>
      <c r="B441" s="121" t="s">
        <v>1978</v>
      </c>
      <c r="C441" s="124">
        <v>6284.95</v>
      </c>
      <c r="D441" s="122">
        <v>6267.9666666666672</v>
      </c>
      <c r="E441" s="122">
        <v>6196.9833333333345</v>
      </c>
      <c r="F441" s="122">
        <v>6109.0166666666673</v>
      </c>
      <c r="G441" s="122">
        <v>6038.0333333333347</v>
      </c>
      <c r="H441" s="122">
        <v>6355.9333333333343</v>
      </c>
      <c r="I441" s="122">
        <v>6426.9166666666679</v>
      </c>
      <c r="J441" s="122">
        <v>6514.8833333333341</v>
      </c>
      <c r="K441" s="121">
        <v>6338.95</v>
      </c>
      <c r="L441" s="121">
        <v>6180</v>
      </c>
      <c r="M441" s="121">
        <v>0.10224999999999999</v>
      </c>
    </row>
    <row r="442" spans="1:13">
      <c r="A442" s="65">
        <v>433</v>
      </c>
      <c r="B442" s="121" t="s">
        <v>1984</v>
      </c>
      <c r="C442" s="124">
        <v>456.6</v>
      </c>
      <c r="D442" s="122">
        <v>455.56666666666666</v>
      </c>
      <c r="E442" s="122">
        <v>449.13333333333333</v>
      </c>
      <c r="F442" s="122">
        <v>441.66666666666669</v>
      </c>
      <c r="G442" s="122">
        <v>435.23333333333335</v>
      </c>
      <c r="H442" s="122">
        <v>463.0333333333333</v>
      </c>
      <c r="I442" s="122">
        <v>469.46666666666658</v>
      </c>
      <c r="J442" s="122">
        <v>476.93333333333328</v>
      </c>
      <c r="K442" s="121">
        <v>462</v>
      </c>
      <c r="L442" s="121">
        <v>448.1</v>
      </c>
      <c r="M442" s="121">
        <v>0.74080000000000001</v>
      </c>
    </row>
    <row r="443" spans="1:13">
      <c r="A443" s="65">
        <v>434</v>
      </c>
      <c r="B443" s="121" t="s">
        <v>244</v>
      </c>
      <c r="C443" s="124">
        <v>61.05</v>
      </c>
      <c r="D443" s="122">
        <v>61.383333333333333</v>
      </c>
      <c r="E443" s="122">
        <v>60.266666666666666</v>
      </c>
      <c r="F443" s="122">
        <v>59.483333333333334</v>
      </c>
      <c r="G443" s="122">
        <v>58.366666666666667</v>
      </c>
      <c r="H443" s="122">
        <v>62.166666666666664</v>
      </c>
      <c r="I443" s="122">
        <v>63.283333333333324</v>
      </c>
      <c r="J443" s="122">
        <v>64.066666666666663</v>
      </c>
      <c r="K443" s="121">
        <v>62.5</v>
      </c>
      <c r="L443" s="121">
        <v>60.6</v>
      </c>
      <c r="M443" s="121">
        <v>21.768519999999999</v>
      </c>
    </row>
    <row r="444" spans="1:13">
      <c r="A444" s="65">
        <v>435</v>
      </c>
      <c r="B444" s="121" t="s">
        <v>155</v>
      </c>
      <c r="C444" s="124">
        <v>625.79999999999995</v>
      </c>
      <c r="D444" s="122">
        <v>628.74999999999989</v>
      </c>
      <c r="E444" s="122">
        <v>618.8499999999998</v>
      </c>
      <c r="F444" s="122">
        <v>611.89999999999986</v>
      </c>
      <c r="G444" s="122">
        <v>601.99999999999977</v>
      </c>
      <c r="H444" s="122">
        <v>635.69999999999982</v>
      </c>
      <c r="I444" s="122">
        <v>645.59999999999991</v>
      </c>
      <c r="J444" s="122">
        <v>652.54999999999984</v>
      </c>
      <c r="K444" s="121">
        <v>638.65</v>
      </c>
      <c r="L444" s="121">
        <v>621.79999999999995</v>
      </c>
      <c r="M444" s="121">
        <v>9.8368500000000001</v>
      </c>
    </row>
    <row r="445" spans="1:13">
      <c r="A445" s="65">
        <v>436</v>
      </c>
      <c r="B445" s="121" t="s">
        <v>1982</v>
      </c>
      <c r="C445" s="124">
        <v>3449.35</v>
      </c>
      <c r="D445" s="122">
        <v>3481.6166666666663</v>
      </c>
      <c r="E445" s="122">
        <v>3377.6833333333325</v>
      </c>
      <c r="F445" s="122">
        <v>3306.016666666666</v>
      </c>
      <c r="G445" s="122">
        <v>3202.0833333333321</v>
      </c>
      <c r="H445" s="122">
        <v>3553.2833333333328</v>
      </c>
      <c r="I445" s="122">
        <v>3657.2166666666662</v>
      </c>
      <c r="J445" s="122">
        <v>3728.8833333333332</v>
      </c>
      <c r="K445" s="121">
        <v>3585.55</v>
      </c>
      <c r="L445" s="121">
        <v>3409.95</v>
      </c>
      <c r="M445" s="121">
        <v>3.798E-2</v>
      </c>
    </row>
    <row r="446" spans="1:13">
      <c r="A446" s="65">
        <v>437</v>
      </c>
      <c r="B446" s="121" t="s">
        <v>1895</v>
      </c>
      <c r="C446" s="124">
        <v>217.9</v>
      </c>
      <c r="D446" s="122">
        <v>218.83333333333334</v>
      </c>
      <c r="E446" s="122">
        <v>215.36666666666667</v>
      </c>
      <c r="F446" s="122">
        <v>212.83333333333334</v>
      </c>
      <c r="G446" s="122">
        <v>209.36666666666667</v>
      </c>
      <c r="H446" s="122">
        <v>221.36666666666667</v>
      </c>
      <c r="I446" s="122">
        <v>224.83333333333331</v>
      </c>
      <c r="J446" s="122">
        <v>227.36666666666667</v>
      </c>
      <c r="K446" s="121">
        <v>222.3</v>
      </c>
      <c r="L446" s="121">
        <v>216.3</v>
      </c>
      <c r="M446" s="121">
        <v>1.7329600000000001</v>
      </c>
    </row>
    <row r="447" spans="1:13">
      <c r="A447" s="65">
        <v>438</v>
      </c>
      <c r="B447" s="121" t="s">
        <v>1961</v>
      </c>
      <c r="C447" s="124">
        <v>344.7</v>
      </c>
      <c r="D447" s="122">
        <v>347.91666666666669</v>
      </c>
      <c r="E447" s="122">
        <v>340.78333333333336</v>
      </c>
      <c r="F447" s="122">
        <v>336.86666666666667</v>
      </c>
      <c r="G447" s="122">
        <v>329.73333333333335</v>
      </c>
      <c r="H447" s="122">
        <v>351.83333333333337</v>
      </c>
      <c r="I447" s="122">
        <v>358.9666666666667</v>
      </c>
      <c r="J447" s="122">
        <v>362.88333333333338</v>
      </c>
      <c r="K447" s="121">
        <v>355.05</v>
      </c>
      <c r="L447" s="121">
        <v>344</v>
      </c>
      <c r="M447" s="121">
        <v>0.42620000000000002</v>
      </c>
    </row>
    <row r="448" spans="1:13">
      <c r="A448" s="65">
        <v>439</v>
      </c>
      <c r="B448" s="121" t="s">
        <v>145</v>
      </c>
      <c r="C448" s="124">
        <v>766.3</v>
      </c>
      <c r="D448" s="122">
        <v>765.83333333333337</v>
      </c>
      <c r="E448" s="122">
        <v>759.66666666666674</v>
      </c>
      <c r="F448" s="122">
        <v>753.03333333333342</v>
      </c>
      <c r="G448" s="122">
        <v>746.86666666666679</v>
      </c>
      <c r="H448" s="122">
        <v>772.4666666666667</v>
      </c>
      <c r="I448" s="122">
        <v>778.63333333333344</v>
      </c>
      <c r="J448" s="122">
        <v>785.26666666666665</v>
      </c>
      <c r="K448" s="121">
        <v>772</v>
      </c>
      <c r="L448" s="121">
        <v>759.2</v>
      </c>
      <c r="M448" s="121">
        <v>11.11872</v>
      </c>
    </row>
    <row r="449" spans="1:13">
      <c r="A449" s="65">
        <v>440</v>
      </c>
      <c r="B449" s="121" t="s">
        <v>1902</v>
      </c>
      <c r="C449" s="124">
        <v>123.95</v>
      </c>
      <c r="D449" s="122">
        <v>125.06666666666666</v>
      </c>
      <c r="E449" s="122">
        <v>122.13333333333333</v>
      </c>
      <c r="F449" s="122">
        <v>120.31666666666666</v>
      </c>
      <c r="G449" s="122">
        <v>117.38333333333333</v>
      </c>
      <c r="H449" s="122">
        <v>126.88333333333333</v>
      </c>
      <c r="I449" s="122">
        <v>129.81666666666666</v>
      </c>
      <c r="J449" s="122">
        <v>131.63333333333333</v>
      </c>
      <c r="K449" s="121">
        <v>128</v>
      </c>
      <c r="L449" s="121">
        <v>123.25</v>
      </c>
      <c r="M449" s="121">
        <v>15.735989999999999</v>
      </c>
    </row>
    <row r="450" spans="1:13">
      <c r="A450" s="65">
        <v>441</v>
      </c>
      <c r="B450" s="121" t="s">
        <v>146</v>
      </c>
      <c r="C450" s="124">
        <v>617.15</v>
      </c>
      <c r="D450" s="122">
        <v>615.38333333333333</v>
      </c>
      <c r="E450" s="122">
        <v>609.86666666666667</v>
      </c>
      <c r="F450" s="122">
        <v>602.58333333333337</v>
      </c>
      <c r="G450" s="122">
        <v>597.06666666666672</v>
      </c>
      <c r="H450" s="122">
        <v>622.66666666666663</v>
      </c>
      <c r="I450" s="122">
        <v>628.18333333333328</v>
      </c>
      <c r="J450" s="122">
        <v>635.46666666666658</v>
      </c>
      <c r="K450" s="121">
        <v>620.9</v>
      </c>
      <c r="L450" s="121">
        <v>608.1</v>
      </c>
      <c r="M450" s="121">
        <v>7.4817600000000004</v>
      </c>
    </row>
    <row r="451" spans="1:13">
      <c r="A451" s="65">
        <v>442</v>
      </c>
      <c r="B451" s="121" t="s">
        <v>152</v>
      </c>
      <c r="C451" s="124">
        <v>3441.2</v>
      </c>
      <c r="D451" s="122">
        <v>3441.4666666666667</v>
      </c>
      <c r="E451" s="122">
        <v>3396.4333333333334</v>
      </c>
      <c r="F451" s="122">
        <v>3351.6666666666665</v>
      </c>
      <c r="G451" s="122">
        <v>3306.6333333333332</v>
      </c>
      <c r="H451" s="122">
        <v>3486.2333333333336</v>
      </c>
      <c r="I451" s="122">
        <v>3531.2666666666673</v>
      </c>
      <c r="J451" s="122">
        <v>3576.0333333333338</v>
      </c>
      <c r="K451" s="121">
        <v>3486.5</v>
      </c>
      <c r="L451" s="121">
        <v>3396.7</v>
      </c>
      <c r="M451" s="121">
        <v>14.9641</v>
      </c>
    </row>
    <row r="452" spans="1:13">
      <c r="A452" s="65">
        <v>443</v>
      </c>
      <c r="B452" s="121" t="s">
        <v>359</v>
      </c>
      <c r="C452" s="124">
        <v>1179.0999999999999</v>
      </c>
      <c r="D452" s="122">
        <v>1167.7</v>
      </c>
      <c r="E452" s="122">
        <v>1151.4000000000001</v>
      </c>
      <c r="F452" s="122">
        <v>1123.7</v>
      </c>
      <c r="G452" s="122">
        <v>1107.4000000000001</v>
      </c>
      <c r="H452" s="122">
        <v>1195.4000000000001</v>
      </c>
      <c r="I452" s="122">
        <v>1211.6999999999998</v>
      </c>
      <c r="J452" s="122">
        <v>1239.4000000000001</v>
      </c>
      <c r="K452" s="121">
        <v>1184</v>
      </c>
      <c r="L452" s="121">
        <v>1140</v>
      </c>
      <c r="M452" s="121">
        <v>8.4015199999999997</v>
      </c>
    </row>
    <row r="453" spans="1:13">
      <c r="A453" s="65">
        <v>444</v>
      </c>
      <c r="B453" s="121" t="s">
        <v>147</v>
      </c>
      <c r="C453" s="124">
        <v>289.7</v>
      </c>
      <c r="D453" s="122">
        <v>291.05</v>
      </c>
      <c r="E453" s="122">
        <v>285.90000000000003</v>
      </c>
      <c r="F453" s="122">
        <v>282.10000000000002</v>
      </c>
      <c r="G453" s="122">
        <v>276.95000000000005</v>
      </c>
      <c r="H453" s="122">
        <v>294.85000000000002</v>
      </c>
      <c r="I453" s="122">
        <v>300</v>
      </c>
      <c r="J453" s="122">
        <v>303.8</v>
      </c>
      <c r="K453" s="121">
        <v>296.2</v>
      </c>
      <c r="L453" s="121">
        <v>287.25</v>
      </c>
      <c r="M453" s="121">
        <v>17.20983</v>
      </c>
    </row>
    <row r="454" spans="1:13">
      <c r="A454" s="65">
        <v>445</v>
      </c>
      <c r="B454" s="121" t="s">
        <v>1907</v>
      </c>
      <c r="C454" s="124">
        <v>857.45</v>
      </c>
      <c r="D454" s="122">
        <v>856.83333333333337</v>
      </c>
      <c r="E454" s="122">
        <v>850.66666666666674</v>
      </c>
      <c r="F454" s="122">
        <v>843.88333333333333</v>
      </c>
      <c r="G454" s="122">
        <v>837.7166666666667</v>
      </c>
      <c r="H454" s="122">
        <v>863.61666666666679</v>
      </c>
      <c r="I454" s="122">
        <v>869.78333333333353</v>
      </c>
      <c r="J454" s="122">
        <v>876.56666666666683</v>
      </c>
      <c r="K454" s="121">
        <v>863</v>
      </c>
      <c r="L454" s="121">
        <v>850.05</v>
      </c>
      <c r="M454" s="121">
        <v>0.21357999999999999</v>
      </c>
    </row>
    <row r="455" spans="1:13">
      <c r="A455" s="65">
        <v>446</v>
      </c>
      <c r="B455" s="121" t="s">
        <v>149</v>
      </c>
      <c r="C455" s="124">
        <v>190.05</v>
      </c>
      <c r="D455" s="122">
        <v>189.26666666666668</v>
      </c>
      <c r="E455" s="122">
        <v>187.13333333333335</v>
      </c>
      <c r="F455" s="122">
        <v>184.21666666666667</v>
      </c>
      <c r="G455" s="122">
        <v>182.08333333333334</v>
      </c>
      <c r="H455" s="122">
        <v>192.18333333333337</v>
      </c>
      <c r="I455" s="122">
        <v>194.31666666666669</v>
      </c>
      <c r="J455" s="122">
        <v>197.23333333333338</v>
      </c>
      <c r="K455" s="121">
        <v>191.4</v>
      </c>
      <c r="L455" s="121">
        <v>186.35</v>
      </c>
      <c r="M455" s="121">
        <v>42.49633</v>
      </c>
    </row>
    <row r="456" spans="1:13">
      <c r="A456" s="65">
        <v>447</v>
      </c>
      <c r="B456" s="121" t="s">
        <v>148</v>
      </c>
      <c r="C456" s="124">
        <v>332.15</v>
      </c>
      <c r="D456" s="122">
        <v>333</v>
      </c>
      <c r="E456" s="122">
        <v>329.4</v>
      </c>
      <c r="F456" s="122">
        <v>326.64999999999998</v>
      </c>
      <c r="G456" s="122">
        <v>323.04999999999995</v>
      </c>
      <c r="H456" s="122">
        <v>335.75</v>
      </c>
      <c r="I456" s="122">
        <v>339.35</v>
      </c>
      <c r="J456" s="122">
        <v>342.1</v>
      </c>
      <c r="K456" s="121">
        <v>336.6</v>
      </c>
      <c r="L456" s="121">
        <v>330.25</v>
      </c>
      <c r="M456" s="121">
        <v>81.149969999999996</v>
      </c>
    </row>
    <row r="457" spans="1:13">
      <c r="A457" s="65">
        <v>448</v>
      </c>
      <c r="B457" s="121" t="s">
        <v>150</v>
      </c>
      <c r="C457" s="124">
        <v>84.25</v>
      </c>
      <c r="D457" s="122">
        <v>84.383333333333326</v>
      </c>
      <c r="E457" s="122">
        <v>82.566666666666649</v>
      </c>
      <c r="F457" s="122">
        <v>80.883333333333326</v>
      </c>
      <c r="G457" s="122">
        <v>79.066666666666649</v>
      </c>
      <c r="H457" s="122">
        <v>86.066666666666649</v>
      </c>
      <c r="I457" s="122">
        <v>87.883333333333312</v>
      </c>
      <c r="J457" s="122">
        <v>89.566666666666649</v>
      </c>
      <c r="K457" s="121">
        <v>86.2</v>
      </c>
      <c r="L457" s="121">
        <v>82.7</v>
      </c>
      <c r="M457" s="121">
        <v>61.838949999999997</v>
      </c>
    </row>
    <row r="458" spans="1:13">
      <c r="A458" s="65">
        <v>449</v>
      </c>
      <c r="B458" s="121" t="s">
        <v>1914</v>
      </c>
      <c r="C458" s="124">
        <v>1114.25</v>
      </c>
      <c r="D458" s="122">
        <v>1114.25</v>
      </c>
      <c r="E458" s="122">
        <v>1101</v>
      </c>
      <c r="F458" s="122">
        <v>1087.75</v>
      </c>
      <c r="G458" s="122">
        <v>1074.5</v>
      </c>
      <c r="H458" s="122">
        <v>1127.5</v>
      </c>
      <c r="I458" s="122">
        <v>1140.75</v>
      </c>
      <c r="J458" s="122">
        <v>1154</v>
      </c>
      <c r="K458" s="121">
        <v>1127.5</v>
      </c>
      <c r="L458" s="121">
        <v>1101</v>
      </c>
      <c r="M458" s="121">
        <v>1.5604199999999999</v>
      </c>
    </row>
    <row r="459" spans="1:13">
      <c r="A459" s="65">
        <v>450</v>
      </c>
      <c r="B459" s="121" t="s">
        <v>151</v>
      </c>
      <c r="C459" s="124">
        <v>596.35</v>
      </c>
      <c r="D459" s="122">
        <v>597.01666666666677</v>
      </c>
      <c r="E459" s="122">
        <v>589.83333333333348</v>
      </c>
      <c r="F459" s="122">
        <v>583.31666666666672</v>
      </c>
      <c r="G459" s="122">
        <v>576.13333333333344</v>
      </c>
      <c r="H459" s="122">
        <v>603.53333333333353</v>
      </c>
      <c r="I459" s="122">
        <v>610.7166666666667</v>
      </c>
      <c r="J459" s="122">
        <v>617.23333333333358</v>
      </c>
      <c r="K459" s="121">
        <v>604.20000000000005</v>
      </c>
      <c r="L459" s="121">
        <v>590.5</v>
      </c>
      <c r="M459" s="121">
        <v>41.25958</v>
      </c>
    </row>
    <row r="460" spans="1:13">
      <c r="A460" s="65">
        <v>451</v>
      </c>
      <c r="B460" s="121" t="s">
        <v>153</v>
      </c>
      <c r="C460" s="124">
        <v>653.35</v>
      </c>
      <c r="D460" s="122">
        <v>656.93333333333328</v>
      </c>
      <c r="E460" s="122">
        <v>647.46666666666658</v>
      </c>
      <c r="F460" s="122">
        <v>641.58333333333326</v>
      </c>
      <c r="G460" s="122">
        <v>632.11666666666656</v>
      </c>
      <c r="H460" s="122">
        <v>662.81666666666661</v>
      </c>
      <c r="I460" s="122">
        <v>672.2833333333333</v>
      </c>
      <c r="J460" s="122">
        <v>678.16666666666663</v>
      </c>
      <c r="K460" s="121">
        <v>666.4</v>
      </c>
      <c r="L460" s="121">
        <v>651.04999999999995</v>
      </c>
      <c r="M460" s="121">
        <v>17.711300000000001</v>
      </c>
    </row>
    <row r="461" spans="1:13">
      <c r="A461" s="65">
        <v>452</v>
      </c>
      <c r="B461" s="121" t="s">
        <v>1927</v>
      </c>
      <c r="C461" s="124">
        <v>341.2</v>
      </c>
      <c r="D461" s="122">
        <v>329.4</v>
      </c>
      <c r="E461" s="122">
        <v>313.94999999999993</v>
      </c>
      <c r="F461" s="122">
        <v>286.69999999999993</v>
      </c>
      <c r="G461" s="122">
        <v>271.24999999999989</v>
      </c>
      <c r="H461" s="122">
        <v>356.65</v>
      </c>
      <c r="I461" s="122">
        <v>372.1</v>
      </c>
      <c r="J461" s="122">
        <v>399.35</v>
      </c>
      <c r="K461" s="121">
        <v>344.85</v>
      </c>
      <c r="L461" s="121">
        <v>302.14999999999998</v>
      </c>
      <c r="M461" s="121">
        <v>2.5259</v>
      </c>
    </row>
    <row r="462" spans="1:13">
      <c r="A462" s="65">
        <v>453</v>
      </c>
      <c r="B462" s="121" t="s">
        <v>1931</v>
      </c>
      <c r="C462" s="124">
        <v>82.15</v>
      </c>
      <c r="D462" s="122">
        <v>82.5</v>
      </c>
      <c r="E462" s="122">
        <v>81.7</v>
      </c>
      <c r="F462" s="122">
        <v>81.25</v>
      </c>
      <c r="G462" s="122">
        <v>80.45</v>
      </c>
      <c r="H462" s="122">
        <v>82.95</v>
      </c>
      <c r="I462" s="122">
        <v>83.750000000000014</v>
      </c>
      <c r="J462" s="122">
        <v>84.2</v>
      </c>
      <c r="K462" s="121">
        <v>83.3</v>
      </c>
      <c r="L462" s="121">
        <v>82.05</v>
      </c>
      <c r="M462" s="121">
        <v>0.49016999999999999</v>
      </c>
    </row>
    <row r="463" spans="1:13">
      <c r="A463" s="65">
        <v>454</v>
      </c>
      <c r="B463" s="121" t="s">
        <v>214</v>
      </c>
      <c r="C463" s="124">
        <v>834.45</v>
      </c>
      <c r="D463" s="122">
        <v>835.33333333333337</v>
      </c>
      <c r="E463" s="122">
        <v>823.66666666666674</v>
      </c>
      <c r="F463" s="122">
        <v>812.88333333333333</v>
      </c>
      <c r="G463" s="122">
        <v>801.2166666666667</v>
      </c>
      <c r="H463" s="122">
        <v>846.11666666666679</v>
      </c>
      <c r="I463" s="122">
        <v>857.78333333333353</v>
      </c>
      <c r="J463" s="122">
        <v>868.56666666666683</v>
      </c>
      <c r="K463" s="121">
        <v>847</v>
      </c>
      <c r="L463" s="121">
        <v>824.55</v>
      </c>
      <c r="M463" s="121">
        <v>1.6928300000000001</v>
      </c>
    </row>
    <row r="464" spans="1:13">
      <c r="A464" s="65">
        <v>455</v>
      </c>
      <c r="B464" s="121" t="s">
        <v>215</v>
      </c>
      <c r="C464" s="124">
        <v>1142.5</v>
      </c>
      <c r="D464" s="122">
        <v>1139.8833333333334</v>
      </c>
      <c r="E464" s="122">
        <v>1126.7166666666669</v>
      </c>
      <c r="F464" s="122">
        <v>1110.9333333333334</v>
      </c>
      <c r="G464" s="122">
        <v>1097.7666666666669</v>
      </c>
      <c r="H464" s="122">
        <v>1155.666666666667</v>
      </c>
      <c r="I464" s="122">
        <v>1168.8333333333335</v>
      </c>
      <c r="J464" s="122">
        <v>1184.616666666667</v>
      </c>
      <c r="K464" s="121">
        <v>1153.05</v>
      </c>
      <c r="L464" s="121">
        <v>1124.0999999999999</v>
      </c>
      <c r="M464" s="121">
        <v>0.21032999999999999</v>
      </c>
    </row>
    <row r="465" spans="1:13">
      <c r="A465" s="65">
        <v>456</v>
      </c>
      <c r="B465" s="121" t="s">
        <v>1940</v>
      </c>
      <c r="C465" s="124">
        <v>281.10000000000002</v>
      </c>
      <c r="D465" s="122">
        <v>281.36666666666667</v>
      </c>
      <c r="E465" s="122">
        <v>278.98333333333335</v>
      </c>
      <c r="F465" s="122">
        <v>276.86666666666667</v>
      </c>
      <c r="G465" s="122">
        <v>274.48333333333335</v>
      </c>
      <c r="H465" s="122">
        <v>283.48333333333335</v>
      </c>
      <c r="I465" s="122">
        <v>285.86666666666667</v>
      </c>
      <c r="J465" s="122">
        <v>287.98333333333335</v>
      </c>
      <c r="K465" s="121">
        <v>283.75</v>
      </c>
      <c r="L465" s="121">
        <v>279.25</v>
      </c>
      <c r="M465" s="121">
        <v>5.5554500000000004</v>
      </c>
    </row>
    <row r="466" spans="1:13">
      <c r="A466" s="65">
        <v>457</v>
      </c>
      <c r="B466" s="121" t="s">
        <v>1942</v>
      </c>
      <c r="C466" s="124">
        <v>642.25</v>
      </c>
      <c r="D466" s="122">
        <v>645.41666666666663</v>
      </c>
      <c r="E466" s="122">
        <v>635.83333333333326</v>
      </c>
      <c r="F466" s="122">
        <v>629.41666666666663</v>
      </c>
      <c r="G466" s="122">
        <v>619.83333333333326</v>
      </c>
      <c r="H466" s="122">
        <v>651.83333333333326</v>
      </c>
      <c r="I466" s="122">
        <v>661.41666666666652</v>
      </c>
      <c r="J466" s="122">
        <v>667.83333333333326</v>
      </c>
      <c r="K466" s="121">
        <v>655</v>
      </c>
      <c r="L466" s="121">
        <v>639</v>
      </c>
      <c r="M466" s="121">
        <v>0.22597</v>
      </c>
    </row>
    <row r="467" spans="1:13">
      <c r="A467" s="65">
        <v>458</v>
      </c>
      <c r="B467" s="121" t="s">
        <v>1950</v>
      </c>
      <c r="C467" s="124">
        <v>154.44999999999999</v>
      </c>
      <c r="D467" s="122">
        <v>154.94999999999999</v>
      </c>
      <c r="E467" s="122">
        <v>152.19999999999999</v>
      </c>
      <c r="F467" s="122">
        <v>149.94999999999999</v>
      </c>
      <c r="G467" s="122">
        <v>147.19999999999999</v>
      </c>
      <c r="H467" s="122">
        <v>157.19999999999999</v>
      </c>
      <c r="I467" s="122">
        <v>159.94999999999999</v>
      </c>
      <c r="J467" s="122">
        <v>162.19999999999999</v>
      </c>
      <c r="K467" s="121">
        <v>157.69999999999999</v>
      </c>
      <c r="L467" s="121">
        <v>152.69999999999999</v>
      </c>
      <c r="M467" s="121">
        <v>0.68913999999999997</v>
      </c>
    </row>
    <row r="468" spans="1:13">
      <c r="A468" s="65">
        <v>459</v>
      </c>
      <c r="B468" s="121" t="s">
        <v>1952</v>
      </c>
      <c r="C468" s="124">
        <v>688.7</v>
      </c>
      <c r="D468" s="122">
        <v>687.91666666666663</v>
      </c>
      <c r="E468" s="122">
        <v>682.83333333333326</v>
      </c>
      <c r="F468" s="122">
        <v>676.96666666666658</v>
      </c>
      <c r="G468" s="122">
        <v>671.88333333333321</v>
      </c>
      <c r="H468" s="122">
        <v>693.7833333333333</v>
      </c>
      <c r="I468" s="122">
        <v>698.86666666666656</v>
      </c>
      <c r="J468" s="122">
        <v>704.73333333333335</v>
      </c>
      <c r="K468" s="121">
        <v>693</v>
      </c>
      <c r="L468" s="121">
        <v>682.05</v>
      </c>
      <c r="M468" s="121">
        <v>4.6050000000000001E-2</v>
      </c>
    </row>
    <row r="469" spans="1:13">
      <c r="A469" s="65">
        <v>460</v>
      </c>
      <c r="B469" s="121" t="s">
        <v>154</v>
      </c>
      <c r="C469" s="124">
        <v>968.1</v>
      </c>
      <c r="D469" s="122">
        <v>970.01666666666677</v>
      </c>
      <c r="E469" s="122">
        <v>961.08333333333348</v>
      </c>
      <c r="F469" s="122">
        <v>954.06666666666672</v>
      </c>
      <c r="G469" s="122">
        <v>945.13333333333344</v>
      </c>
      <c r="H469" s="122">
        <v>977.03333333333353</v>
      </c>
      <c r="I469" s="122">
        <v>985.9666666666667</v>
      </c>
      <c r="J469" s="122">
        <v>992.98333333333358</v>
      </c>
      <c r="K469" s="121">
        <v>978.95</v>
      </c>
      <c r="L469" s="121">
        <v>963</v>
      </c>
      <c r="M469" s="121">
        <v>19.797450000000001</v>
      </c>
    </row>
    <row r="470" spans="1:13">
      <c r="A470" s="65">
        <v>461</v>
      </c>
      <c r="B470" s="121" t="s">
        <v>216</v>
      </c>
      <c r="C470" s="124">
        <v>1357.45</v>
      </c>
      <c r="D470" s="122">
        <v>1368.8166666666666</v>
      </c>
      <c r="E470" s="122">
        <v>1343.0833333333333</v>
      </c>
      <c r="F470" s="122">
        <v>1328.7166666666667</v>
      </c>
      <c r="G470" s="122">
        <v>1302.9833333333333</v>
      </c>
      <c r="H470" s="122">
        <v>1383.1833333333332</v>
      </c>
      <c r="I470" s="122">
        <v>1408.9166666666667</v>
      </c>
      <c r="J470" s="122">
        <v>1423.2833333333331</v>
      </c>
      <c r="K470" s="121">
        <v>1394.55</v>
      </c>
      <c r="L470" s="121">
        <v>1354.45</v>
      </c>
      <c r="M470" s="121">
        <v>1.6798999999999999</v>
      </c>
    </row>
    <row r="471" spans="1:13">
      <c r="A471" s="65">
        <v>462</v>
      </c>
      <c r="B471" s="121" t="s">
        <v>217</v>
      </c>
      <c r="C471" s="124">
        <v>242.6</v>
      </c>
      <c r="D471" s="122">
        <v>241.61666666666667</v>
      </c>
      <c r="E471" s="122">
        <v>239.33333333333334</v>
      </c>
      <c r="F471" s="122">
        <v>236.06666666666666</v>
      </c>
      <c r="G471" s="122">
        <v>233.78333333333333</v>
      </c>
      <c r="H471" s="122">
        <v>244.88333333333335</v>
      </c>
      <c r="I471" s="122">
        <v>247.16666666666666</v>
      </c>
      <c r="J471" s="122">
        <v>250.43333333333337</v>
      </c>
      <c r="K471" s="121">
        <v>243.9</v>
      </c>
      <c r="L471" s="121">
        <v>238.35</v>
      </c>
      <c r="M471" s="121">
        <v>7.1061300000000003</v>
      </c>
    </row>
    <row r="472" spans="1:13">
      <c r="A472" s="65">
        <v>463</v>
      </c>
      <c r="B472" s="121" t="s">
        <v>1969</v>
      </c>
      <c r="C472" s="124">
        <v>337</v>
      </c>
      <c r="D472" s="122">
        <v>338.76666666666665</v>
      </c>
      <c r="E472" s="122">
        <v>333.23333333333329</v>
      </c>
      <c r="F472" s="122">
        <v>329.46666666666664</v>
      </c>
      <c r="G472" s="122">
        <v>323.93333333333328</v>
      </c>
      <c r="H472" s="122">
        <v>342.5333333333333</v>
      </c>
      <c r="I472" s="122">
        <v>348.06666666666661</v>
      </c>
      <c r="J472" s="122">
        <v>351.83333333333331</v>
      </c>
      <c r="K472" s="121">
        <v>344.3</v>
      </c>
      <c r="L472" s="121">
        <v>335</v>
      </c>
      <c r="M472" s="121">
        <v>0.25805</v>
      </c>
    </row>
    <row r="473" spans="1:13">
      <c r="A473" s="65">
        <v>464</v>
      </c>
      <c r="B473" s="121" t="s">
        <v>1970</v>
      </c>
      <c r="C473" s="124">
        <v>63.9</v>
      </c>
      <c r="D473" s="122">
        <v>64.433333333333337</v>
      </c>
      <c r="E473" s="122">
        <v>62.866666666666674</v>
      </c>
      <c r="F473" s="122">
        <v>61.833333333333336</v>
      </c>
      <c r="G473" s="122">
        <v>60.266666666666673</v>
      </c>
      <c r="H473" s="122">
        <v>65.466666666666669</v>
      </c>
      <c r="I473" s="122">
        <v>67.033333333333331</v>
      </c>
      <c r="J473" s="122">
        <v>68.066666666666677</v>
      </c>
      <c r="K473" s="121">
        <v>66</v>
      </c>
      <c r="L473" s="121">
        <v>63.4</v>
      </c>
      <c r="M473" s="121">
        <v>10.376289999999999</v>
      </c>
    </row>
    <row r="474" spans="1:13">
      <c r="A474" s="65">
        <v>465</v>
      </c>
      <c r="B474" s="121" t="s">
        <v>157</v>
      </c>
      <c r="C474" s="124">
        <v>19</v>
      </c>
      <c r="D474" s="122">
        <v>19.133333333333333</v>
      </c>
      <c r="E474" s="122">
        <v>18.766666666666666</v>
      </c>
      <c r="F474" s="122">
        <v>18.533333333333331</v>
      </c>
      <c r="G474" s="122">
        <v>18.166666666666664</v>
      </c>
      <c r="H474" s="122">
        <v>19.366666666666667</v>
      </c>
      <c r="I474" s="122">
        <v>19.733333333333334</v>
      </c>
      <c r="J474" s="122">
        <v>19.966666666666669</v>
      </c>
      <c r="K474" s="121">
        <v>19.5</v>
      </c>
      <c r="L474" s="121">
        <v>18.899999999999999</v>
      </c>
      <c r="M474" s="121">
        <v>7.1383200000000002</v>
      </c>
    </row>
    <row r="475" spans="1:13">
      <c r="A475" s="65">
        <v>466</v>
      </c>
      <c r="B475" s="121" t="s">
        <v>1992</v>
      </c>
      <c r="C475" s="124">
        <v>328.5</v>
      </c>
      <c r="D475" s="122">
        <v>328.84999999999997</v>
      </c>
      <c r="E475" s="122">
        <v>322.79999999999995</v>
      </c>
      <c r="F475" s="122">
        <v>317.09999999999997</v>
      </c>
      <c r="G475" s="122">
        <v>311.04999999999995</v>
      </c>
      <c r="H475" s="122">
        <v>334.54999999999995</v>
      </c>
      <c r="I475" s="122">
        <v>340.6</v>
      </c>
      <c r="J475" s="122">
        <v>346.29999999999995</v>
      </c>
      <c r="K475" s="121">
        <v>334.9</v>
      </c>
      <c r="L475" s="121">
        <v>323.14999999999998</v>
      </c>
      <c r="M475" s="121">
        <v>1.6999299999999999</v>
      </c>
    </row>
    <row r="476" spans="1:13">
      <c r="A476" s="65">
        <v>467</v>
      </c>
      <c r="B476" s="121" t="s">
        <v>161</v>
      </c>
      <c r="C476" s="124">
        <v>721.5</v>
      </c>
      <c r="D476" s="122">
        <v>722</v>
      </c>
      <c r="E476" s="122">
        <v>718</v>
      </c>
      <c r="F476" s="122">
        <v>714.5</v>
      </c>
      <c r="G476" s="122">
        <v>710.5</v>
      </c>
      <c r="H476" s="122">
        <v>725.5</v>
      </c>
      <c r="I476" s="122">
        <v>729.5</v>
      </c>
      <c r="J476" s="122">
        <v>733</v>
      </c>
      <c r="K476" s="121">
        <v>726</v>
      </c>
      <c r="L476" s="121">
        <v>718.5</v>
      </c>
      <c r="M476" s="121">
        <v>10.29189</v>
      </c>
    </row>
    <row r="477" spans="1:13">
      <c r="A477" s="65">
        <v>468</v>
      </c>
      <c r="B477" s="121" t="s">
        <v>2000</v>
      </c>
      <c r="C477" s="124">
        <v>403.85</v>
      </c>
      <c r="D477" s="122">
        <v>401.26666666666665</v>
      </c>
      <c r="E477" s="122">
        <v>394.83333333333331</v>
      </c>
      <c r="F477" s="122">
        <v>385.81666666666666</v>
      </c>
      <c r="G477" s="122">
        <v>379.38333333333333</v>
      </c>
      <c r="H477" s="122">
        <v>410.2833333333333</v>
      </c>
      <c r="I477" s="122">
        <v>416.7166666666667</v>
      </c>
      <c r="J477" s="122">
        <v>425.73333333333329</v>
      </c>
      <c r="K477" s="121">
        <v>407.7</v>
      </c>
      <c r="L477" s="121">
        <v>392.25</v>
      </c>
      <c r="M477" s="121">
        <v>22.272770000000001</v>
      </c>
    </row>
    <row r="478" spans="1:13">
      <c r="A478" s="65">
        <v>469</v>
      </c>
      <c r="B478" s="121" t="s">
        <v>158</v>
      </c>
      <c r="C478" s="124">
        <v>4064.1</v>
      </c>
      <c r="D478" s="122">
        <v>4057.9500000000003</v>
      </c>
      <c r="E478" s="122">
        <v>4039.1500000000005</v>
      </c>
      <c r="F478" s="122">
        <v>4014.2000000000003</v>
      </c>
      <c r="G478" s="122">
        <v>3995.4000000000005</v>
      </c>
      <c r="H478" s="122">
        <v>4082.9000000000005</v>
      </c>
      <c r="I478" s="122">
        <v>4101.7000000000007</v>
      </c>
      <c r="J478" s="122">
        <v>4126.6500000000005</v>
      </c>
      <c r="K478" s="121">
        <v>4076.75</v>
      </c>
      <c r="L478" s="121">
        <v>4033</v>
      </c>
      <c r="M478" s="121">
        <v>2.0262699999999998</v>
      </c>
    </row>
    <row r="479" spans="1:13">
      <c r="A479" s="65">
        <v>470</v>
      </c>
      <c r="B479" s="123" t="s">
        <v>2005</v>
      </c>
      <c r="C479" s="125">
        <v>283.55</v>
      </c>
      <c r="D479" s="126">
        <v>283.65000000000003</v>
      </c>
      <c r="E479" s="126">
        <v>279.90000000000009</v>
      </c>
      <c r="F479" s="126">
        <v>276.25000000000006</v>
      </c>
      <c r="G479" s="126">
        <v>272.50000000000011</v>
      </c>
      <c r="H479" s="126">
        <v>287.30000000000007</v>
      </c>
      <c r="I479" s="126">
        <v>291.04999999999995</v>
      </c>
      <c r="J479" s="126">
        <v>294.70000000000005</v>
      </c>
      <c r="K479" s="123">
        <v>287.39999999999998</v>
      </c>
      <c r="L479" s="123">
        <v>280</v>
      </c>
      <c r="M479" s="123">
        <v>1.08992</v>
      </c>
    </row>
    <row r="480" spans="1:13">
      <c r="A480" s="65">
        <v>471</v>
      </c>
      <c r="B480" s="121" t="s">
        <v>159</v>
      </c>
      <c r="C480" s="134">
        <v>94</v>
      </c>
      <c r="D480" s="122">
        <v>93.783333333333346</v>
      </c>
      <c r="E480" s="122">
        <v>91.566666666666691</v>
      </c>
      <c r="F480" s="122">
        <v>89.13333333333334</v>
      </c>
      <c r="G480" s="122">
        <v>86.916666666666686</v>
      </c>
      <c r="H480" s="122">
        <v>96.216666666666697</v>
      </c>
      <c r="I480" s="122">
        <v>98.433333333333366</v>
      </c>
      <c r="J480" s="122">
        <v>100.8666666666667</v>
      </c>
      <c r="K480" s="121">
        <v>96</v>
      </c>
      <c r="L480" s="121">
        <v>91.35</v>
      </c>
      <c r="M480" s="121">
        <v>85.584069999999997</v>
      </c>
    </row>
    <row r="481" spans="1:13">
      <c r="A481" s="65">
        <v>472</v>
      </c>
      <c r="B481" s="134" t="s">
        <v>160</v>
      </c>
      <c r="C481" s="134">
        <v>5.3</v>
      </c>
      <c r="D481" s="129">
        <v>5.3833333333333329</v>
      </c>
      <c r="E481" s="129">
        <v>5.2166666666666659</v>
      </c>
      <c r="F481" s="129">
        <v>5.1333333333333329</v>
      </c>
      <c r="G481" s="129">
        <v>4.9666666666666659</v>
      </c>
      <c r="H481" s="129">
        <v>5.4666666666666659</v>
      </c>
      <c r="I481" s="129">
        <v>5.6333333333333337</v>
      </c>
      <c r="J481" s="129">
        <v>5.7166666666666659</v>
      </c>
      <c r="K481" s="134">
        <v>5.55</v>
      </c>
      <c r="L481" s="134">
        <v>5.3</v>
      </c>
      <c r="M481" s="134">
        <v>149.42895999999999</v>
      </c>
    </row>
    <row r="482" spans="1:13">
      <c r="A482" s="65">
        <v>473</v>
      </c>
      <c r="B482" s="134" t="s">
        <v>2011</v>
      </c>
      <c r="C482" s="134">
        <v>12.6</v>
      </c>
      <c r="D482" s="129">
        <v>12.616666666666667</v>
      </c>
      <c r="E482" s="129">
        <v>12.483333333333334</v>
      </c>
      <c r="F482" s="129">
        <v>12.366666666666667</v>
      </c>
      <c r="G482" s="129">
        <v>12.233333333333334</v>
      </c>
      <c r="H482" s="129">
        <v>12.733333333333334</v>
      </c>
      <c r="I482" s="129">
        <v>12.866666666666667</v>
      </c>
      <c r="J482" s="129">
        <v>12.983333333333334</v>
      </c>
      <c r="K482" s="134">
        <v>12.75</v>
      </c>
      <c r="L482" s="134">
        <v>12.5</v>
      </c>
      <c r="M482" s="134">
        <v>4.6103300000000003</v>
      </c>
    </row>
    <row r="483" spans="1:13">
      <c r="A483" s="65">
        <v>474</v>
      </c>
      <c r="B483" s="134" t="s">
        <v>156</v>
      </c>
      <c r="C483" s="134">
        <v>1129.55</v>
      </c>
      <c r="D483" s="129">
        <v>1131.3666666666666</v>
      </c>
      <c r="E483" s="129">
        <v>1118.333333333333</v>
      </c>
      <c r="F483" s="129">
        <v>1107.1166666666666</v>
      </c>
      <c r="G483" s="129">
        <v>1094.083333333333</v>
      </c>
      <c r="H483" s="129">
        <v>1142.583333333333</v>
      </c>
      <c r="I483" s="129">
        <v>1155.6166666666663</v>
      </c>
      <c r="J483" s="129">
        <v>1166.833333333333</v>
      </c>
      <c r="K483" s="134">
        <v>1144.4000000000001</v>
      </c>
      <c r="L483" s="134">
        <v>1120.1500000000001</v>
      </c>
      <c r="M483" s="134">
        <v>2.3282400000000001</v>
      </c>
    </row>
    <row r="484" spans="1:13">
      <c r="A484" s="65">
        <v>475</v>
      </c>
      <c r="B484" s="134" t="s">
        <v>357</v>
      </c>
      <c r="C484" s="134">
        <v>3359.95</v>
      </c>
      <c r="D484" s="129">
        <v>3392.75</v>
      </c>
      <c r="E484" s="129">
        <v>3307.5</v>
      </c>
      <c r="F484" s="129">
        <v>3255.05</v>
      </c>
      <c r="G484" s="129">
        <v>3169.8</v>
      </c>
      <c r="H484" s="129">
        <v>3445.2</v>
      </c>
      <c r="I484" s="129">
        <v>3530.45</v>
      </c>
      <c r="J484" s="129">
        <v>3582.8999999999996</v>
      </c>
      <c r="K484" s="134">
        <v>3478</v>
      </c>
      <c r="L484" s="134">
        <v>3340.3</v>
      </c>
      <c r="M484" s="134">
        <v>5.5009600000000001</v>
      </c>
    </row>
    <row r="485" spans="1:13">
      <c r="A485" s="65">
        <v>476</v>
      </c>
      <c r="B485" s="134" t="s">
        <v>2038</v>
      </c>
      <c r="C485" s="134">
        <v>242.1</v>
      </c>
      <c r="D485" s="129">
        <v>242.85</v>
      </c>
      <c r="E485" s="129">
        <v>239.7</v>
      </c>
      <c r="F485" s="129">
        <v>237.29999999999998</v>
      </c>
      <c r="G485" s="129">
        <v>234.14999999999998</v>
      </c>
      <c r="H485" s="129">
        <v>245.25</v>
      </c>
      <c r="I485" s="129">
        <v>248.40000000000003</v>
      </c>
      <c r="J485" s="129">
        <v>250.8</v>
      </c>
      <c r="K485" s="134">
        <v>246</v>
      </c>
      <c r="L485" s="134">
        <v>240.45</v>
      </c>
      <c r="M485" s="134">
        <v>17.14095</v>
      </c>
    </row>
    <row r="486" spans="1:13">
      <c r="A486" s="65">
        <v>477</v>
      </c>
      <c r="B486" s="134" t="s">
        <v>2056</v>
      </c>
      <c r="C486" s="134">
        <v>420</v>
      </c>
      <c r="D486" s="129">
        <v>416.33333333333331</v>
      </c>
      <c r="E486" s="129">
        <v>408.66666666666663</v>
      </c>
      <c r="F486" s="129">
        <v>397.33333333333331</v>
      </c>
      <c r="G486" s="129">
        <v>389.66666666666663</v>
      </c>
      <c r="H486" s="129">
        <v>427.66666666666663</v>
      </c>
      <c r="I486" s="129">
        <v>435.33333333333326</v>
      </c>
      <c r="J486" s="129">
        <v>446.66666666666663</v>
      </c>
      <c r="K486" s="134">
        <v>424</v>
      </c>
      <c r="L486" s="134">
        <v>405</v>
      </c>
      <c r="M486" s="134">
        <v>9.2682199999999995</v>
      </c>
    </row>
    <row r="487" spans="1:13">
      <c r="A487" s="65">
        <v>478</v>
      </c>
      <c r="B487" s="134" t="s">
        <v>2073</v>
      </c>
      <c r="C487" s="134">
        <v>409.2</v>
      </c>
      <c r="D487" s="129">
        <v>410.39999999999992</v>
      </c>
      <c r="E487" s="129">
        <v>403.89999999999986</v>
      </c>
      <c r="F487" s="129">
        <v>398.59999999999997</v>
      </c>
      <c r="G487" s="129">
        <v>392.09999999999991</v>
      </c>
      <c r="H487" s="129">
        <v>415.69999999999982</v>
      </c>
      <c r="I487" s="129">
        <v>422.19999999999993</v>
      </c>
      <c r="J487" s="129">
        <v>427.49999999999977</v>
      </c>
      <c r="K487" s="134">
        <v>416.9</v>
      </c>
      <c r="L487" s="134">
        <v>405.1</v>
      </c>
      <c r="M487" s="134">
        <v>0.32274999999999998</v>
      </c>
    </row>
    <row r="488" spans="1:13">
      <c r="A488" s="65">
        <v>479</v>
      </c>
      <c r="B488" s="134" t="s">
        <v>2083</v>
      </c>
      <c r="C488" s="134">
        <v>494.65</v>
      </c>
      <c r="D488" s="129">
        <v>496.48333333333335</v>
      </c>
      <c r="E488" s="129">
        <v>491.16666666666669</v>
      </c>
      <c r="F488" s="129">
        <v>487.68333333333334</v>
      </c>
      <c r="G488" s="129">
        <v>482.36666666666667</v>
      </c>
      <c r="H488" s="129">
        <v>499.9666666666667</v>
      </c>
      <c r="I488" s="129">
        <v>505.2833333333333</v>
      </c>
      <c r="J488" s="129">
        <v>508.76666666666671</v>
      </c>
      <c r="K488" s="134">
        <v>501.8</v>
      </c>
      <c r="L488" s="134">
        <v>493</v>
      </c>
      <c r="M488" s="134">
        <v>0.46571000000000001</v>
      </c>
    </row>
    <row r="489" spans="1:13">
      <c r="A489" s="65">
        <v>480</v>
      </c>
      <c r="B489" s="134" t="s">
        <v>2081</v>
      </c>
      <c r="C489" s="134">
        <v>1223.75</v>
      </c>
      <c r="D489" s="129">
        <v>1217.3</v>
      </c>
      <c r="E489" s="129">
        <v>1206.5999999999999</v>
      </c>
      <c r="F489" s="129">
        <v>1189.45</v>
      </c>
      <c r="G489" s="129">
        <v>1178.75</v>
      </c>
      <c r="H489" s="129">
        <v>1234.4499999999998</v>
      </c>
      <c r="I489" s="129">
        <v>1245.1500000000001</v>
      </c>
      <c r="J489" s="129">
        <v>1262.2999999999997</v>
      </c>
      <c r="K489" s="134">
        <v>1228</v>
      </c>
      <c r="L489" s="134">
        <v>1200.1500000000001</v>
      </c>
      <c r="M489" s="134">
        <v>6.3380000000000006E-2</v>
      </c>
    </row>
    <row r="490" spans="1:13">
      <c r="A490" s="65">
        <v>481</v>
      </c>
      <c r="B490" s="134" t="s">
        <v>2242</v>
      </c>
      <c r="C490" s="134">
        <v>695.8</v>
      </c>
      <c r="D490" s="129">
        <v>699.38333333333333</v>
      </c>
      <c r="E490" s="129">
        <v>688.76666666666665</v>
      </c>
      <c r="F490" s="129">
        <v>681.73333333333335</v>
      </c>
      <c r="G490" s="129">
        <v>671.11666666666667</v>
      </c>
      <c r="H490" s="129">
        <v>706.41666666666663</v>
      </c>
      <c r="I490" s="129">
        <v>717.03333333333319</v>
      </c>
      <c r="J490" s="129">
        <v>724.06666666666661</v>
      </c>
      <c r="K490" s="134">
        <v>710</v>
      </c>
      <c r="L490" s="134">
        <v>692.35</v>
      </c>
      <c r="M490" s="134">
        <v>0.47238999999999998</v>
      </c>
    </row>
    <row r="491" spans="1:13">
      <c r="A491" s="65">
        <v>482</v>
      </c>
      <c r="B491" s="134" t="s">
        <v>228</v>
      </c>
      <c r="C491" s="134">
        <v>282.89999999999998</v>
      </c>
      <c r="D491" s="129">
        <v>283.98333333333329</v>
      </c>
      <c r="E491" s="129">
        <v>280.51666666666659</v>
      </c>
      <c r="F491" s="129">
        <v>278.13333333333333</v>
      </c>
      <c r="G491" s="129">
        <v>274.66666666666663</v>
      </c>
      <c r="H491" s="129">
        <v>286.36666666666656</v>
      </c>
      <c r="I491" s="129">
        <v>289.83333333333326</v>
      </c>
      <c r="J491" s="129">
        <v>292.21666666666653</v>
      </c>
      <c r="K491" s="134">
        <v>287.45</v>
      </c>
      <c r="L491" s="134">
        <v>281.60000000000002</v>
      </c>
      <c r="M491" s="134">
        <v>78.587919999999997</v>
      </c>
    </row>
    <row r="492" spans="1:13">
      <c r="A492" s="65">
        <v>483</v>
      </c>
      <c r="B492" s="134" t="s">
        <v>2035</v>
      </c>
      <c r="C492" s="134">
        <v>1329</v>
      </c>
      <c r="D492" s="129">
        <v>1321.6333333333334</v>
      </c>
      <c r="E492" s="129">
        <v>1287.3666666666668</v>
      </c>
      <c r="F492" s="129">
        <v>1245.7333333333333</v>
      </c>
      <c r="G492" s="129">
        <v>1211.4666666666667</v>
      </c>
      <c r="H492" s="129">
        <v>1363.2666666666669</v>
      </c>
      <c r="I492" s="129">
        <v>1397.5333333333338</v>
      </c>
      <c r="J492" s="129">
        <v>1439.166666666667</v>
      </c>
      <c r="K492" s="134">
        <v>1355.9</v>
      </c>
      <c r="L492" s="134">
        <v>1280</v>
      </c>
      <c r="M492" s="134">
        <v>0.13225000000000001</v>
      </c>
    </row>
    <row r="493" spans="1:13">
      <c r="A493" s="65">
        <v>484</v>
      </c>
      <c r="B493" s="134" t="s">
        <v>2041</v>
      </c>
      <c r="C493" s="134">
        <v>10.85</v>
      </c>
      <c r="D493" s="129">
        <v>10.916666666666666</v>
      </c>
      <c r="E493" s="129">
        <v>10.583333333333332</v>
      </c>
      <c r="F493" s="129">
        <v>10.316666666666666</v>
      </c>
      <c r="G493" s="129">
        <v>9.9833333333333325</v>
      </c>
      <c r="H493" s="129">
        <v>11.183333333333332</v>
      </c>
      <c r="I493" s="129">
        <v>11.516666666666664</v>
      </c>
      <c r="J493" s="129">
        <v>11.783333333333331</v>
      </c>
      <c r="K493" s="134">
        <v>11.25</v>
      </c>
      <c r="L493" s="134">
        <v>10.65</v>
      </c>
      <c r="M493" s="134">
        <v>10.519119999999999</v>
      </c>
    </row>
    <row r="494" spans="1:13">
      <c r="A494" s="65">
        <v>485</v>
      </c>
      <c r="B494" s="134" t="s">
        <v>2044</v>
      </c>
      <c r="C494" s="134">
        <v>61.3</v>
      </c>
      <c r="D494" s="129">
        <v>61.6</v>
      </c>
      <c r="E494" s="129">
        <v>60.5</v>
      </c>
      <c r="F494" s="129">
        <v>59.699999999999996</v>
      </c>
      <c r="G494" s="129">
        <v>58.599999999999994</v>
      </c>
      <c r="H494" s="129">
        <v>62.400000000000006</v>
      </c>
      <c r="I494" s="129">
        <v>63.500000000000014</v>
      </c>
      <c r="J494" s="129">
        <v>64.300000000000011</v>
      </c>
      <c r="K494" s="134">
        <v>62.7</v>
      </c>
      <c r="L494" s="134">
        <v>60.8</v>
      </c>
      <c r="M494" s="134">
        <v>33.224290000000003</v>
      </c>
    </row>
    <row r="495" spans="1:13">
      <c r="A495" s="65">
        <v>486</v>
      </c>
      <c r="B495" s="134" t="s">
        <v>2050</v>
      </c>
      <c r="C495" s="134">
        <v>907.55</v>
      </c>
      <c r="D495" s="129">
        <v>899.56666666666661</v>
      </c>
      <c r="E495" s="129">
        <v>889.28333333333319</v>
      </c>
      <c r="F495" s="129">
        <v>871.01666666666654</v>
      </c>
      <c r="G495" s="129">
        <v>860.73333333333312</v>
      </c>
      <c r="H495" s="129">
        <v>917.83333333333326</v>
      </c>
      <c r="I495" s="129">
        <v>928.11666666666656</v>
      </c>
      <c r="J495" s="129">
        <v>946.38333333333333</v>
      </c>
      <c r="K495" s="134">
        <v>909.85</v>
      </c>
      <c r="L495" s="134">
        <v>881.3</v>
      </c>
      <c r="M495" s="134">
        <v>9.7869999999999999E-2</v>
      </c>
    </row>
    <row r="496" spans="1:13">
      <c r="A496" s="65">
        <v>487</v>
      </c>
      <c r="B496" s="134" t="s">
        <v>162</v>
      </c>
      <c r="C496" s="134">
        <v>620.20000000000005</v>
      </c>
      <c r="D496" s="129">
        <v>623.51666666666665</v>
      </c>
      <c r="E496" s="129">
        <v>614.98333333333335</v>
      </c>
      <c r="F496" s="129">
        <v>609.76666666666665</v>
      </c>
      <c r="G496" s="129">
        <v>601.23333333333335</v>
      </c>
      <c r="H496" s="129">
        <v>628.73333333333335</v>
      </c>
      <c r="I496" s="129">
        <v>637.26666666666665</v>
      </c>
      <c r="J496" s="129">
        <v>642.48333333333335</v>
      </c>
      <c r="K496" s="134">
        <v>632.04999999999995</v>
      </c>
      <c r="L496" s="134">
        <v>618.29999999999995</v>
      </c>
      <c r="M496" s="134">
        <v>13.647729999999999</v>
      </c>
    </row>
    <row r="497" spans="1:13">
      <c r="A497" s="65">
        <v>488</v>
      </c>
      <c r="B497" s="134" t="s">
        <v>2085</v>
      </c>
      <c r="C497" s="134">
        <v>8202.5499999999993</v>
      </c>
      <c r="D497" s="129">
        <v>8104</v>
      </c>
      <c r="E497" s="129">
        <v>7929.0499999999993</v>
      </c>
      <c r="F497" s="129">
        <v>7655.5499999999993</v>
      </c>
      <c r="G497" s="129">
        <v>7480.5999999999985</v>
      </c>
      <c r="H497" s="129">
        <v>8377.5</v>
      </c>
      <c r="I497" s="129">
        <v>8552.4500000000007</v>
      </c>
      <c r="J497" s="129">
        <v>8825.9500000000007</v>
      </c>
      <c r="K497" s="134">
        <v>8278.9500000000007</v>
      </c>
      <c r="L497" s="134">
        <v>7830.5</v>
      </c>
      <c r="M497" s="134">
        <v>5.4170000000000003E-2</v>
      </c>
    </row>
    <row r="498" spans="1:13">
      <c r="A498" s="65">
        <v>489</v>
      </c>
      <c r="B498" s="134" t="s">
        <v>2091</v>
      </c>
      <c r="C498" s="134">
        <v>146.9</v>
      </c>
      <c r="D498" s="129">
        <v>147.91666666666666</v>
      </c>
      <c r="E498" s="129">
        <v>144.98333333333332</v>
      </c>
      <c r="F498" s="129">
        <v>143.06666666666666</v>
      </c>
      <c r="G498" s="129">
        <v>140.13333333333333</v>
      </c>
      <c r="H498" s="129">
        <v>149.83333333333331</v>
      </c>
      <c r="I498" s="129">
        <v>152.76666666666665</v>
      </c>
      <c r="J498" s="129">
        <v>154.68333333333331</v>
      </c>
      <c r="K498" s="134">
        <v>150.85</v>
      </c>
      <c r="L498" s="134">
        <v>146</v>
      </c>
      <c r="M498" s="134">
        <v>2.1082000000000001</v>
      </c>
    </row>
    <row r="499" spans="1:13">
      <c r="A499" s="65">
        <v>490</v>
      </c>
      <c r="B499" s="134" t="s">
        <v>2095</v>
      </c>
      <c r="C499" s="134">
        <v>58.55</v>
      </c>
      <c r="D499" s="129">
        <v>58.550000000000004</v>
      </c>
      <c r="E499" s="129">
        <v>57.500000000000007</v>
      </c>
      <c r="F499" s="129">
        <v>56.45</v>
      </c>
      <c r="G499" s="129">
        <v>55.400000000000006</v>
      </c>
      <c r="H499" s="129">
        <v>59.600000000000009</v>
      </c>
      <c r="I499" s="129">
        <v>60.650000000000006</v>
      </c>
      <c r="J499" s="129">
        <v>61.70000000000001</v>
      </c>
      <c r="K499" s="134">
        <v>59.6</v>
      </c>
      <c r="L499" s="134">
        <v>57.5</v>
      </c>
      <c r="M499" s="134">
        <v>8.1400900000000007</v>
      </c>
    </row>
    <row r="500" spans="1:13">
      <c r="A500" s="65">
        <v>491</v>
      </c>
      <c r="B500" s="134" t="s">
        <v>2101</v>
      </c>
      <c r="C500" s="134">
        <v>1549.05</v>
      </c>
      <c r="D500" s="129">
        <v>1562.6833333333334</v>
      </c>
      <c r="E500" s="129">
        <v>1526.3666666666668</v>
      </c>
      <c r="F500" s="129">
        <v>1503.6833333333334</v>
      </c>
      <c r="G500" s="129">
        <v>1467.3666666666668</v>
      </c>
      <c r="H500" s="129">
        <v>1585.3666666666668</v>
      </c>
      <c r="I500" s="129">
        <v>1621.6833333333334</v>
      </c>
      <c r="J500" s="129">
        <v>1644.3666666666668</v>
      </c>
      <c r="K500" s="134">
        <v>1599</v>
      </c>
      <c r="L500" s="134">
        <v>1540</v>
      </c>
      <c r="M500" s="134">
        <v>0.57457999999999998</v>
      </c>
    </row>
    <row r="501" spans="1:13">
      <c r="A501" s="65">
        <v>492</v>
      </c>
      <c r="B501" s="134" t="s">
        <v>163</v>
      </c>
      <c r="C501" s="134">
        <v>272.75</v>
      </c>
      <c r="D501" s="129">
        <v>272.90000000000003</v>
      </c>
      <c r="E501" s="129">
        <v>269.85000000000008</v>
      </c>
      <c r="F501" s="129">
        <v>266.95000000000005</v>
      </c>
      <c r="G501" s="129">
        <v>263.90000000000009</v>
      </c>
      <c r="H501" s="129">
        <v>275.80000000000007</v>
      </c>
      <c r="I501" s="129">
        <v>278.85000000000002</v>
      </c>
      <c r="J501" s="129">
        <v>281.75000000000006</v>
      </c>
      <c r="K501" s="134">
        <v>275.95</v>
      </c>
      <c r="L501" s="134">
        <v>270</v>
      </c>
      <c r="M501" s="134">
        <v>19.579429999999999</v>
      </c>
    </row>
    <row r="502" spans="1:13">
      <c r="A502" s="65">
        <v>493</v>
      </c>
      <c r="B502" s="134" t="s">
        <v>164</v>
      </c>
      <c r="C502" s="134">
        <v>737.3</v>
      </c>
      <c r="D502" s="129">
        <v>740.85</v>
      </c>
      <c r="E502" s="129">
        <v>726.75</v>
      </c>
      <c r="F502" s="129">
        <v>716.19999999999993</v>
      </c>
      <c r="G502" s="129">
        <v>702.09999999999991</v>
      </c>
      <c r="H502" s="129">
        <v>751.40000000000009</v>
      </c>
      <c r="I502" s="129">
        <v>765.50000000000023</v>
      </c>
      <c r="J502" s="129">
        <v>776.05000000000018</v>
      </c>
      <c r="K502" s="134">
        <v>754.95</v>
      </c>
      <c r="L502" s="134">
        <v>730.3</v>
      </c>
      <c r="M502" s="134">
        <v>20.22156</v>
      </c>
    </row>
    <row r="503" spans="1:13">
      <c r="A503" s="65">
        <v>494</v>
      </c>
      <c r="B503" s="134" t="s">
        <v>165</v>
      </c>
      <c r="C503" s="134">
        <v>343.3</v>
      </c>
      <c r="D503" s="129">
        <v>345.91666666666669</v>
      </c>
      <c r="E503" s="129">
        <v>337.88333333333338</v>
      </c>
      <c r="F503" s="129">
        <v>332.4666666666667</v>
      </c>
      <c r="G503" s="129">
        <v>324.43333333333339</v>
      </c>
      <c r="H503" s="129">
        <v>351.33333333333337</v>
      </c>
      <c r="I503" s="129">
        <v>359.36666666666667</v>
      </c>
      <c r="J503" s="129">
        <v>364.78333333333336</v>
      </c>
      <c r="K503" s="134">
        <v>353.95</v>
      </c>
      <c r="L503" s="134">
        <v>340.5</v>
      </c>
      <c r="M503" s="134">
        <v>116.70851999999999</v>
      </c>
    </row>
    <row r="504" spans="1:13">
      <c r="A504" s="65">
        <v>495</v>
      </c>
      <c r="B504" s="134" t="s">
        <v>166</v>
      </c>
      <c r="C504" s="134">
        <v>594.54999999999995</v>
      </c>
      <c r="D504" s="129">
        <v>595.36666666666667</v>
      </c>
      <c r="E504" s="129">
        <v>587.83333333333337</v>
      </c>
      <c r="F504" s="129">
        <v>581.11666666666667</v>
      </c>
      <c r="G504" s="129">
        <v>573.58333333333337</v>
      </c>
      <c r="H504" s="129">
        <v>602.08333333333337</v>
      </c>
      <c r="I504" s="129">
        <v>609.61666666666667</v>
      </c>
      <c r="J504" s="129">
        <v>616.33333333333337</v>
      </c>
      <c r="K504" s="134">
        <v>602.9</v>
      </c>
      <c r="L504" s="134">
        <v>588.65</v>
      </c>
      <c r="M504" s="134">
        <v>11.46711</v>
      </c>
    </row>
    <row r="505" spans="1:13">
      <c r="A505" s="65">
        <v>496</v>
      </c>
      <c r="B505" s="134" t="s">
        <v>2114</v>
      </c>
      <c r="C505" s="134">
        <v>35.5</v>
      </c>
      <c r="D505" s="129">
        <v>36.033333333333331</v>
      </c>
      <c r="E505" s="129">
        <v>34.566666666666663</v>
      </c>
      <c r="F505" s="129">
        <v>33.633333333333333</v>
      </c>
      <c r="G505" s="129">
        <v>32.166666666666664</v>
      </c>
      <c r="H505" s="129">
        <v>36.966666666666661</v>
      </c>
      <c r="I505" s="129">
        <v>38.43333333333333</v>
      </c>
      <c r="J505" s="129">
        <v>39.36666666666666</v>
      </c>
      <c r="K505" s="134">
        <v>37.5</v>
      </c>
      <c r="L505" s="134">
        <v>35.1</v>
      </c>
      <c r="M505" s="134">
        <v>8.7253500000000006</v>
      </c>
    </row>
    <row r="506" spans="1:13">
      <c r="A506" s="65">
        <v>497</v>
      </c>
      <c r="B506" s="158" t="s">
        <v>2117</v>
      </c>
      <c r="C506" s="158">
        <v>1223.3</v>
      </c>
      <c r="D506" s="443">
        <v>1231.9833333333333</v>
      </c>
      <c r="E506" s="443">
        <v>1205.1666666666667</v>
      </c>
      <c r="F506" s="443">
        <v>1187.0333333333333</v>
      </c>
      <c r="G506" s="443">
        <v>1160.2166666666667</v>
      </c>
      <c r="H506" s="443">
        <v>1250.1166666666668</v>
      </c>
      <c r="I506" s="443">
        <v>1276.9333333333334</v>
      </c>
      <c r="J506" s="443">
        <v>1295.0666666666668</v>
      </c>
      <c r="K506" s="158">
        <v>1258.8</v>
      </c>
      <c r="L506" s="158">
        <v>1213.8499999999999</v>
      </c>
      <c r="M506" s="158">
        <v>0.38009999999999999</v>
      </c>
    </row>
    <row r="507" spans="1:13">
      <c r="A507" s="65">
        <v>498</v>
      </c>
      <c r="B507" s="158"/>
      <c r="C507" s="158"/>
      <c r="D507" s="443"/>
      <c r="E507" s="443"/>
      <c r="F507" s="443"/>
      <c r="G507" s="443"/>
      <c r="H507" s="443"/>
      <c r="I507" s="443"/>
      <c r="J507" s="443"/>
      <c r="K507" s="158"/>
      <c r="L507" s="158"/>
      <c r="M507" s="158"/>
    </row>
    <row r="508" spans="1:13">
      <c r="A508" s="65"/>
      <c r="B508" s="158"/>
      <c r="C508" s="158"/>
      <c r="D508" s="443"/>
      <c r="E508" s="443"/>
      <c r="F508" s="443"/>
      <c r="G508" s="443"/>
      <c r="H508" s="443"/>
      <c r="I508" s="443"/>
      <c r="J508" s="443"/>
      <c r="K508" s="158"/>
      <c r="L508" s="158"/>
      <c r="M508" s="158"/>
    </row>
    <row r="509" spans="1:13">
      <c r="A509" s="65"/>
      <c r="B509" s="158"/>
      <c r="C509" s="158"/>
      <c r="D509" s="443"/>
      <c r="E509" s="443"/>
      <c r="F509" s="443"/>
      <c r="G509" s="443"/>
      <c r="H509" s="443"/>
      <c r="I509" s="443"/>
      <c r="J509" s="443"/>
      <c r="K509" s="158"/>
      <c r="L509" s="158"/>
      <c r="M509" s="158"/>
    </row>
    <row r="510" spans="1:13">
      <c r="A510" s="65"/>
      <c r="B510" s="158"/>
      <c r="C510" s="158"/>
      <c r="D510" s="443"/>
      <c r="E510" s="443"/>
      <c r="F510" s="443"/>
      <c r="G510" s="443"/>
      <c r="H510" s="443"/>
      <c r="I510" s="443"/>
      <c r="J510" s="443"/>
      <c r="K510" s="158"/>
      <c r="L510" s="158"/>
      <c r="M510" s="158"/>
    </row>
    <row r="511" spans="1:13">
      <c r="A511" s="65"/>
      <c r="B511" s="158"/>
      <c r="C511" s="158"/>
      <c r="D511" s="443"/>
      <c r="E511" s="443"/>
      <c r="F511" s="443"/>
      <c r="G511" s="443"/>
      <c r="H511" s="443"/>
      <c r="I511" s="443"/>
      <c r="J511" s="443"/>
      <c r="K511" s="158"/>
      <c r="L511" s="158"/>
      <c r="M511" s="158"/>
    </row>
    <row r="512" spans="1:13">
      <c r="A512" s="65"/>
      <c r="B512" s="44"/>
      <c r="C512" s="44"/>
      <c r="D512" s="37"/>
      <c r="E512" s="37"/>
      <c r="F512" s="37"/>
      <c r="G512" s="37"/>
      <c r="H512" s="37"/>
      <c r="I512" s="37"/>
      <c r="J512" s="37"/>
      <c r="K512" s="37"/>
    </row>
    <row r="513" spans="1:12">
      <c r="A513" s="65"/>
      <c r="B513" s="44"/>
      <c r="C513" s="44"/>
      <c r="D513" s="44"/>
      <c r="E513" s="37"/>
      <c r="F513" s="37"/>
      <c r="G513" s="37"/>
      <c r="H513" s="37"/>
      <c r="I513" s="37"/>
      <c r="J513" s="37"/>
      <c r="K513" s="37"/>
      <c r="L513" s="37"/>
    </row>
    <row r="514" spans="1:12">
      <c r="A514" s="65"/>
      <c r="B514" s="44"/>
      <c r="C514" s="44"/>
      <c r="D514" s="44"/>
      <c r="E514" s="37"/>
      <c r="F514" s="37"/>
      <c r="G514" s="37"/>
      <c r="H514" s="37"/>
      <c r="I514" s="37"/>
      <c r="J514" s="37"/>
      <c r="K514" s="37"/>
      <c r="L514" s="37"/>
    </row>
    <row r="515" spans="1:12">
      <c r="A515" s="65"/>
      <c r="B515" s="44"/>
      <c r="C515" s="44"/>
      <c r="D515" s="44"/>
      <c r="E515" s="37"/>
      <c r="F515" s="37"/>
      <c r="G515" s="37"/>
      <c r="H515" s="37"/>
      <c r="I515" s="37"/>
      <c r="J515" s="37"/>
      <c r="K515" s="37"/>
      <c r="L515" s="37"/>
    </row>
    <row r="516" spans="1:12">
      <c r="A516" s="44"/>
    </row>
    <row r="517" spans="1:12">
      <c r="A517" s="158"/>
    </row>
    <row r="518" spans="1:12">
      <c r="A518" s="158"/>
    </row>
    <row r="519" spans="1:12">
      <c r="A519" s="27"/>
    </row>
    <row r="520" spans="1:12">
      <c r="A520" s="27"/>
    </row>
    <row r="521" spans="1:12">
      <c r="A521" s="27"/>
    </row>
    <row r="522" spans="1:12">
      <c r="A522" s="19"/>
    </row>
    <row r="523" spans="1:12">
      <c r="A523" s="19"/>
    </row>
    <row r="524" spans="1:12">
      <c r="A524" s="19"/>
    </row>
    <row r="525" spans="1:12">
      <c r="A525" s="19"/>
    </row>
    <row r="527" spans="1:12">
      <c r="A527" s="37"/>
    </row>
    <row r="528" spans="1:12">
      <c r="A528" s="43"/>
    </row>
    <row r="529" spans="1:1">
      <c r="A529" s="37"/>
    </row>
    <row r="530" spans="1:1">
      <c r="A530" s="37"/>
    </row>
    <row r="531" spans="1:1">
      <c r="A531" s="37"/>
    </row>
    <row r="532" spans="1:1">
      <c r="A532" s="44"/>
    </row>
    <row r="533" spans="1:1">
      <c r="A533" s="44"/>
    </row>
    <row r="534" spans="1:1">
      <c r="A534" s="44"/>
    </row>
    <row r="535" spans="1:1">
      <c r="A535" s="44"/>
    </row>
    <row r="536" spans="1:1">
      <c r="A536" s="44"/>
    </row>
    <row r="537" spans="1:1">
      <c r="A537" s="44"/>
    </row>
    <row r="539" spans="1:1">
      <c r="A539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89"/>
  <sheetViews>
    <sheetView zoomScale="85" zoomScaleNormal="85" workbookViewId="0">
      <pane ySplit="9" topLeftCell="A10" activePane="bottomLeft" state="frozen"/>
      <selection pane="bottomLeft" activeCell="H107" sqref="H107:H114"/>
    </sheetView>
  </sheetViews>
  <sheetFormatPr defaultRowHeight="12.75"/>
  <cols>
    <col min="1" max="1" width="12.140625" style="111" customWidth="1"/>
    <col min="2" max="2" width="14.28515625" style="91" bestFit="1" customWidth="1"/>
    <col min="3" max="3" width="28.140625" style="68" customWidth="1"/>
    <col min="4" max="4" width="55.85546875" style="68" bestFit="1" customWidth="1"/>
    <col min="5" max="5" width="12.42578125" style="91" bestFit="1" customWidth="1"/>
    <col min="6" max="6" width="11.5703125" style="91" customWidth="1"/>
    <col min="7" max="7" width="9.5703125" style="91" bestFit="1" customWidth="1"/>
    <col min="8" max="8" width="10.28515625" style="112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12"/>
      <c r="B5" s="512"/>
      <c r="C5" s="513"/>
      <c r="D5" s="513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514" t="s">
        <v>225</v>
      </c>
      <c r="C7" s="514"/>
      <c r="D7" s="48">
        <f>Main!B10</f>
        <v>42864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89">
        <v>43228</v>
      </c>
      <c r="B10" s="141">
        <v>521070</v>
      </c>
      <c r="C10" s="141" t="s">
        <v>2876</v>
      </c>
      <c r="D10" s="141" t="s">
        <v>3464</v>
      </c>
      <c r="E10" s="141" t="s">
        <v>256</v>
      </c>
      <c r="F10" s="142">
        <v>8854769</v>
      </c>
      <c r="G10" s="141">
        <v>1.83</v>
      </c>
      <c r="H10" s="141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9">
        <v>43228</v>
      </c>
      <c r="B11" s="141">
        <v>537766</v>
      </c>
      <c r="C11" s="141" t="s">
        <v>3430</v>
      </c>
      <c r="D11" s="141" t="s">
        <v>3465</v>
      </c>
      <c r="E11" s="141" t="s">
        <v>256</v>
      </c>
      <c r="F11" s="142">
        <v>214419</v>
      </c>
      <c r="G11" s="141">
        <v>167.8</v>
      </c>
      <c r="H11" s="141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9">
        <v>43228</v>
      </c>
      <c r="B12" s="141">
        <v>537766</v>
      </c>
      <c r="C12" s="141" t="s">
        <v>3430</v>
      </c>
      <c r="D12" s="141" t="s">
        <v>3465</v>
      </c>
      <c r="E12" s="141" t="s">
        <v>257</v>
      </c>
      <c r="F12" s="142">
        <v>214419</v>
      </c>
      <c r="G12" s="141">
        <v>169.59</v>
      </c>
      <c r="H12" s="141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9">
        <v>43228</v>
      </c>
      <c r="B13" s="141">
        <v>537766</v>
      </c>
      <c r="C13" s="141" t="s">
        <v>3430</v>
      </c>
      <c r="D13" s="141" t="s">
        <v>3431</v>
      </c>
      <c r="E13" s="141" t="s">
        <v>256</v>
      </c>
      <c r="F13" s="142">
        <v>65000</v>
      </c>
      <c r="G13" s="141">
        <v>169.33</v>
      </c>
      <c r="H13" s="141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9">
        <v>43228</v>
      </c>
      <c r="B14" s="141">
        <v>539131</v>
      </c>
      <c r="C14" s="65" t="s">
        <v>3466</v>
      </c>
      <c r="D14" s="65" t="s">
        <v>3467</v>
      </c>
      <c r="E14" s="65" t="s">
        <v>257</v>
      </c>
      <c r="F14" s="142">
        <v>23500</v>
      </c>
      <c r="G14" s="141">
        <v>23.68</v>
      </c>
      <c r="H14" s="141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9">
        <v>43228</v>
      </c>
      <c r="B15" s="141">
        <v>533477</v>
      </c>
      <c r="C15" s="65" t="s">
        <v>3468</v>
      </c>
      <c r="D15" s="65" t="s">
        <v>3469</v>
      </c>
      <c r="E15" s="65" t="s">
        <v>257</v>
      </c>
      <c r="F15" s="142">
        <v>85000</v>
      </c>
      <c r="G15" s="141">
        <v>420.99</v>
      </c>
      <c r="H15" s="141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9">
        <v>43228</v>
      </c>
      <c r="B16" s="141">
        <v>531502</v>
      </c>
      <c r="C16" s="65" t="s">
        <v>3470</v>
      </c>
      <c r="D16" s="65" t="s">
        <v>3471</v>
      </c>
      <c r="E16" s="65" t="s">
        <v>256</v>
      </c>
      <c r="F16" s="142">
        <v>500000</v>
      </c>
      <c r="G16" s="141">
        <v>2.8</v>
      </c>
      <c r="H16" s="141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9">
        <v>43228</v>
      </c>
      <c r="B17" s="141">
        <v>531502</v>
      </c>
      <c r="C17" s="141" t="s">
        <v>3470</v>
      </c>
      <c r="D17" s="141" t="s">
        <v>3472</v>
      </c>
      <c r="E17" s="141" t="s">
        <v>257</v>
      </c>
      <c r="F17" s="142">
        <v>500000</v>
      </c>
      <c r="G17" s="141">
        <v>2.8</v>
      </c>
      <c r="H17" s="141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9">
        <v>43228</v>
      </c>
      <c r="B18" s="141">
        <v>531508</v>
      </c>
      <c r="C18" s="141" t="s">
        <v>805</v>
      </c>
      <c r="D18" s="141" t="s">
        <v>3473</v>
      </c>
      <c r="E18" s="141" t="s">
        <v>256</v>
      </c>
      <c r="F18" s="142">
        <v>560000</v>
      </c>
      <c r="G18" s="141">
        <v>290.02999999999997</v>
      </c>
      <c r="H18" s="141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9">
        <v>43228</v>
      </c>
      <c r="B19" s="141">
        <v>526717</v>
      </c>
      <c r="C19" s="141" t="s">
        <v>3474</v>
      </c>
      <c r="D19" s="141" t="s">
        <v>3465</v>
      </c>
      <c r="E19" s="141" t="s">
        <v>256</v>
      </c>
      <c r="F19" s="142">
        <v>126894</v>
      </c>
      <c r="G19" s="141">
        <v>124.75</v>
      </c>
      <c r="H19" s="141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9">
        <v>43228</v>
      </c>
      <c r="B20" s="141">
        <v>526717</v>
      </c>
      <c r="C20" s="141" t="s">
        <v>3474</v>
      </c>
      <c r="D20" s="141" t="s">
        <v>3465</v>
      </c>
      <c r="E20" s="141" t="s">
        <v>257</v>
      </c>
      <c r="F20" s="142">
        <v>126894</v>
      </c>
      <c r="G20" s="141">
        <v>127.3</v>
      </c>
      <c r="H20" s="141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9">
        <v>43228</v>
      </c>
      <c r="B21" s="141">
        <v>540938</v>
      </c>
      <c r="C21" s="141" t="s">
        <v>3475</v>
      </c>
      <c r="D21" s="141" t="s">
        <v>3476</v>
      </c>
      <c r="E21" s="141" t="s">
        <v>257</v>
      </c>
      <c r="F21" s="142">
        <v>250000</v>
      </c>
      <c r="G21" s="141">
        <v>9.36</v>
      </c>
      <c r="H21" s="141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9">
        <v>43228</v>
      </c>
      <c r="B22" s="141">
        <v>540938</v>
      </c>
      <c r="C22" s="141" t="s">
        <v>3475</v>
      </c>
      <c r="D22" s="141" t="s">
        <v>3477</v>
      </c>
      <c r="E22" s="141" t="s">
        <v>256</v>
      </c>
      <c r="F22" s="142">
        <v>160000</v>
      </c>
      <c r="G22" s="141">
        <v>9.43</v>
      </c>
      <c r="H22" s="141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9">
        <v>43228</v>
      </c>
      <c r="B23" s="141">
        <v>517372</v>
      </c>
      <c r="C23" s="141" t="s">
        <v>3478</v>
      </c>
      <c r="D23" s="141" t="s">
        <v>3479</v>
      </c>
      <c r="E23" s="141" t="s">
        <v>257</v>
      </c>
      <c r="F23" s="142">
        <v>25000</v>
      </c>
      <c r="G23" s="141">
        <v>99.59</v>
      </c>
      <c r="H23" s="141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9">
        <v>43228</v>
      </c>
      <c r="B24" s="141">
        <v>540152</v>
      </c>
      <c r="C24" s="141" t="s">
        <v>3480</v>
      </c>
      <c r="D24" s="141" t="s">
        <v>3481</v>
      </c>
      <c r="E24" s="141" t="s">
        <v>257</v>
      </c>
      <c r="F24" s="142">
        <v>152000</v>
      </c>
      <c r="G24" s="141">
        <v>10.92</v>
      </c>
      <c r="H24" s="141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9">
        <v>43228</v>
      </c>
      <c r="B25" s="141">
        <v>540152</v>
      </c>
      <c r="C25" s="141" t="s">
        <v>3480</v>
      </c>
      <c r="D25" s="141" t="s">
        <v>3482</v>
      </c>
      <c r="E25" s="141" t="s">
        <v>256</v>
      </c>
      <c r="F25" s="142">
        <v>80000</v>
      </c>
      <c r="G25" s="141">
        <v>10.83</v>
      </c>
      <c r="H25" s="141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9">
        <v>43228</v>
      </c>
      <c r="B26" s="141">
        <v>540152</v>
      </c>
      <c r="C26" s="141" t="s">
        <v>3480</v>
      </c>
      <c r="D26" s="141" t="s">
        <v>3483</v>
      </c>
      <c r="E26" s="141" t="s">
        <v>256</v>
      </c>
      <c r="F26" s="142">
        <v>100000</v>
      </c>
      <c r="G26" s="141">
        <v>11.05</v>
      </c>
      <c r="H26" s="141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9">
        <v>43228</v>
      </c>
      <c r="B27" s="141">
        <v>536709</v>
      </c>
      <c r="C27" s="141" t="s">
        <v>3484</v>
      </c>
      <c r="D27" s="141" t="s">
        <v>3485</v>
      </c>
      <c r="E27" s="141" t="s">
        <v>257</v>
      </c>
      <c r="F27" s="142">
        <v>22400</v>
      </c>
      <c r="G27" s="141">
        <v>21.08</v>
      </c>
      <c r="H27" s="141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9">
        <v>43228</v>
      </c>
      <c r="B28" s="141">
        <v>509709</v>
      </c>
      <c r="C28" s="141" t="s">
        <v>3486</v>
      </c>
      <c r="D28" s="141" t="s">
        <v>3487</v>
      </c>
      <c r="E28" s="141" t="s">
        <v>257</v>
      </c>
      <c r="F28" s="142">
        <v>988341</v>
      </c>
      <c r="G28" s="141">
        <v>28.5</v>
      </c>
      <c r="H28" s="141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9">
        <v>43228</v>
      </c>
      <c r="B29" s="141">
        <v>509709</v>
      </c>
      <c r="C29" s="141" t="s">
        <v>3486</v>
      </c>
      <c r="D29" s="141" t="s">
        <v>3488</v>
      </c>
      <c r="E29" s="141" t="s">
        <v>256</v>
      </c>
      <c r="F29" s="142">
        <v>1000000</v>
      </c>
      <c r="G29" s="141">
        <v>28.5</v>
      </c>
      <c r="H29" s="141" t="s">
        <v>258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9">
        <v>43228</v>
      </c>
      <c r="B30" s="141">
        <v>534809</v>
      </c>
      <c r="C30" s="141" t="s">
        <v>358</v>
      </c>
      <c r="D30" s="141" t="s">
        <v>3266</v>
      </c>
      <c r="E30" s="141" t="s">
        <v>256</v>
      </c>
      <c r="F30" s="142">
        <v>2516049</v>
      </c>
      <c r="G30" s="141">
        <v>206.28</v>
      </c>
      <c r="H30" s="141" t="s">
        <v>258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9">
        <v>43228</v>
      </c>
      <c r="B31" s="141">
        <v>534809</v>
      </c>
      <c r="C31" s="141" t="s">
        <v>358</v>
      </c>
      <c r="D31" s="141" t="s">
        <v>3266</v>
      </c>
      <c r="E31" s="141" t="s">
        <v>257</v>
      </c>
      <c r="F31" s="142">
        <v>2516049</v>
      </c>
      <c r="G31" s="141">
        <v>206.27</v>
      </c>
      <c r="H31" s="141" t="s">
        <v>258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9">
        <v>43228</v>
      </c>
      <c r="B32" s="141">
        <v>534809</v>
      </c>
      <c r="C32" s="141" t="s">
        <v>358</v>
      </c>
      <c r="D32" s="141" t="s">
        <v>3264</v>
      </c>
      <c r="E32" s="141" t="s">
        <v>256</v>
      </c>
      <c r="F32" s="142">
        <v>2680917</v>
      </c>
      <c r="G32" s="141">
        <v>209.82</v>
      </c>
      <c r="H32" s="141" t="s">
        <v>258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9">
        <v>43228</v>
      </c>
      <c r="B33" s="141">
        <v>534809</v>
      </c>
      <c r="C33" s="141" t="s">
        <v>358</v>
      </c>
      <c r="D33" s="141" t="s">
        <v>3264</v>
      </c>
      <c r="E33" s="141" t="s">
        <v>257</v>
      </c>
      <c r="F33" s="142">
        <v>2680917</v>
      </c>
      <c r="G33" s="141">
        <v>209.16</v>
      </c>
      <c r="H33" s="141" t="s">
        <v>258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9">
        <v>43228</v>
      </c>
      <c r="B34" s="141">
        <v>524808</v>
      </c>
      <c r="C34" s="141" t="s">
        <v>3489</v>
      </c>
      <c r="D34" s="141" t="s">
        <v>3490</v>
      </c>
      <c r="E34" s="141" t="s">
        <v>256</v>
      </c>
      <c r="F34" s="142">
        <v>70000</v>
      </c>
      <c r="G34" s="141">
        <v>58.12</v>
      </c>
      <c r="H34" s="141" t="s">
        <v>258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9">
        <v>43228</v>
      </c>
      <c r="B35" s="141">
        <v>540173</v>
      </c>
      <c r="C35" s="141" t="s">
        <v>2240</v>
      </c>
      <c r="D35" s="141" t="s">
        <v>3491</v>
      </c>
      <c r="E35" s="141" t="s">
        <v>257</v>
      </c>
      <c r="F35" s="142">
        <v>1730000</v>
      </c>
      <c r="G35" s="141">
        <v>1279.8699999999999</v>
      </c>
      <c r="H35" s="141" t="s">
        <v>258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9">
        <v>43228</v>
      </c>
      <c r="B36" s="141">
        <v>540173</v>
      </c>
      <c r="C36" s="141" t="s">
        <v>2240</v>
      </c>
      <c r="D36" s="141" t="s">
        <v>3492</v>
      </c>
      <c r="E36" s="141" t="s">
        <v>256</v>
      </c>
      <c r="F36" s="142">
        <v>4000000</v>
      </c>
      <c r="G36" s="141">
        <v>1280</v>
      </c>
      <c r="H36" s="141" t="s">
        <v>258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9">
        <v>43228</v>
      </c>
      <c r="B37" s="141">
        <v>532670</v>
      </c>
      <c r="C37" s="141" t="s">
        <v>1659</v>
      </c>
      <c r="D37" s="141" t="s">
        <v>3493</v>
      </c>
      <c r="E37" s="141" t="s">
        <v>256</v>
      </c>
      <c r="F37" s="142">
        <v>23336252</v>
      </c>
      <c r="G37" s="141">
        <v>15.5</v>
      </c>
      <c r="H37" s="141" t="s">
        <v>258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9">
        <v>43228</v>
      </c>
      <c r="B38" s="141">
        <v>540082</v>
      </c>
      <c r="C38" s="141" t="s">
        <v>3494</v>
      </c>
      <c r="D38" s="141" t="s">
        <v>3495</v>
      </c>
      <c r="E38" s="141" t="s">
        <v>257</v>
      </c>
      <c r="F38" s="142">
        <v>90000</v>
      </c>
      <c r="G38" s="141">
        <v>39.200000000000003</v>
      </c>
      <c r="H38" s="141" t="s">
        <v>258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9">
        <v>43228</v>
      </c>
      <c r="B39" s="141">
        <v>540108</v>
      </c>
      <c r="C39" s="141" t="s">
        <v>3496</v>
      </c>
      <c r="D39" s="141" t="s">
        <v>3497</v>
      </c>
      <c r="E39" s="141" t="s">
        <v>257</v>
      </c>
      <c r="F39" s="142">
        <v>22700</v>
      </c>
      <c r="G39" s="141">
        <v>15.08</v>
      </c>
      <c r="H39" s="141" t="s">
        <v>258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9">
        <v>43228</v>
      </c>
      <c r="B40" s="141">
        <v>540108</v>
      </c>
      <c r="C40" s="141" t="s">
        <v>3496</v>
      </c>
      <c r="D40" s="141" t="s">
        <v>3498</v>
      </c>
      <c r="E40" s="141" t="s">
        <v>257</v>
      </c>
      <c r="F40" s="142">
        <v>24300</v>
      </c>
      <c r="G40" s="141">
        <v>15.07</v>
      </c>
      <c r="H40" s="141" t="s">
        <v>258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9">
        <v>43228</v>
      </c>
      <c r="B41" s="141">
        <v>540108</v>
      </c>
      <c r="C41" s="141" t="s">
        <v>3496</v>
      </c>
      <c r="D41" s="141" t="s">
        <v>3499</v>
      </c>
      <c r="E41" s="141" t="s">
        <v>256</v>
      </c>
      <c r="F41" s="142">
        <v>20000</v>
      </c>
      <c r="G41" s="141">
        <v>14.76</v>
      </c>
      <c r="H41" s="141" t="s">
        <v>258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9">
        <v>43228</v>
      </c>
      <c r="B42" s="141">
        <v>540108</v>
      </c>
      <c r="C42" s="141" t="s">
        <v>3496</v>
      </c>
      <c r="D42" s="141" t="s">
        <v>3499</v>
      </c>
      <c r="E42" s="141" t="s">
        <v>257</v>
      </c>
      <c r="F42" s="142">
        <v>20000</v>
      </c>
      <c r="G42" s="141">
        <v>15.1</v>
      </c>
      <c r="H42" s="141" t="s">
        <v>258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9">
        <v>43228</v>
      </c>
      <c r="B43" s="141">
        <v>540108</v>
      </c>
      <c r="C43" s="141" t="s">
        <v>3496</v>
      </c>
      <c r="D43" s="141" t="s">
        <v>3500</v>
      </c>
      <c r="E43" s="141" t="s">
        <v>256</v>
      </c>
      <c r="F43" s="142">
        <v>20000</v>
      </c>
      <c r="G43" s="141">
        <v>14.86</v>
      </c>
      <c r="H43" s="141" t="s">
        <v>258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9">
        <v>43228</v>
      </c>
      <c r="B44" s="141">
        <v>540108</v>
      </c>
      <c r="C44" s="141" t="s">
        <v>3496</v>
      </c>
      <c r="D44" s="141" t="s">
        <v>3500</v>
      </c>
      <c r="E44" s="141" t="s">
        <v>257</v>
      </c>
      <c r="F44" s="142">
        <v>20000</v>
      </c>
      <c r="G44" s="141">
        <v>15.1</v>
      </c>
      <c r="H44" s="141" t="s">
        <v>258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9">
        <v>43228</v>
      </c>
      <c r="B45" s="141">
        <v>540108</v>
      </c>
      <c r="C45" s="141" t="s">
        <v>3496</v>
      </c>
      <c r="D45" s="141" t="s">
        <v>3501</v>
      </c>
      <c r="E45" s="141" t="s">
        <v>256</v>
      </c>
      <c r="F45" s="142">
        <v>77562</v>
      </c>
      <c r="G45" s="141">
        <v>15.1</v>
      </c>
      <c r="H45" s="141" t="s">
        <v>258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9">
        <v>43228</v>
      </c>
      <c r="B46" s="141">
        <v>540108</v>
      </c>
      <c r="C46" s="141" t="s">
        <v>3496</v>
      </c>
      <c r="D46" s="141" t="s">
        <v>3501</v>
      </c>
      <c r="E46" s="141" t="s">
        <v>257</v>
      </c>
      <c r="F46" s="142">
        <v>60032</v>
      </c>
      <c r="G46" s="141">
        <v>15.1</v>
      </c>
      <c r="H46" s="141" t="s">
        <v>258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9">
        <v>43228</v>
      </c>
      <c r="B47" s="141">
        <v>540108</v>
      </c>
      <c r="C47" s="141" t="s">
        <v>3496</v>
      </c>
      <c r="D47" s="141" t="s">
        <v>3435</v>
      </c>
      <c r="E47" s="141" t="s">
        <v>256</v>
      </c>
      <c r="F47" s="142">
        <v>35006</v>
      </c>
      <c r="G47" s="141">
        <v>15.1</v>
      </c>
      <c r="H47" s="141" t="s">
        <v>258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9">
        <v>43228</v>
      </c>
      <c r="B48" s="141">
        <v>540108</v>
      </c>
      <c r="C48" s="141" t="s">
        <v>3496</v>
      </c>
      <c r="D48" s="141" t="s">
        <v>3435</v>
      </c>
      <c r="E48" s="141" t="s">
        <v>257</v>
      </c>
      <c r="F48" s="142">
        <v>35006</v>
      </c>
      <c r="G48" s="141">
        <v>15.1</v>
      </c>
      <c r="H48" s="141" t="s">
        <v>258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9">
        <v>43228</v>
      </c>
      <c r="B49" s="141">
        <v>532812</v>
      </c>
      <c r="C49" s="141" t="s">
        <v>3096</v>
      </c>
      <c r="D49" s="141" t="s">
        <v>3502</v>
      </c>
      <c r="E49" s="141" t="s">
        <v>256</v>
      </c>
      <c r="F49" s="142">
        <v>293768</v>
      </c>
      <c r="G49" s="141">
        <v>5.0599999999999996</v>
      </c>
      <c r="H49" s="141" t="s">
        <v>258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9">
        <v>43228</v>
      </c>
      <c r="B50" s="141">
        <v>511764</v>
      </c>
      <c r="C50" s="141" t="s">
        <v>3503</v>
      </c>
      <c r="D50" s="141" t="s">
        <v>3504</v>
      </c>
      <c r="E50" s="141" t="s">
        <v>257</v>
      </c>
      <c r="F50" s="142">
        <v>30000</v>
      </c>
      <c r="G50" s="141">
        <v>45.9</v>
      </c>
      <c r="H50" s="141" t="s">
        <v>258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9">
        <v>43228</v>
      </c>
      <c r="B51" s="141">
        <v>511764</v>
      </c>
      <c r="C51" s="141" t="s">
        <v>3503</v>
      </c>
      <c r="D51" s="141" t="s">
        <v>3505</v>
      </c>
      <c r="E51" s="141" t="s">
        <v>256</v>
      </c>
      <c r="F51" s="142">
        <v>80001</v>
      </c>
      <c r="G51" s="141">
        <v>45.9</v>
      </c>
      <c r="H51" s="141" t="s">
        <v>258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9">
        <v>43228</v>
      </c>
      <c r="B52" s="141">
        <v>539402</v>
      </c>
      <c r="C52" s="141" t="s">
        <v>3506</v>
      </c>
      <c r="D52" s="141" t="s">
        <v>3507</v>
      </c>
      <c r="E52" s="141" t="s">
        <v>257</v>
      </c>
      <c r="F52" s="142">
        <v>120000</v>
      </c>
      <c r="G52" s="141">
        <v>20</v>
      </c>
      <c r="H52" s="141" t="s">
        <v>258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9">
        <v>43228</v>
      </c>
      <c r="B53" s="141">
        <v>539402</v>
      </c>
      <c r="C53" s="141" t="s">
        <v>3506</v>
      </c>
      <c r="D53" s="141" t="s">
        <v>3508</v>
      </c>
      <c r="E53" s="141" t="s">
        <v>256</v>
      </c>
      <c r="F53" s="142">
        <v>112000</v>
      </c>
      <c r="G53" s="141">
        <v>19.75</v>
      </c>
      <c r="H53" s="141" t="s">
        <v>258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9">
        <v>43228</v>
      </c>
      <c r="B54" s="141">
        <v>539402</v>
      </c>
      <c r="C54" s="141" t="s">
        <v>3506</v>
      </c>
      <c r="D54" s="141" t="s">
        <v>3509</v>
      </c>
      <c r="E54" s="141" t="s">
        <v>256</v>
      </c>
      <c r="F54" s="142">
        <v>120000</v>
      </c>
      <c r="G54" s="141">
        <v>20</v>
      </c>
      <c r="H54" s="141" t="s">
        <v>258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9">
        <v>43228</v>
      </c>
      <c r="B55" s="141">
        <v>539402</v>
      </c>
      <c r="C55" s="141" t="s">
        <v>3506</v>
      </c>
      <c r="D55" s="141" t="s">
        <v>3509</v>
      </c>
      <c r="E55" s="141" t="s">
        <v>257</v>
      </c>
      <c r="F55" s="142">
        <v>112000</v>
      </c>
      <c r="G55" s="141">
        <v>19.75</v>
      </c>
      <c r="H55" s="141" t="s">
        <v>258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9">
        <v>43228</v>
      </c>
      <c r="B56" s="141">
        <v>539123</v>
      </c>
      <c r="C56" s="141" t="s">
        <v>3510</v>
      </c>
      <c r="D56" s="141" t="s">
        <v>3511</v>
      </c>
      <c r="E56" s="141" t="s">
        <v>256</v>
      </c>
      <c r="F56" s="142">
        <v>72875</v>
      </c>
      <c r="G56" s="141">
        <v>67.39</v>
      </c>
      <c r="H56" s="141" t="s">
        <v>258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9">
        <v>43228</v>
      </c>
      <c r="B57" s="141">
        <v>539123</v>
      </c>
      <c r="C57" s="141" t="s">
        <v>3510</v>
      </c>
      <c r="D57" s="141" t="s">
        <v>3511</v>
      </c>
      <c r="E57" s="141" t="s">
        <v>257</v>
      </c>
      <c r="F57" s="142">
        <v>72875</v>
      </c>
      <c r="G57" s="141">
        <v>67.88</v>
      </c>
      <c r="H57" s="141" t="s">
        <v>258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9">
        <v>43228</v>
      </c>
      <c r="B58" s="141">
        <v>503657</v>
      </c>
      <c r="C58" s="141" t="s">
        <v>3432</v>
      </c>
      <c r="D58" s="141" t="s">
        <v>3433</v>
      </c>
      <c r="E58" s="141" t="s">
        <v>256</v>
      </c>
      <c r="F58" s="142">
        <v>130837</v>
      </c>
      <c r="G58" s="141">
        <v>20.43</v>
      </c>
      <c r="H58" s="141" t="s">
        <v>258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9">
        <v>43228</v>
      </c>
      <c r="B59" s="141">
        <v>503657</v>
      </c>
      <c r="C59" s="141" t="s">
        <v>3432</v>
      </c>
      <c r="D59" s="141" t="s">
        <v>3433</v>
      </c>
      <c r="E59" s="141" t="s">
        <v>257</v>
      </c>
      <c r="F59" s="142">
        <v>3614</v>
      </c>
      <c r="G59" s="141">
        <v>19.79</v>
      </c>
      <c r="H59" s="141" t="s">
        <v>258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9">
        <v>43228</v>
      </c>
      <c r="B60" s="141">
        <v>503657</v>
      </c>
      <c r="C60" s="141" t="s">
        <v>3432</v>
      </c>
      <c r="D60" s="141" t="s">
        <v>3434</v>
      </c>
      <c r="E60" s="141" t="s">
        <v>256</v>
      </c>
      <c r="F60" s="142">
        <v>143217</v>
      </c>
      <c r="G60" s="141">
        <v>18.760000000000002</v>
      </c>
      <c r="H60" s="141" t="s">
        <v>258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9">
        <v>43228</v>
      </c>
      <c r="B61" s="141">
        <v>503657</v>
      </c>
      <c r="C61" s="141" t="s">
        <v>3432</v>
      </c>
      <c r="D61" s="141" t="s">
        <v>3434</v>
      </c>
      <c r="E61" s="141" t="s">
        <v>257</v>
      </c>
      <c r="F61" s="142">
        <v>21407</v>
      </c>
      <c r="G61" s="141">
        <v>19</v>
      </c>
      <c r="H61" s="141" t="s">
        <v>258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9">
        <v>43228</v>
      </c>
      <c r="B62" s="141" t="s">
        <v>2876</v>
      </c>
      <c r="C62" s="141" t="s">
        <v>3512</v>
      </c>
      <c r="D62" s="141" t="s">
        <v>3435</v>
      </c>
      <c r="E62" s="141" t="s">
        <v>257</v>
      </c>
      <c r="F62" s="142">
        <v>16280075</v>
      </c>
      <c r="G62" s="141">
        <v>1.85</v>
      </c>
      <c r="H62" s="141" t="s">
        <v>2386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9">
        <v>43228</v>
      </c>
      <c r="B63" s="141" t="s">
        <v>2876</v>
      </c>
      <c r="C63" s="141" t="s">
        <v>3512</v>
      </c>
      <c r="D63" s="141" t="s">
        <v>3513</v>
      </c>
      <c r="E63" s="141" t="s">
        <v>257</v>
      </c>
      <c r="F63" s="142">
        <v>7200000</v>
      </c>
      <c r="G63" s="141">
        <v>1.86</v>
      </c>
      <c r="H63" s="141" t="s">
        <v>2386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9">
        <v>43228</v>
      </c>
      <c r="B64" s="141" t="s">
        <v>2876</v>
      </c>
      <c r="C64" s="141" t="s">
        <v>3512</v>
      </c>
      <c r="D64" s="141" t="s">
        <v>3514</v>
      </c>
      <c r="E64" s="141" t="s">
        <v>257</v>
      </c>
      <c r="F64" s="142">
        <v>8300000</v>
      </c>
      <c r="G64" s="141">
        <v>1.86</v>
      </c>
      <c r="H64" s="141" t="s">
        <v>2386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9">
        <v>43228</v>
      </c>
      <c r="B65" s="141" t="s">
        <v>3515</v>
      </c>
      <c r="C65" s="141" t="s">
        <v>3516</v>
      </c>
      <c r="D65" s="141" t="s">
        <v>3517</v>
      </c>
      <c r="E65" s="141" t="s">
        <v>257</v>
      </c>
      <c r="F65" s="142">
        <v>85200</v>
      </c>
      <c r="G65" s="141">
        <v>114.57</v>
      </c>
      <c r="H65" s="141" t="s">
        <v>2386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9">
        <v>43228</v>
      </c>
      <c r="B66" s="141" t="s">
        <v>106</v>
      </c>
      <c r="C66" s="141" t="s">
        <v>3284</v>
      </c>
      <c r="D66" s="141" t="s">
        <v>3285</v>
      </c>
      <c r="E66" s="141" t="s">
        <v>257</v>
      </c>
      <c r="F66" s="142">
        <v>410824</v>
      </c>
      <c r="G66" s="141">
        <v>433.41</v>
      </c>
      <c r="H66" s="141" t="s">
        <v>2386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9">
        <v>43228</v>
      </c>
      <c r="B67" s="141" t="s">
        <v>3224</v>
      </c>
      <c r="C67" s="141" t="s">
        <v>3436</v>
      </c>
      <c r="D67" s="141" t="s">
        <v>3437</v>
      </c>
      <c r="E67" s="141" t="s">
        <v>257</v>
      </c>
      <c r="F67" s="142">
        <v>150431</v>
      </c>
      <c r="G67" s="141">
        <v>199.82</v>
      </c>
      <c r="H67" s="141" t="s">
        <v>2386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9">
        <v>43228</v>
      </c>
      <c r="B68" s="141" t="s">
        <v>3224</v>
      </c>
      <c r="C68" s="141" t="s">
        <v>3436</v>
      </c>
      <c r="D68" s="141" t="s">
        <v>3438</v>
      </c>
      <c r="E68" s="141" t="s">
        <v>257</v>
      </c>
      <c r="F68" s="142">
        <v>123000</v>
      </c>
      <c r="G68" s="141">
        <v>199.5</v>
      </c>
      <c r="H68" s="141" t="s">
        <v>2386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9">
        <v>43228</v>
      </c>
      <c r="B69" s="141" t="s">
        <v>3224</v>
      </c>
      <c r="C69" s="141" t="s">
        <v>3436</v>
      </c>
      <c r="D69" s="141" t="s">
        <v>3439</v>
      </c>
      <c r="E69" s="141" t="s">
        <v>257</v>
      </c>
      <c r="F69" s="142">
        <v>130403</v>
      </c>
      <c r="G69" s="141">
        <v>199.32</v>
      </c>
      <c r="H69" s="141" t="s">
        <v>2386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9">
        <v>43228</v>
      </c>
      <c r="B70" s="141" t="s">
        <v>2141</v>
      </c>
      <c r="C70" s="141" t="s">
        <v>3518</v>
      </c>
      <c r="D70" s="141" t="s">
        <v>3519</v>
      </c>
      <c r="E70" s="141" t="s">
        <v>257</v>
      </c>
      <c r="F70" s="142">
        <v>69246</v>
      </c>
      <c r="G70" s="141">
        <v>89.76</v>
      </c>
      <c r="H70" s="141" t="s">
        <v>2386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9">
        <v>43228</v>
      </c>
      <c r="B71" s="141" t="s">
        <v>3410</v>
      </c>
      <c r="C71" s="141" t="s">
        <v>3411</v>
      </c>
      <c r="D71" s="141" t="s">
        <v>3412</v>
      </c>
      <c r="E71" s="141" t="s">
        <v>257</v>
      </c>
      <c r="F71" s="142">
        <v>60000</v>
      </c>
      <c r="G71" s="141">
        <v>21.25</v>
      </c>
      <c r="H71" s="141" t="s">
        <v>2386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9">
        <v>43228</v>
      </c>
      <c r="B72" s="141" t="s">
        <v>358</v>
      </c>
      <c r="C72" s="141" t="s">
        <v>3255</v>
      </c>
      <c r="D72" s="141" t="s">
        <v>3413</v>
      </c>
      <c r="E72" s="141" t="s">
        <v>257</v>
      </c>
      <c r="F72" s="142">
        <v>2062230</v>
      </c>
      <c r="G72" s="141">
        <v>209.94</v>
      </c>
      <c r="H72" s="141" t="s">
        <v>2386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9">
        <v>43228</v>
      </c>
      <c r="B73" s="141" t="s">
        <v>358</v>
      </c>
      <c r="C73" s="141" t="s">
        <v>3255</v>
      </c>
      <c r="D73" s="141" t="s">
        <v>3262</v>
      </c>
      <c r="E73" s="141" t="s">
        <v>257</v>
      </c>
      <c r="F73" s="142">
        <v>7289850</v>
      </c>
      <c r="G73" s="141">
        <v>208.86</v>
      </c>
      <c r="H73" s="141" t="s">
        <v>2386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9">
        <v>43228</v>
      </c>
      <c r="B74" s="141" t="s">
        <v>358</v>
      </c>
      <c r="C74" s="141" t="s">
        <v>3255</v>
      </c>
      <c r="D74" s="141" t="s">
        <v>3263</v>
      </c>
      <c r="E74" s="141" t="s">
        <v>257</v>
      </c>
      <c r="F74" s="142">
        <v>3532034</v>
      </c>
      <c r="G74" s="141">
        <v>209.19</v>
      </c>
      <c r="H74" s="141" t="s">
        <v>2386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9">
        <v>43228</v>
      </c>
      <c r="B75" s="141" t="s">
        <v>358</v>
      </c>
      <c r="C75" s="141" t="s">
        <v>3255</v>
      </c>
      <c r="D75" s="141" t="s">
        <v>3264</v>
      </c>
      <c r="E75" s="141" t="s">
        <v>257</v>
      </c>
      <c r="F75" s="142">
        <v>4111692</v>
      </c>
      <c r="G75" s="141">
        <v>216.12</v>
      </c>
      <c r="H75" s="141" t="s">
        <v>2386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9">
        <v>43228</v>
      </c>
      <c r="B76" s="141" t="s">
        <v>358</v>
      </c>
      <c r="C76" s="141" t="s">
        <v>3255</v>
      </c>
      <c r="D76" s="141" t="s">
        <v>3293</v>
      </c>
      <c r="E76" s="141" t="s">
        <v>257</v>
      </c>
      <c r="F76" s="142">
        <v>3819947</v>
      </c>
      <c r="G76" s="141">
        <v>211.36</v>
      </c>
      <c r="H76" s="141" t="s">
        <v>2386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9">
        <v>43228</v>
      </c>
      <c r="B77" s="141" t="s">
        <v>358</v>
      </c>
      <c r="C77" s="141" t="s">
        <v>3255</v>
      </c>
      <c r="D77" s="141" t="s">
        <v>3265</v>
      </c>
      <c r="E77" s="141" t="s">
        <v>257</v>
      </c>
      <c r="F77" s="142">
        <v>3672156</v>
      </c>
      <c r="G77" s="141">
        <v>211.44</v>
      </c>
      <c r="H77" s="141" t="s">
        <v>2386</v>
      </c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9">
        <v>43228</v>
      </c>
      <c r="B78" s="141" t="s">
        <v>358</v>
      </c>
      <c r="C78" s="141" t="s">
        <v>3255</v>
      </c>
      <c r="D78" s="141" t="s">
        <v>3266</v>
      </c>
      <c r="E78" s="141" t="s">
        <v>257</v>
      </c>
      <c r="F78" s="142">
        <v>2283711</v>
      </c>
      <c r="G78" s="141">
        <v>210.7</v>
      </c>
      <c r="H78" s="141" t="s">
        <v>2386</v>
      </c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9">
        <v>43228</v>
      </c>
      <c r="B79" s="141" t="s">
        <v>358</v>
      </c>
      <c r="C79" s="141" t="s">
        <v>3255</v>
      </c>
      <c r="D79" s="141" t="s">
        <v>3285</v>
      </c>
      <c r="E79" s="141" t="s">
        <v>257</v>
      </c>
      <c r="F79" s="141">
        <v>3269856</v>
      </c>
      <c r="G79" s="141">
        <v>211.34</v>
      </c>
      <c r="H79" s="141" t="s">
        <v>2386</v>
      </c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9">
        <v>43228</v>
      </c>
      <c r="B80" s="141" t="s">
        <v>358</v>
      </c>
      <c r="C80" s="141" t="s">
        <v>3255</v>
      </c>
      <c r="D80" s="141" t="s">
        <v>3294</v>
      </c>
      <c r="E80" s="141" t="s">
        <v>257</v>
      </c>
      <c r="F80" s="141">
        <v>10746100</v>
      </c>
      <c r="G80" s="141">
        <v>214.59</v>
      </c>
      <c r="H80" s="141" t="s">
        <v>2386</v>
      </c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9">
        <v>43228</v>
      </c>
      <c r="B81" s="141" t="s">
        <v>358</v>
      </c>
      <c r="C81" s="141" t="s">
        <v>3255</v>
      </c>
      <c r="D81" s="141" t="s">
        <v>3520</v>
      </c>
      <c r="E81" s="141" t="s">
        <v>257</v>
      </c>
      <c r="F81" s="141">
        <v>3909431</v>
      </c>
      <c r="G81" s="141">
        <v>212.61</v>
      </c>
      <c r="H81" s="141" t="s">
        <v>2386</v>
      </c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9">
        <v>43228</v>
      </c>
      <c r="B82" s="141" t="s">
        <v>1696</v>
      </c>
      <c r="C82" s="141" t="s">
        <v>3286</v>
      </c>
      <c r="D82" s="141" t="s">
        <v>3439</v>
      </c>
      <c r="E82" s="141" t="s">
        <v>257</v>
      </c>
      <c r="F82" s="141">
        <v>2415405</v>
      </c>
      <c r="G82" s="141">
        <v>14.47</v>
      </c>
      <c r="H82" s="141" t="s">
        <v>2386</v>
      </c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9">
        <v>43228</v>
      </c>
      <c r="B83" s="141" t="s">
        <v>1804</v>
      </c>
      <c r="C83" s="141" t="s">
        <v>3440</v>
      </c>
      <c r="D83" s="141" t="s">
        <v>3441</v>
      </c>
      <c r="E83" s="141" t="s">
        <v>257</v>
      </c>
      <c r="F83" s="141">
        <v>126431</v>
      </c>
      <c r="G83" s="141">
        <v>114.8</v>
      </c>
      <c r="H83" s="141" t="s">
        <v>2386</v>
      </c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9">
        <v>43228</v>
      </c>
      <c r="B84" s="141" t="s">
        <v>1854</v>
      </c>
      <c r="C84" s="141" t="s">
        <v>3442</v>
      </c>
      <c r="D84" s="141" t="s">
        <v>3292</v>
      </c>
      <c r="E84" s="141" t="s">
        <v>257</v>
      </c>
      <c r="F84" s="141">
        <v>8078111</v>
      </c>
      <c r="G84" s="141">
        <v>2.99</v>
      </c>
      <c r="H84" s="141" t="s">
        <v>2386</v>
      </c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9">
        <v>43228</v>
      </c>
      <c r="B85" s="141" t="s">
        <v>2876</v>
      </c>
      <c r="C85" s="141" t="s">
        <v>3512</v>
      </c>
      <c r="D85" s="141" t="s">
        <v>3435</v>
      </c>
      <c r="E85" s="141" t="s">
        <v>256</v>
      </c>
      <c r="F85" s="141">
        <v>14703867</v>
      </c>
      <c r="G85" s="141">
        <v>1.87</v>
      </c>
      <c r="H85" s="141" t="s">
        <v>2386</v>
      </c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9">
        <v>43228</v>
      </c>
      <c r="B86" s="141" t="s">
        <v>2876</v>
      </c>
      <c r="C86" s="141" t="s">
        <v>3512</v>
      </c>
      <c r="D86" s="141" t="s">
        <v>3464</v>
      </c>
      <c r="E86" s="141" t="s">
        <v>256</v>
      </c>
      <c r="F86" s="141">
        <v>22285607</v>
      </c>
      <c r="G86" s="141">
        <v>1.87</v>
      </c>
      <c r="H86" s="141" t="s">
        <v>2386</v>
      </c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9">
        <v>43228</v>
      </c>
      <c r="B87" s="141" t="s">
        <v>2876</v>
      </c>
      <c r="C87" s="141" t="s">
        <v>3512</v>
      </c>
      <c r="D87" s="141" t="s">
        <v>3513</v>
      </c>
      <c r="E87" s="141" t="s">
        <v>256</v>
      </c>
      <c r="F87" s="141">
        <v>7200000</v>
      </c>
      <c r="G87" s="141">
        <v>1.85</v>
      </c>
      <c r="H87" s="141" t="s">
        <v>2386</v>
      </c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9">
        <v>43228</v>
      </c>
      <c r="B88" s="141" t="s">
        <v>2876</v>
      </c>
      <c r="C88" s="141" t="s">
        <v>3512</v>
      </c>
      <c r="D88" s="141" t="s">
        <v>3514</v>
      </c>
      <c r="E88" s="141" t="s">
        <v>256</v>
      </c>
      <c r="F88" s="141">
        <v>5512145</v>
      </c>
      <c r="G88" s="141">
        <v>1.88</v>
      </c>
      <c r="H88" s="141" t="s">
        <v>2386</v>
      </c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9">
        <v>43228</v>
      </c>
      <c r="B89" s="141" t="s">
        <v>3515</v>
      </c>
      <c r="C89" s="141" t="s">
        <v>3516</v>
      </c>
      <c r="D89" s="141" t="s">
        <v>3521</v>
      </c>
      <c r="E89" s="141" t="s">
        <v>256</v>
      </c>
      <c r="F89" s="141">
        <v>84000</v>
      </c>
      <c r="G89" s="141">
        <v>114.46</v>
      </c>
      <c r="H89" s="141" t="s">
        <v>2386</v>
      </c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9">
        <v>43228</v>
      </c>
      <c r="B90" s="141" t="s">
        <v>805</v>
      </c>
      <c r="C90" s="141" t="s">
        <v>3522</v>
      </c>
      <c r="D90" s="141" t="s">
        <v>3473</v>
      </c>
      <c r="E90" s="141" t="s">
        <v>256</v>
      </c>
      <c r="F90" s="141">
        <v>418000</v>
      </c>
      <c r="G90" s="141">
        <v>291.81</v>
      </c>
      <c r="H90" s="141" t="s">
        <v>2386</v>
      </c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9">
        <v>43228</v>
      </c>
      <c r="B91" s="141" t="s">
        <v>106</v>
      </c>
      <c r="C91" s="141" t="s">
        <v>3284</v>
      </c>
      <c r="D91" s="141" t="s">
        <v>3285</v>
      </c>
      <c r="E91" s="141" t="s">
        <v>256</v>
      </c>
      <c r="F91" s="141">
        <v>410824</v>
      </c>
      <c r="G91" s="141">
        <v>433.38</v>
      </c>
      <c r="H91" s="141" t="s">
        <v>2386</v>
      </c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9">
        <v>43228</v>
      </c>
      <c r="B92" s="141" t="s">
        <v>3224</v>
      </c>
      <c r="C92" s="141" t="s">
        <v>3436</v>
      </c>
      <c r="D92" s="141" t="s">
        <v>3437</v>
      </c>
      <c r="E92" s="141" t="s">
        <v>256</v>
      </c>
      <c r="F92" s="141">
        <v>150431</v>
      </c>
      <c r="G92" s="141">
        <v>199.42</v>
      </c>
      <c r="H92" s="141" t="s">
        <v>2386</v>
      </c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9">
        <v>43228</v>
      </c>
      <c r="B93" s="141" t="s">
        <v>3224</v>
      </c>
      <c r="C93" s="141" t="s">
        <v>3436</v>
      </c>
      <c r="D93" s="141" t="s">
        <v>3438</v>
      </c>
      <c r="E93" s="141" t="s">
        <v>256</v>
      </c>
      <c r="F93" s="141">
        <v>12657</v>
      </c>
      <c r="G93" s="141">
        <v>197.04</v>
      </c>
      <c r="H93" s="141" t="s">
        <v>2386</v>
      </c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9">
        <v>43228</v>
      </c>
      <c r="B94" s="141" t="s">
        <v>3224</v>
      </c>
      <c r="C94" s="141" t="s">
        <v>3436</v>
      </c>
      <c r="D94" s="141" t="s">
        <v>3439</v>
      </c>
      <c r="E94" s="141" t="s">
        <v>256</v>
      </c>
      <c r="F94" s="141">
        <v>130403</v>
      </c>
      <c r="G94" s="141">
        <v>199.43</v>
      </c>
      <c r="H94" s="141" t="s">
        <v>2386</v>
      </c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9">
        <v>43228</v>
      </c>
      <c r="B95" s="141" t="s">
        <v>2141</v>
      </c>
      <c r="C95" s="141" t="s">
        <v>3518</v>
      </c>
      <c r="D95" s="141" t="s">
        <v>3519</v>
      </c>
      <c r="E95" s="141" t="s">
        <v>256</v>
      </c>
      <c r="F95" s="141">
        <v>69246</v>
      </c>
      <c r="G95" s="141">
        <v>89.37</v>
      </c>
      <c r="H95" s="141" t="s">
        <v>2386</v>
      </c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9">
        <v>43228</v>
      </c>
      <c r="B96" s="141" t="s">
        <v>358</v>
      </c>
      <c r="C96" s="141" t="s">
        <v>3255</v>
      </c>
      <c r="D96" s="141" t="s">
        <v>3413</v>
      </c>
      <c r="E96" s="141" t="s">
        <v>256</v>
      </c>
      <c r="F96" s="141">
        <v>1929261</v>
      </c>
      <c r="G96" s="141">
        <v>212.67</v>
      </c>
      <c r="H96" s="141" t="s">
        <v>2386</v>
      </c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9">
        <v>43228</v>
      </c>
      <c r="B97" s="141" t="s">
        <v>358</v>
      </c>
      <c r="C97" s="141" t="s">
        <v>3255</v>
      </c>
      <c r="D97" s="141" t="s">
        <v>3262</v>
      </c>
      <c r="E97" s="141" t="s">
        <v>256</v>
      </c>
      <c r="F97" s="141">
        <v>7289533</v>
      </c>
      <c r="G97" s="141">
        <v>208.94</v>
      </c>
      <c r="H97" s="141" t="s">
        <v>2386</v>
      </c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9">
        <v>43228</v>
      </c>
      <c r="B98" s="141" t="s">
        <v>358</v>
      </c>
      <c r="C98" s="141" t="s">
        <v>3255</v>
      </c>
      <c r="D98" s="141" t="s">
        <v>3263</v>
      </c>
      <c r="E98" s="141" t="s">
        <v>256</v>
      </c>
      <c r="F98" s="141">
        <v>3532034</v>
      </c>
      <c r="G98" s="141">
        <v>209.71</v>
      </c>
      <c r="H98" s="141" t="s">
        <v>2386</v>
      </c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9">
        <v>43228</v>
      </c>
      <c r="B99" s="141" t="s">
        <v>358</v>
      </c>
      <c r="C99" s="141" t="s">
        <v>3255</v>
      </c>
      <c r="D99" s="141" t="s">
        <v>3264</v>
      </c>
      <c r="E99" s="141" t="s">
        <v>256</v>
      </c>
      <c r="F99" s="141">
        <v>4111692</v>
      </c>
      <c r="G99" s="141">
        <v>216.04</v>
      </c>
      <c r="H99" s="141" t="s">
        <v>2386</v>
      </c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9">
        <v>43228</v>
      </c>
      <c r="B100" s="141" t="s">
        <v>358</v>
      </c>
      <c r="C100" s="141" t="s">
        <v>3255</v>
      </c>
      <c r="D100" s="141" t="s">
        <v>3293</v>
      </c>
      <c r="E100" s="141" t="s">
        <v>256</v>
      </c>
      <c r="F100" s="141">
        <v>3819947</v>
      </c>
      <c r="G100" s="141">
        <v>211.47</v>
      </c>
      <c r="H100" s="141" t="s">
        <v>2386</v>
      </c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9">
        <v>43228</v>
      </c>
      <c r="B101" s="141" t="s">
        <v>358</v>
      </c>
      <c r="C101" s="141" t="s">
        <v>3255</v>
      </c>
      <c r="D101" s="141" t="s">
        <v>3265</v>
      </c>
      <c r="E101" s="141" t="s">
        <v>256</v>
      </c>
      <c r="F101" s="141">
        <v>3672156</v>
      </c>
      <c r="G101" s="141">
        <v>212.14</v>
      </c>
      <c r="H101" s="141" t="s">
        <v>2386</v>
      </c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9">
        <v>43228</v>
      </c>
      <c r="B102" s="141" t="s">
        <v>358</v>
      </c>
      <c r="C102" s="141" t="s">
        <v>3255</v>
      </c>
      <c r="D102" s="141" t="s">
        <v>3266</v>
      </c>
      <c r="E102" s="141" t="s">
        <v>256</v>
      </c>
      <c r="F102" s="141">
        <v>2278723</v>
      </c>
      <c r="G102" s="141">
        <v>210.06</v>
      </c>
      <c r="H102" s="141" t="s">
        <v>2386</v>
      </c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9">
        <v>43228</v>
      </c>
      <c r="B103" s="141" t="s">
        <v>358</v>
      </c>
      <c r="C103" s="141" t="s">
        <v>3255</v>
      </c>
      <c r="D103" s="141" t="s">
        <v>3285</v>
      </c>
      <c r="E103" s="141" t="s">
        <v>256</v>
      </c>
      <c r="F103" s="141">
        <v>3269856</v>
      </c>
      <c r="G103" s="141">
        <v>211.46</v>
      </c>
      <c r="H103" s="141" t="s">
        <v>2386</v>
      </c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9">
        <v>43228</v>
      </c>
      <c r="B104" s="141" t="s">
        <v>358</v>
      </c>
      <c r="C104" s="141" t="s">
        <v>3255</v>
      </c>
      <c r="D104" s="141" t="s">
        <v>3294</v>
      </c>
      <c r="E104" s="141" t="s">
        <v>256</v>
      </c>
      <c r="F104" s="141">
        <v>10746100</v>
      </c>
      <c r="G104" s="141">
        <v>214.69</v>
      </c>
      <c r="H104" s="141" t="s">
        <v>2386</v>
      </c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9">
        <v>43228</v>
      </c>
      <c r="B105" s="141" t="s">
        <v>358</v>
      </c>
      <c r="C105" s="141" t="s">
        <v>3255</v>
      </c>
      <c r="D105" s="141" t="s">
        <v>3520</v>
      </c>
      <c r="E105" s="141" t="s">
        <v>256</v>
      </c>
      <c r="F105" s="141">
        <v>3909431</v>
      </c>
      <c r="G105" s="141">
        <v>212.79</v>
      </c>
      <c r="H105" s="141" t="s">
        <v>2386</v>
      </c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9">
        <v>43228</v>
      </c>
      <c r="B106" s="141" t="s">
        <v>2240</v>
      </c>
      <c r="C106" s="141" t="s">
        <v>3523</v>
      </c>
      <c r="D106" s="141" t="s">
        <v>3492</v>
      </c>
      <c r="E106" s="141" t="s">
        <v>256</v>
      </c>
      <c r="F106" s="141">
        <v>4000000</v>
      </c>
      <c r="G106" s="141">
        <v>1280.4100000000001</v>
      </c>
      <c r="H106" s="141" t="s">
        <v>2386</v>
      </c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9">
        <v>43228</v>
      </c>
      <c r="B107" s="141" t="s">
        <v>1659</v>
      </c>
      <c r="C107" s="141" t="s">
        <v>3524</v>
      </c>
      <c r="D107" s="141" t="s">
        <v>3493</v>
      </c>
      <c r="E107" s="141" t="s">
        <v>256</v>
      </c>
      <c r="F107" s="141">
        <v>20457738</v>
      </c>
      <c r="G107" s="141">
        <v>15.5</v>
      </c>
      <c r="H107" s="141" t="s">
        <v>2386</v>
      </c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9">
        <v>43228</v>
      </c>
      <c r="B108" s="141" t="s">
        <v>1696</v>
      </c>
      <c r="C108" s="141" t="s">
        <v>3286</v>
      </c>
      <c r="D108" s="141" t="s">
        <v>3525</v>
      </c>
      <c r="E108" s="141" t="s">
        <v>256</v>
      </c>
      <c r="F108" s="141">
        <v>2094451</v>
      </c>
      <c r="G108" s="141">
        <v>13.04</v>
      </c>
      <c r="H108" s="141" t="s">
        <v>2386</v>
      </c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9">
        <v>43228</v>
      </c>
      <c r="B109" s="141" t="s">
        <v>1696</v>
      </c>
      <c r="C109" s="141" t="s">
        <v>3286</v>
      </c>
      <c r="D109" s="141" t="s">
        <v>3439</v>
      </c>
      <c r="E109" s="141" t="s">
        <v>256</v>
      </c>
      <c r="F109" s="141">
        <v>2415405</v>
      </c>
      <c r="G109" s="141">
        <v>13.95</v>
      </c>
      <c r="H109" s="141" t="s">
        <v>2386</v>
      </c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9">
        <v>43228</v>
      </c>
      <c r="B110" s="141" t="s">
        <v>1804</v>
      </c>
      <c r="C110" s="141" t="s">
        <v>3440</v>
      </c>
      <c r="D110" s="141" t="s">
        <v>3441</v>
      </c>
      <c r="E110" s="141" t="s">
        <v>256</v>
      </c>
      <c r="F110" s="141">
        <v>126431</v>
      </c>
      <c r="G110" s="141">
        <v>114.6</v>
      </c>
      <c r="H110" s="141" t="s">
        <v>2386</v>
      </c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9">
        <v>43228</v>
      </c>
      <c r="B111" s="141" t="s">
        <v>3526</v>
      </c>
      <c r="C111" s="141" t="s">
        <v>3527</v>
      </c>
      <c r="D111" s="141" t="s">
        <v>3528</v>
      </c>
      <c r="E111" s="141" t="s">
        <v>256</v>
      </c>
      <c r="F111" s="141">
        <v>26000</v>
      </c>
      <c r="G111" s="141">
        <v>45.73</v>
      </c>
      <c r="H111" s="141" t="s">
        <v>2386</v>
      </c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9">
        <v>43228</v>
      </c>
      <c r="B112" s="141" t="s">
        <v>1854</v>
      </c>
      <c r="C112" s="141" t="s">
        <v>3442</v>
      </c>
      <c r="D112" s="141" t="s">
        <v>3292</v>
      </c>
      <c r="E112" s="141" t="s">
        <v>256</v>
      </c>
      <c r="F112" s="141">
        <v>8078111</v>
      </c>
      <c r="G112" s="141">
        <v>2.4700000000000002</v>
      </c>
      <c r="H112" s="141" t="s">
        <v>2386</v>
      </c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9">
        <v>43228</v>
      </c>
      <c r="B113" s="141" t="s">
        <v>1854</v>
      </c>
      <c r="C113" s="141" t="s">
        <v>3442</v>
      </c>
      <c r="D113" s="141" t="s">
        <v>3429</v>
      </c>
      <c r="E113" s="141" t="s">
        <v>256</v>
      </c>
      <c r="F113" s="141">
        <v>6850000</v>
      </c>
      <c r="G113" s="141">
        <v>3</v>
      </c>
      <c r="H113" s="141" t="s">
        <v>2386</v>
      </c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9">
        <v>43228</v>
      </c>
      <c r="B114" s="141" t="s">
        <v>1860</v>
      </c>
      <c r="C114" s="141" t="s">
        <v>3443</v>
      </c>
      <c r="D114" s="141" t="s">
        <v>3444</v>
      </c>
      <c r="E114" s="141" t="s">
        <v>256</v>
      </c>
      <c r="F114" s="141">
        <v>3471392</v>
      </c>
      <c r="G114" s="141">
        <v>4.7</v>
      </c>
      <c r="H114" s="141" t="s">
        <v>2386</v>
      </c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9"/>
      <c r="B115" s="141"/>
      <c r="C115" s="141"/>
      <c r="D115" s="141"/>
      <c r="E115" s="141"/>
      <c r="F115" s="141"/>
      <c r="G115" s="141"/>
      <c r="H115" s="141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9"/>
      <c r="B116" s="141"/>
      <c r="C116" s="141"/>
      <c r="D116" s="141"/>
      <c r="E116" s="141"/>
      <c r="F116" s="141"/>
      <c r="G116" s="141"/>
      <c r="H116" s="141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9"/>
      <c r="B117" s="141"/>
      <c r="C117" s="141"/>
      <c r="D117" s="141"/>
      <c r="E117" s="141"/>
      <c r="F117" s="141"/>
      <c r="G117" s="141"/>
      <c r="H117" s="141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9"/>
      <c r="B118" s="141"/>
      <c r="C118" s="141"/>
      <c r="D118" s="141"/>
      <c r="E118" s="141"/>
      <c r="F118" s="141"/>
      <c r="G118" s="141"/>
      <c r="H118" s="141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9"/>
      <c r="B119" s="141"/>
      <c r="C119" s="141"/>
      <c r="D119" s="141"/>
      <c r="E119" s="141"/>
      <c r="F119" s="141"/>
      <c r="G119" s="141"/>
      <c r="H119" s="141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9"/>
      <c r="B120" s="141"/>
      <c r="C120" s="141"/>
      <c r="D120" s="141"/>
      <c r="E120" s="141"/>
      <c r="F120" s="141"/>
      <c r="G120" s="141"/>
      <c r="H120" s="141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9"/>
      <c r="B121" s="141"/>
      <c r="C121" s="141"/>
      <c r="D121" s="141"/>
      <c r="E121" s="141"/>
      <c r="F121" s="141"/>
      <c r="G121" s="141"/>
      <c r="H121" s="141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9"/>
      <c r="B122" s="141"/>
      <c r="C122" s="141"/>
      <c r="D122" s="141"/>
      <c r="E122" s="141"/>
      <c r="F122" s="141"/>
      <c r="G122" s="141"/>
      <c r="H122" s="141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9"/>
      <c r="B123" s="141"/>
      <c r="C123" s="141"/>
      <c r="D123" s="141"/>
      <c r="E123" s="141"/>
      <c r="F123" s="141"/>
      <c r="G123" s="141"/>
      <c r="H123" s="141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9"/>
      <c r="B124" s="141"/>
      <c r="C124" s="141"/>
      <c r="D124" s="141"/>
      <c r="E124" s="141"/>
      <c r="F124" s="141"/>
      <c r="G124" s="141"/>
      <c r="H124" s="141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9"/>
      <c r="B125" s="141"/>
      <c r="C125" s="141"/>
      <c r="D125" s="141"/>
      <c r="E125" s="141"/>
      <c r="F125" s="141"/>
      <c r="G125" s="141"/>
      <c r="H125" s="141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9"/>
      <c r="B126" s="141"/>
      <c r="C126" s="141"/>
      <c r="D126" s="141"/>
      <c r="E126" s="141"/>
      <c r="F126" s="141"/>
      <c r="G126" s="141"/>
      <c r="H126" s="141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9"/>
      <c r="B127" s="141"/>
      <c r="C127" s="141"/>
      <c r="D127" s="141"/>
      <c r="E127" s="141"/>
      <c r="F127" s="141"/>
      <c r="G127" s="141"/>
      <c r="H127" s="141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9"/>
      <c r="B128" s="141"/>
      <c r="C128" s="141"/>
      <c r="D128" s="141"/>
      <c r="E128" s="141"/>
      <c r="F128" s="141"/>
      <c r="G128" s="141"/>
      <c r="H128" s="141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9"/>
      <c r="B129" s="141"/>
      <c r="C129" s="141"/>
      <c r="D129" s="141"/>
      <c r="E129" s="141"/>
      <c r="F129" s="141"/>
      <c r="G129" s="141"/>
      <c r="H129" s="141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9"/>
      <c r="B130" s="141"/>
      <c r="C130" s="141"/>
      <c r="D130" s="141"/>
      <c r="E130" s="141"/>
      <c r="F130" s="141"/>
      <c r="G130" s="141"/>
      <c r="H130" s="141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9"/>
      <c r="B131" s="141"/>
      <c r="C131" s="141"/>
      <c r="D131" s="141"/>
      <c r="E131" s="141"/>
      <c r="F131" s="141"/>
      <c r="G131" s="141"/>
      <c r="H131" s="141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9"/>
      <c r="B132" s="141"/>
      <c r="C132" s="141"/>
      <c r="D132" s="141"/>
      <c r="E132" s="141"/>
      <c r="F132" s="141"/>
      <c r="G132" s="141"/>
      <c r="H132" s="141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9"/>
      <c r="B133" s="141"/>
      <c r="C133" s="141"/>
      <c r="D133" s="141"/>
      <c r="E133" s="141"/>
      <c r="F133" s="141"/>
      <c r="G133" s="141"/>
      <c r="H133" s="141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9"/>
      <c r="B134" s="141"/>
      <c r="C134" s="141"/>
      <c r="D134" s="141"/>
      <c r="E134" s="141"/>
      <c r="F134" s="141"/>
      <c r="G134" s="141"/>
      <c r="H134" s="141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9"/>
      <c r="B135" s="141"/>
      <c r="C135" s="141"/>
      <c r="D135" s="141"/>
      <c r="E135" s="141"/>
      <c r="F135" s="141"/>
      <c r="G135" s="141"/>
      <c r="H135" s="141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9"/>
      <c r="B136" s="141"/>
      <c r="C136" s="141"/>
      <c r="D136" s="141"/>
      <c r="E136" s="141"/>
      <c r="F136" s="141"/>
      <c r="G136" s="141"/>
      <c r="H136" s="141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9"/>
      <c r="B137" s="141"/>
      <c r="C137" s="141"/>
      <c r="D137" s="141"/>
      <c r="E137" s="141"/>
      <c r="F137" s="141"/>
      <c r="G137" s="141"/>
      <c r="H137" s="141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9"/>
      <c r="B138" s="141"/>
      <c r="C138" s="141"/>
      <c r="D138" s="141"/>
      <c r="E138" s="141"/>
      <c r="F138" s="141"/>
      <c r="G138" s="141"/>
      <c r="H138" s="141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9"/>
      <c r="B139" s="141"/>
      <c r="C139" s="141"/>
      <c r="D139" s="141"/>
      <c r="E139" s="141"/>
      <c r="F139" s="141"/>
      <c r="G139" s="141"/>
      <c r="H139" s="141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9"/>
      <c r="B140" s="141"/>
      <c r="C140" s="141"/>
      <c r="D140" s="141"/>
      <c r="E140" s="141"/>
      <c r="F140" s="141"/>
      <c r="G140" s="141"/>
      <c r="H140" s="141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9"/>
      <c r="B141" s="141"/>
      <c r="C141" s="141"/>
      <c r="D141" s="141"/>
      <c r="E141" s="141"/>
      <c r="F141" s="141"/>
      <c r="G141" s="141"/>
      <c r="H141" s="141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9"/>
      <c r="B142" s="141"/>
      <c r="C142" s="141"/>
      <c r="D142" s="141"/>
      <c r="E142" s="141"/>
      <c r="F142" s="141"/>
      <c r="G142" s="141"/>
      <c r="H142" s="141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9"/>
      <c r="B143" s="141"/>
      <c r="C143" s="141"/>
      <c r="D143" s="141"/>
      <c r="E143" s="141"/>
      <c r="F143" s="141"/>
      <c r="G143" s="141"/>
      <c r="H143" s="141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9"/>
      <c r="B144" s="141"/>
      <c r="C144" s="141"/>
      <c r="D144" s="141"/>
      <c r="E144" s="141"/>
      <c r="F144" s="141"/>
      <c r="G144" s="141"/>
      <c r="H144" s="141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9"/>
      <c r="B145" s="141"/>
      <c r="C145" s="141"/>
      <c r="D145" s="141"/>
      <c r="E145" s="141"/>
      <c r="F145" s="141"/>
      <c r="G145" s="141"/>
      <c r="H145" s="141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9"/>
      <c r="B146" s="141"/>
      <c r="C146" s="141"/>
      <c r="D146" s="141"/>
      <c r="E146" s="141"/>
      <c r="F146" s="141"/>
      <c r="G146" s="141"/>
      <c r="H146" s="141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9"/>
      <c r="B147" s="141"/>
      <c r="C147" s="141"/>
      <c r="D147" s="141"/>
      <c r="E147" s="141"/>
      <c r="F147" s="141"/>
      <c r="G147" s="141"/>
      <c r="H147" s="141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9"/>
      <c r="B148" s="141"/>
      <c r="C148" s="141"/>
      <c r="D148" s="141"/>
      <c r="E148" s="141"/>
      <c r="F148" s="141"/>
      <c r="G148" s="141"/>
      <c r="H148" s="141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9"/>
      <c r="B149" s="141"/>
      <c r="C149" s="141"/>
      <c r="D149" s="141"/>
      <c r="E149" s="141"/>
      <c r="F149" s="141"/>
      <c r="G149" s="141"/>
      <c r="H149" s="141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9"/>
      <c r="B150" s="141"/>
      <c r="C150" s="141"/>
      <c r="D150" s="141"/>
      <c r="E150" s="141"/>
      <c r="F150" s="141"/>
      <c r="G150" s="141"/>
      <c r="H150" s="141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9"/>
      <c r="B151" s="141"/>
      <c r="C151" s="141"/>
      <c r="D151" s="141"/>
      <c r="E151" s="141"/>
      <c r="F151" s="141"/>
      <c r="G151" s="141"/>
      <c r="H151" s="141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9"/>
      <c r="B152" s="141"/>
      <c r="C152" s="141"/>
      <c r="D152" s="141"/>
      <c r="E152" s="141"/>
      <c r="F152" s="142"/>
      <c r="G152" s="141"/>
      <c r="H152" s="141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9"/>
      <c r="B153" s="141"/>
      <c r="C153" s="141"/>
      <c r="D153" s="141"/>
      <c r="E153" s="141"/>
      <c r="F153" s="142"/>
      <c r="G153" s="141"/>
      <c r="H153" s="141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9"/>
      <c r="B154" s="141"/>
      <c r="C154" s="141"/>
      <c r="D154" s="141"/>
      <c r="E154" s="141"/>
      <c r="F154" s="142"/>
      <c r="G154" s="141"/>
      <c r="H154" s="141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9"/>
      <c r="B155" s="141"/>
      <c r="C155" s="141"/>
      <c r="D155" s="141"/>
      <c r="E155" s="141"/>
      <c r="F155" s="142"/>
      <c r="G155" s="141"/>
      <c r="H155" s="141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9"/>
      <c r="B156" s="141"/>
      <c r="C156" s="141"/>
      <c r="D156" s="141"/>
      <c r="E156" s="141"/>
      <c r="F156" s="142"/>
      <c r="G156" s="141"/>
      <c r="H156" s="141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9"/>
      <c r="B157" s="141"/>
      <c r="C157" s="141"/>
      <c r="D157" s="141"/>
      <c r="E157" s="141"/>
      <c r="F157" s="142"/>
      <c r="G157" s="141"/>
      <c r="H157" s="141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9"/>
      <c r="B158" s="141"/>
      <c r="C158" s="141"/>
      <c r="D158" s="141"/>
      <c r="E158" s="141"/>
      <c r="F158" s="142"/>
      <c r="G158" s="141"/>
      <c r="H158" s="141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9"/>
      <c r="B159" s="141"/>
      <c r="C159" s="141"/>
      <c r="D159" s="141"/>
      <c r="E159" s="141"/>
      <c r="F159" s="142"/>
      <c r="G159" s="141"/>
      <c r="H159" s="141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9"/>
      <c r="B160" s="141"/>
      <c r="C160" s="141"/>
      <c r="D160" s="141"/>
      <c r="E160" s="141"/>
      <c r="F160" s="142"/>
      <c r="G160" s="141"/>
      <c r="H160" s="141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9"/>
      <c r="B161" s="141"/>
      <c r="C161" s="141"/>
      <c r="D161" s="141"/>
      <c r="E161" s="141"/>
      <c r="F161" s="142"/>
      <c r="G161" s="141"/>
      <c r="H161" s="141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9"/>
      <c r="B162" s="141"/>
      <c r="C162" s="141"/>
      <c r="D162" s="141"/>
      <c r="E162" s="141"/>
      <c r="F162" s="142"/>
      <c r="G162" s="141"/>
      <c r="H162" s="141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9"/>
      <c r="B163" s="141"/>
      <c r="C163" s="141"/>
      <c r="D163" s="141"/>
      <c r="E163" s="141"/>
      <c r="F163" s="142"/>
      <c r="G163" s="141"/>
      <c r="H163" s="141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9"/>
      <c r="B164" s="141"/>
      <c r="C164" s="141"/>
      <c r="D164" s="141"/>
      <c r="E164" s="141"/>
      <c r="F164" s="142"/>
      <c r="G164" s="141"/>
      <c r="H164" s="141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9"/>
      <c r="B165" s="141"/>
      <c r="C165" s="141"/>
      <c r="D165" s="141"/>
      <c r="E165" s="141"/>
      <c r="F165" s="142"/>
      <c r="G165" s="141"/>
      <c r="H165" s="141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9"/>
      <c r="B166" s="141"/>
      <c r="C166" s="141"/>
      <c r="D166" s="141"/>
      <c r="E166" s="141"/>
      <c r="F166" s="142"/>
      <c r="G166" s="141"/>
      <c r="H166" s="141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9"/>
      <c r="B167" s="141"/>
      <c r="C167" s="141"/>
      <c r="D167" s="141"/>
      <c r="E167" s="141"/>
      <c r="F167" s="142"/>
      <c r="G167" s="141"/>
      <c r="H167" s="141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9"/>
      <c r="B168" s="141"/>
      <c r="C168" s="141"/>
      <c r="D168" s="141"/>
      <c r="E168" s="141"/>
      <c r="F168" s="142"/>
      <c r="G168" s="141"/>
      <c r="H168" s="141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9"/>
      <c r="B169" s="141"/>
      <c r="C169" s="141"/>
      <c r="D169" s="141"/>
      <c r="E169" s="141"/>
      <c r="F169" s="142"/>
      <c r="G169" s="141"/>
      <c r="H169" s="141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9"/>
      <c r="B170" s="141"/>
      <c r="C170" s="141"/>
      <c r="D170" s="141"/>
      <c r="E170" s="141"/>
      <c r="F170" s="142"/>
      <c r="G170" s="141"/>
      <c r="H170" s="141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9"/>
      <c r="B171" s="141"/>
      <c r="C171" s="141"/>
      <c r="D171" s="141"/>
      <c r="E171" s="141"/>
      <c r="F171" s="142"/>
      <c r="G171" s="141"/>
      <c r="H171" s="141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9"/>
      <c r="B172" s="141"/>
      <c r="C172" s="141"/>
      <c r="D172" s="141"/>
      <c r="E172" s="141"/>
      <c r="F172" s="142"/>
      <c r="G172" s="141"/>
      <c r="H172" s="141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9"/>
      <c r="B173" s="141"/>
      <c r="C173" s="141"/>
      <c r="D173" s="141"/>
      <c r="E173" s="141"/>
      <c r="F173" s="142"/>
      <c r="G173" s="141"/>
      <c r="H173" s="141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9"/>
      <c r="B174" s="141"/>
      <c r="C174" s="141"/>
      <c r="D174" s="141"/>
      <c r="E174" s="141"/>
      <c r="F174" s="142"/>
      <c r="G174" s="141"/>
      <c r="H174" s="141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9"/>
      <c r="B175" s="141"/>
      <c r="C175" s="141"/>
      <c r="D175" s="141"/>
      <c r="E175" s="141"/>
      <c r="F175" s="142"/>
      <c r="G175" s="141"/>
      <c r="H175" s="141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9"/>
      <c r="B176" s="141"/>
      <c r="C176" s="141"/>
      <c r="D176" s="141"/>
      <c r="E176" s="141"/>
      <c r="F176" s="142"/>
      <c r="G176" s="141"/>
      <c r="H176" s="141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9"/>
      <c r="B177" s="141"/>
      <c r="C177" s="141"/>
      <c r="D177" s="141"/>
      <c r="E177" s="141"/>
      <c r="F177" s="142"/>
      <c r="G177" s="141"/>
      <c r="H177" s="141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9"/>
      <c r="B178" s="141"/>
      <c r="C178" s="141"/>
      <c r="D178" s="141"/>
      <c r="E178" s="141"/>
      <c r="F178" s="142"/>
      <c r="G178" s="141"/>
      <c r="H178" s="141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9"/>
      <c r="B179" s="141"/>
      <c r="C179" s="141"/>
      <c r="D179" s="141"/>
      <c r="E179" s="141"/>
      <c r="F179" s="142"/>
      <c r="G179" s="141"/>
      <c r="H179" s="141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9"/>
      <c r="B180" s="141"/>
      <c r="C180" s="141"/>
      <c r="D180" s="141"/>
      <c r="E180" s="141"/>
      <c r="F180" s="142"/>
      <c r="G180" s="141"/>
      <c r="H180" s="141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9"/>
      <c r="B181" s="141"/>
      <c r="C181" s="141"/>
      <c r="D181" s="141"/>
      <c r="E181" s="141"/>
      <c r="F181" s="142"/>
      <c r="G181" s="141"/>
      <c r="H181" s="141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9"/>
      <c r="B182" s="141"/>
      <c r="C182" s="141"/>
      <c r="D182" s="141"/>
      <c r="E182" s="141"/>
      <c r="F182" s="142"/>
      <c r="G182" s="141"/>
      <c r="H182" s="141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9"/>
      <c r="B183" s="141"/>
      <c r="C183" s="141"/>
      <c r="D183" s="141"/>
      <c r="E183" s="141"/>
      <c r="F183" s="142"/>
      <c r="G183" s="141"/>
      <c r="H183" s="141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9"/>
      <c r="B184" s="141"/>
      <c r="C184" s="141"/>
      <c r="D184" s="141"/>
      <c r="E184" s="141"/>
      <c r="F184" s="142"/>
      <c r="G184" s="141"/>
      <c r="H184" s="141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9"/>
      <c r="B185" s="141"/>
      <c r="C185" s="141"/>
      <c r="D185" s="141"/>
      <c r="E185" s="141"/>
      <c r="F185" s="142"/>
      <c r="G185" s="141"/>
      <c r="H185" s="141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9"/>
      <c r="B186" s="141"/>
      <c r="C186" s="141"/>
      <c r="D186" s="141"/>
      <c r="E186" s="141"/>
      <c r="F186" s="142"/>
      <c r="G186" s="141"/>
      <c r="H186" s="141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9"/>
      <c r="B187" s="141"/>
      <c r="C187" s="141"/>
      <c r="D187" s="141"/>
      <c r="E187" s="141"/>
      <c r="F187" s="142"/>
      <c r="G187" s="141"/>
      <c r="H187" s="141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9"/>
      <c r="B188" s="141"/>
      <c r="C188" s="141"/>
      <c r="D188" s="141"/>
      <c r="E188" s="141"/>
      <c r="F188" s="142"/>
      <c r="G188" s="141"/>
      <c r="H188" s="141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9"/>
      <c r="B189" s="141"/>
      <c r="C189" s="141"/>
      <c r="D189" s="141"/>
      <c r="E189" s="141"/>
      <c r="F189" s="142"/>
      <c r="G189" s="141"/>
      <c r="H189" s="141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9"/>
      <c r="B190" s="141"/>
      <c r="C190" s="141"/>
      <c r="D190" s="141"/>
      <c r="E190" s="141"/>
      <c r="F190" s="142"/>
      <c r="G190" s="141"/>
      <c r="H190" s="141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9"/>
      <c r="B191" s="141"/>
      <c r="C191" s="141"/>
      <c r="D191" s="141"/>
      <c r="E191" s="141"/>
      <c r="F191" s="142"/>
      <c r="G191" s="141"/>
      <c r="H191" s="141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9"/>
      <c r="B192" s="141"/>
      <c r="C192" s="141"/>
      <c r="D192" s="141"/>
      <c r="E192" s="141"/>
      <c r="F192" s="142"/>
      <c r="G192" s="141"/>
      <c r="H192" s="141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9"/>
      <c r="B193" s="141"/>
      <c r="C193" s="141"/>
      <c r="D193" s="141"/>
      <c r="E193" s="141"/>
      <c r="F193" s="142"/>
      <c r="G193" s="141"/>
      <c r="H193" s="141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9"/>
      <c r="B194" s="141"/>
      <c r="C194" s="141"/>
      <c r="D194" s="141"/>
      <c r="E194" s="141"/>
      <c r="F194" s="142"/>
      <c r="G194" s="141"/>
      <c r="H194" s="141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9"/>
      <c r="B195" s="141"/>
      <c r="C195" s="141"/>
      <c r="D195" s="141"/>
      <c r="E195" s="141"/>
      <c r="F195" s="142"/>
      <c r="G195" s="141"/>
      <c r="H195" s="141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9"/>
      <c r="B196" s="141"/>
      <c r="C196" s="141"/>
      <c r="D196" s="141"/>
      <c r="E196" s="141"/>
      <c r="F196" s="142"/>
      <c r="G196" s="141"/>
      <c r="H196" s="141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9"/>
      <c r="B197" s="141"/>
      <c r="C197" s="141"/>
      <c r="D197" s="141"/>
      <c r="E197" s="141"/>
      <c r="F197" s="142"/>
      <c r="G197" s="141"/>
      <c r="H197" s="141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9"/>
      <c r="B198" s="141"/>
      <c r="C198" s="141"/>
      <c r="D198" s="141"/>
      <c r="E198" s="141"/>
      <c r="F198" s="142"/>
      <c r="G198" s="141"/>
      <c r="H198" s="141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9"/>
      <c r="B199" s="141"/>
      <c r="C199" s="141"/>
      <c r="D199" s="141"/>
      <c r="E199" s="141"/>
      <c r="F199" s="142"/>
      <c r="G199" s="141"/>
      <c r="H199" s="141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89"/>
      <c r="B200" s="141"/>
      <c r="C200" s="141"/>
      <c r="D200" s="141"/>
      <c r="E200" s="141"/>
      <c r="F200" s="142"/>
      <c r="G200" s="141"/>
      <c r="H200" s="141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89"/>
      <c r="B201" s="141"/>
      <c r="C201" s="141"/>
      <c r="D201" s="141"/>
      <c r="E201" s="141"/>
      <c r="F201" s="142"/>
      <c r="G201" s="141"/>
      <c r="H201" s="141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89"/>
      <c r="B202" s="141"/>
      <c r="C202" s="141"/>
      <c r="D202" s="141"/>
      <c r="E202" s="141"/>
      <c r="F202" s="141"/>
      <c r="G202" s="141"/>
      <c r="H202" s="141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89"/>
      <c r="B203" s="141"/>
      <c r="C203" s="141"/>
      <c r="D203" s="141"/>
      <c r="E203" s="141"/>
      <c r="F203" s="141"/>
      <c r="G203" s="141"/>
      <c r="H203" s="141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89"/>
      <c r="B204" s="141"/>
      <c r="C204" s="141"/>
      <c r="D204" s="141"/>
      <c r="E204" s="141"/>
      <c r="F204" s="141"/>
      <c r="G204" s="141"/>
      <c r="H204" s="141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89"/>
      <c r="B205" s="141"/>
      <c r="C205" s="141"/>
      <c r="D205" s="141"/>
      <c r="E205" s="141"/>
      <c r="F205" s="141"/>
      <c r="G205" s="141"/>
      <c r="H205" s="141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89"/>
      <c r="B206" s="141"/>
      <c r="C206" s="141"/>
      <c r="D206" s="141"/>
      <c r="E206" s="141"/>
      <c r="F206" s="141"/>
      <c r="G206" s="141"/>
      <c r="H206" s="141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89"/>
      <c r="B207" s="141"/>
      <c r="C207" s="141"/>
      <c r="D207" s="141"/>
      <c r="E207" s="141"/>
      <c r="F207" s="141"/>
      <c r="G207" s="141"/>
      <c r="H207" s="141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89"/>
      <c r="B208" s="141"/>
      <c r="C208" s="141"/>
      <c r="D208" s="141"/>
      <c r="E208" s="141"/>
      <c r="F208" s="141"/>
      <c r="G208" s="141"/>
      <c r="H208" s="141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89"/>
      <c r="B209" s="141"/>
      <c r="C209" s="141"/>
      <c r="D209" s="141"/>
      <c r="E209" s="141"/>
      <c r="F209" s="141"/>
      <c r="G209" s="141"/>
      <c r="H209" s="141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89"/>
      <c r="B210" s="141"/>
      <c r="C210" s="141"/>
      <c r="D210" s="141"/>
      <c r="E210" s="141"/>
      <c r="F210" s="141"/>
      <c r="G210" s="141"/>
      <c r="H210" s="141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89"/>
      <c r="B211" s="141"/>
      <c r="C211" s="141"/>
      <c r="D211" s="141"/>
      <c r="E211" s="141"/>
      <c r="F211" s="141"/>
      <c r="G211" s="141"/>
      <c r="H211" s="141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89"/>
      <c r="B212" s="141"/>
      <c r="C212" s="141"/>
      <c r="D212" s="141"/>
      <c r="E212" s="141"/>
      <c r="F212" s="141"/>
      <c r="G212" s="141"/>
      <c r="H212" s="141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89"/>
      <c r="B213" s="141"/>
      <c r="C213" s="141"/>
      <c r="D213" s="141"/>
      <c r="E213" s="141"/>
      <c r="F213" s="141"/>
      <c r="G213" s="141"/>
      <c r="H213" s="141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89"/>
      <c r="B214" s="141"/>
      <c r="C214" s="141"/>
      <c r="D214" s="141"/>
      <c r="E214" s="141"/>
      <c r="F214" s="141"/>
      <c r="G214" s="141"/>
      <c r="H214" s="141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89"/>
      <c r="B215" s="141"/>
      <c r="C215" s="141"/>
      <c r="D215" s="141"/>
      <c r="E215" s="141"/>
      <c r="F215" s="141"/>
      <c r="G215" s="141"/>
      <c r="H215" s="141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89"/>
      <c r="B216" s="141"/>
      <c r="C216" s="141"/>
      <c r="D216" s="141"/>
      <c r="E216" s="141"/>
      <c r="F216" s="141"/>
      <c r="G216" s="141"/>
      <c r="H216" s="141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89"/>
      <c r="B217" s="141"/>
      <c r="C217" s="141"/>
      <c r="D217" s="141"/>
      <c r="E217" s="141"/>
      <c r="F217" s="141"/>
      <c r="G217" s="141"/>
      <c r="H217" s="141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89"/>
      <c r="B218" s="141"/>
      <c r="C218" s="141"/>
      <c r="D218" s="141"/>
      <c r="E218" s="141"/>
      <c r="F218" s="141"/>
      <c r="G218" s="141"/>
      <c r="H218" s="141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89"/>
      <c r="B219" s="141"/>
      <c r="C219" s="141"/>
      <c r="D219" s="141"/>
      <c r="E219" s="141"/>
      <c r="F219" s="141"/>
      <c r="G219" s="141"/>
      <c r="H219" s="141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89"/>
      <c r="B220" s="141"/>
      <c r="C220" s="141"/>
      <c r="D220" s="141"/>
      <c r="E220" s="141"/>
      <c r="F220" s="141"/>
      <c r="G220" s="141"/>
      <c r="H220" s="141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89"/>
      <c r="B221" s="141"/>
      <c r="C221" s="141"/>
      <c r="D221" s="141"/>
      <c r="E221" s="141"/>
      <c r="F221" s="141"/>
      <c r="G221" s="141"/>
      <c r="H221" s="141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89"/>
      <c r="B222" s="141"/>
      <c r="C222" s="141"/>
      <c r="D222" s="141"/>
      <c r="E222" s="141"/>
      <c r="F222" s="141"/>
      <c r="G222" s="141"/>
      <c r="H222" s="141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89"/>
      <c r="B223" s="141"/>
      <c r="C223" s="141"/>
      <c r="D223" s="141"/>
      <c r="E223" s="141"/>
      <c r="F223" s="141"/>
      <c r="G223" s="141"/>
      <c r="H223" s="141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89"/>
      <c r="B224" s="141"/>
      <c r="C224" s="141"/>
      <c r="D224" s="141"/>
      <c r="E224" s="141"/>
      <c r="F224" s="141"/>
      <c r="G224" s="141"/>
      <c r="H224" s="141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89"/>
      <c r="B225" s="141"/>
      <c r="C225" s="141"/>
      <c r="D225" s="141"/>
      <c r="E225" s="141"/>
      <c r="F225" s="141"/>
      <c r="G225" s="141"/>
      <c r="H225" s="141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89"/>
      <c r="B226" s="141"/>
      <c r="C226" s="141"/>
      <c r="D226" s="141"/>
      <c r="E226" s="141"/>
      <c r="F226" s="141"/>
      <c r="G226" s="141"/>
      <c r="H226" s="141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89"/>
      <c r="B227" s="141"/>
      <c r="C227" s="141"/>
      <c r="D227" s="141"/>
      <c r="E227" s="141"/>
      <c r="F227" s="141"/>
      <c r="G227" s="141"/>
      <c r="H227" s="141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89"/>
      <c r="B228" s="141"/>
      <c r="C228" s="141"/>
      <c r="D228" s="141"/>
      <c r="E228" s="141"/>
      <c r="F228" s="141"/>
      <c r="G228" s="141"/>
      <c r="H228" s="141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89"/>
      <c r="B229" s="141"/>
      <c r="C229" s="141"/>
      <c r="D229" s="141"/>
      <c r="E229" s="141"/>
      <c r="F229" s="141"/>
      <c r="G229" s="141"/>
      <c r="H229" s="141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89"/>
      <c r="B230" s="141"/>
      <c r="C230" s="141"/>
      <c r="D230" s="141"/>
      <c r="E230" s="141"/>
      <c r="F230" s="141"/>
      <c r="G230" s="141"/>
      <c r="H230" s="141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89"/>
      <c r="B231" s="141"/>
      <c r="C231" s="141"/>
      <c r="D231" s="141"/>
      <c r="E231" s="141"/>
      <c r="F231" s="141"/>
      <c r="G231" s="141"/>
      <c r="H231" s="141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89"/>
      <c r="B232" s="141"/>
      <c r="C232" s="141"/>
      <c r="D232" s="141"/>
      <c r="E232" s="141"/>
      <c r="F232" s="141"/>
      <c r="G232" s="141"/>
      <c r="H232" s="141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89"/>
      <c r="B233" s="141"/>
      <c r="C233" s="141"/>
      <c r="D233" s="141"/>
      <c r="E233" s="141"/>
      <c r="F233" s="141"/>
      <c r="G233" s="141"/>
      <c r="H233" s="141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89"/>
      <c r="B234" s="141"/>
      <c r="C234" s="141"/>
      <c r="D234" s="141"/>
      <c r="E234" s="141"/>
      <c r="F234" s="141"/>
      <c r="G234" s="141"/>
      <c r="H234" s="141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89"/>
      <c r="B235" s="141"/>
      <c r="C235" s="141"/>
      <c r="D235" s="141"/>
      <c r="E235" s="141"/>
      <c r="F235" s="141"/>
      <c r="G235" s="141"/>
      <c r="H235" s="141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89"/>
      <c r="B236" s="141"/>
      <c r="C236" s="141"/>
      <c r="D236" s="141"/>
      <c r="E236" s="141"/>
      <c r="F236" s="141"/>
      <c r="G236" s="141"/>
      <c r="H236" s="141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89"/>
      <c r="B237" s="141"/>
      <c r="C237" s="141"/>
      <c r="D237" s="141"/>
      <c r="E237" s="141"/>
      <c r="F237" s="141"/>
      <c r="G237" s="141"/>
      <c r="H237" s="141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89"/>
      <c r="B238" s="141"/>
      <c r="C238" s="141"/>
      <c r="D238" s="141"/>
      <c r="E238" s="141"/>
      <c r="F238" s="141"/>
      <c r="G238" s="141"/>
      <c r="H238" s="141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89"/>
      <c r="B239" s="141"/>
      <c r="C239" s="141"/>
      <c r="D239" s="141"/>
      <c r="E239" s="141"/>
      <c r="F239" s="141"/>
      <c r="G239" s="141"/>
      <c r="H239" s="141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89"/>
      <c r="B240" s="141"/>
      <c r="C240" s="141"/>
      <c r="D240" s="141"/>
      <c r="E240" s="141"/>
      <c r="F240" s="141"/>
      <c r="G240" s="141"/>
      <c r="H240" s="141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89"/>
      <c r="B241" s="141"/>
      <c r="C241" s="141"/>
      <c r="D241" s="141"/>
      <c r="E241" s="141"/>
      <c r="F241" s="141"/>
      <c r="G241" s="141"/>
      <c r="H241" s="141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89"/>
      <c r="B242" s="141"/>
      <c r="C242" s="141"/>
      <c r="D242" s="141"/>
      <c r="E242" s="141"/>
      <c r="F242" s="141"/>
      <c r="G242" s="141"/>
      <c r="H242" s="141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89"/>
      <c r="B243" s="141"/>
      <c r="C243" s="141"/>
      <c r="D243" s="141"/>
      <c r="E243" s="141"/>
      <c r="F243" s="141"/>
      <c r="G243" s="141"/>
      <c r="H243" s="141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89"/>
      <c r="B244" s="141"/>
      <c r="C244" s="141"/>
      <c r="D244" s="141"/>
      <c r="E244" s="141"/>
      <c r="F244" s="141"/>
      <c r="G244" s="141"/>
      <c r="H244" s="141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89"/>
      <c r="B245" s="141"/>
      <c r="C245" s="141"/>
      <c r="D245" s="141"/>
      <c r="E245" s="141"/>
      <c r="F245" s="141"/>
      <c r="G245" s="141"/>
      <c r="H245" s="141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89"/>
      <c r="B246" s="141"/>
      <c r="C246" s="141"/>
      <c r="D246" s="141"/>
      <c r="E246" s="141"/>
      <c r="F246" s="141"/>
      <c r="G246" s="141"/>
      <c r="H246" s="141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89"/>
      <c r="B247" s="141"/>
      <c r="C247" s="141"/>
      <c r="D247" s="141"/>
      <c r="E247" s="141"/>
      <c r="F247" s="141"/>
      <c r="G247" s="141"/>
      <c r="H247" s="141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89"/>
      <c r="B248" s="141"/>
      <c r="C248" s="141"/>
      <c r="D248" s="141"/>
      <c r="E248" s="141"/>
      <c r="F248" s="141"/>
      <c r="G248" s="141"/>
      <c r="H248" s="141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89"/>
      <c r="B249" s="141"/>
      <c r="C249" s="141"/>
      <c r="D249" s="141"/>
      <c r="E249" s="141"/>
      <c r="F249" s="141"/>
      <c r="G249" s="141"/>
      <c r="H249" s="141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89"/>
      <c r="B250" s="141"/>
      <c r="C250" s="141"/>
      <c r="D250" s="141"/>
      <c r="E250" s="141"/>
      <c r="F250" s="141"/>
      <c r="G250" s="141"/>
      <c r="H250" s="141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89"/>
      <c r="B251" s="141"/>
      <c r="C251" s="141"/>
      <c r="D251" s="141"/>
      <c r="E251" s="141"/>
      <c r="F251" s="141"/>
      <c r="G251" s="141"/>
      <c r="H251" s="141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89"/>
      <c r="B252" s="141"/>
      <c r="C252" s="141"/>
      <c r="D252" s="141"/>
      <c r="E252" s="141"/>
      <c r="F252" s="141"/>
      <c r="G252" s="141"/>
      <c r="H252" s="141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89"/>
      <c r="B253" s="141"/>
      <c r="C253" s="141"/>
      <c r="D253" s="141"/>
      <c r="E253" s="141"/>
      <c r="F253" s="141"/>
      <c r="G253" s="141"/>
      <c r="H253" s="141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89"/>
      <c r="B254" s="141"/>
      <c r="C254" s="141"/>
      <c r="D254" s="141"/>
      <c r="E254" s="141"/>
      <c r="F254" s="141"/>
      <c r="G254" s="141"/>
      <c r="H254" s="141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89"/>
      <c r="B255" s="141"/>
      <c r="C255" s="141"/>
      <c r="D255" s="141"/>
      <c r="E255" s="141"/>
      <c r="F255" s="141"/>
      <c r="G255" s="141"/>
      <c r="H255" s="141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89"/>
      <c r="B256" s="141"/>
      <c r="C256" s="141"/>
      <c r="D256" s="141"/>
      <c r="E256" s="141"/>
      <c r="F256" s="141"/>
      <c r="G256" s="141"/>
      <c r="H256" s="141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89"/>
      <c r="B257" s="141"/>
      <c r="C257" s="141"/>
      <c r="D257" s="141"/>
      <c r="E257" s="141"/>
      <c r="F257" s="141"/>
      <c r="G257" s="141"/>
      <c r="H257" s="141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A258" s="189"/>
      <c r="B258" s="141"/>
      <c r="C258" s="141"/>
      <c r="D258" s="141"/>
      <c r="E258" s="141"/>
      <c r="F258" s="141"/>
      <c r="G258" s="141"/>
      <c r="H258" s="141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A259" s="189"/>
      <c r="B259" s="141"/>
      <c r="C259" s="141"/>
      <c r="D259" s="141"/>
      <c r="E259" s="141"/>
      <c r="F259" s="141"/>
      <c r="G259" s="141"/>
      <c r="H259" s="141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A260" s="189"/>
      <c r="B260" s="141"/>
      <c r="C260" s="141"/>
      <c r="D260" s="141"/>
      <c r="E260" s="141"/>
      <c r="F260" s="141"/>
      <c r="G260" s="141"/>
      <c r="H260" s="141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A261" s="189"/>
      <c r="B261" s="141"/>
      <c r="C261" s="141"/>
      <c r="D261" s="141"/>
      <c r="E261" s="141"/>
      <c r="F261" s="141"/>
      <c r="G261" s="141"/>
      <c r="H261" s="141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A262" s="189"/>
      <c r="B262" s="141"/>
      <c r="C262" s="141"/>
      <c r="D262" s="141"/>
      <c r="E262" s="141"/>
      <c r="F262" s="141"/>
      <c r="G262" s="141"/>
      <c r="H262" s="141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A263" s="189"/>
      <c r="B263" s="141"/>
      <c r="C263" s="141"/>
      <c r="D263" s="141"/>
      <c r="E263" s="141"/>
      <c r="F263" s="141"/>
      <c r="G263" s="141"/>
      <c r="H263" s="141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A264" s="189"/>
      <c r="B264" s="141"/>
      <c r="C264" s="141"/>
      <c r="D264" s="141"/>
      <c r="E264" s="141"/>
      <c r="F264" s="141"/>
      <c r="G264" s="141"/>
      <c r="H264" s="141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A265" s="189"/>
      <c r="B265" s="141"/>
      <c r="C265" s="141"/>
      <c r="D265" s="141"/>
      <c r="E265" s="141"/>
      <c r="F265" s="141"/>
      <c r="G265" s="141"/>
      <c r="H265" s="141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A266" s="189"/>
      <c r="B266" s="141"/>
      <c r="C266" s="141"/>
      <c r="D266" s="141"/>
      <c r="E266" s="141"/>
      <c r="F266" s="141"/>
      <c r="G266" s="141"/>
      <c r="H266" s="141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A267" s="189"/>
      <c r="B267" s="141"/>
      <c r="C267" s="141"/>
      <c r="D267" s="141"/>
      <c r="E267" s="141"/>
      <c r="F267" s="141"/>
      <c r="G267" s="141"/>
      <c r="H267" s="141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A268" s="189"/>
      <c r="B268" s="141"/>
      <c r="C268" s="141"/>
      <c r="D268" s="141"/>
      <c r="E268" s="141"/>
      <c r="F268" s="141"/>
      <c r="G268" s="141"/>
      <c r="H268" s="141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A269" s="189"/>
      <c r="B269" s="141"/>
      <c r="C269" s="141"/>
      <c r="D269" s="141"/>
      <c r="E269" s="141"/>
      <c r="F269" s="141"/>
      <c r="G269" s="141"/>
      <c r="H269" s="141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A270" s="189"/>
      <c r="B270" s="141"/>
      <c r="C270" s="141"/>
      <c r="D270" s="141"/>
      <c r="E270" s="141"/>
      <c r="F270" s="141"/>
      <c r="G270" s="141"/>
      <c r="H270" s="141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A271" s="189"/>
      <c r="B271" s="141"/>
      <c r="C271" s="141"/>
      <c r="D271" s="141"/>
      <c r="E271" s="141"/>
      <c r="F271" s="141"/>
      <c r="G271" s="141"/>
      <c r="H271" s="141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A272" s="189"/>
      <c r="B272" s="141"/>
      <c r="C272" s="141"/>
      <c r="D272" s="141"/>
      <c r="E272" s="141"/>
      <c r="F272" s="141"/>
      <c r="G272" s="141"/>
      <c r="H272" s="141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1:35">
      <c r="A273" s="189"/>
      <c r="B273" s="141"/>
      <c r="C273" s="141"/>
      <c r="D273" s="141"/>
      <c r="E273" s="141"/>
      <c r="F273" s="141"/>
      <c r="G273" s="141"/>
      <c r="H273" s="141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1:35">
      <c r="A274" s="189"/>
      <c r="B274" s="141"/>
      <c r="C274" s="141"/>
      <c r="D274" s="141"/>
      <c r="E274" s="141"/>
      <c r="F274" s="141"/>
      <c r="G274" s="141"/>
      <c r="H274" s="141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1:35">
      <c r="A275" s="189"/>
      <c r="B275" s="141"/>
      <c r="C275" s="141"/>
      <c r="D275" s="141"/>
      <c r="E275" s="141"/>
      <c r="F275" s="141"/>
      <c r="G275" s="141"/>
      <c r="H275" s="141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1:35">
      <c r="A276" s="189"/>
      <c r="B276" s="141"/>
      <c r="C276" s="141"/>
      <c r="D276" s="141"/>
      <c r="E276" s="141"/>
      <c r="F276" s="141"/>
      <c r="G276" s="141"/>
      <c r="H276" s="141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1:35">
      <c r="A277" s="189"/>
      <c r="B277" s="141"/>
      <c r="C277" s="141"/>
      <c r="D277" s="141"/>
      <c r="E277" s="141"/>
      <c r="F277" s="141"/>
      <c r="G277" s="141"/>
      <c r="H277" s="141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1:35">
      <c r="A278" s="189"/>
      <c r="B278" s="141"/>
      <c r="C278" s="141"/>
      <c r="D278" s="141"/>
      <c r="E278" s="141"/>
      <c r="F278" s="141"/>
      <c r="G278" s="141"/>
      <c r="H278" s="141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1:35">
      <c r="A279" s="189"/>
      <c r="B279" s="141"/>
      <c r="C279" s="141"/>
      <c r="D279" s="141"/>
      <c r="E279" s="141"/>
      <c r="F279" s="141"/>
      <c r="G279" s="141"/>
      <c r="H279" s="141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1:35">
      <c r="A280" s="189"/>
      <c r="B280" s="141"/>
      <c r="C280" s="141"/>
      <c r="D280" s="141"/>
      <c r="E280" s="141"/>
      <c r="F280" s="141"/>
      <c r="G280" s="141"/>
      <c r="H280" s="141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1:35">
      <c r="A281" s="189"/>
      <c r="B281" s="141"/>
      <c r="C281" s="141"/>
      <c r="D281" s="141"/>
      <c r="E281" s="141"/>
      <c r="F281" s="141"/>
      <c r="G281" s="141"/>
      <c r="H281" s="141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1:35">
      <c r="A282" s="189"/>
      <c r="B282" s="141"/>
      <c r="C282" s="141"/>
      <c r="D282" s="141"/>
      <c r="E282" s="141"/>
      <c r="F282" s="141"/>
      <c r="G282" s="141"/>
      <c r="H282" s="141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1:35">
      <c r="A283" s="189"/>
      <c r="B283" s="141"/>
      <c r="C283" s="141"/>
      <c r="D283" s="141"/>
      <c r="E283" s="141"/>
      <c r="F283" s="141"/>
      <c r="G283" s="141"/>
      <c r="H283" s="141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1:35">
      <c r="A284" s="189"/>
      <c r="B284" s="141"/>
      <c r="C284" s="141"/>
      <c r="D284" s="141"/>
      <c r="E284" s="141"/>
      <c r="F284" s="141"/>
      <c r="G284" s="141"/>
      <c r="H284" s="141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1:35">
      <c r="A285" s="189"/>
      <c r="B285" s="141"/>
      <c r="C285" s="141"/>
      <c r="D285" s="141"/>
      <c r="E285" s="141"/>
      <c r="F285" s="141"/>
      <c r="G285" s="141"/>
      <c r="H285" s="141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1:35">
      <c r="A286" s="189"/>
      <c r="B286" s="141"/>
      <c r="C286" s="141"/>
      <c r="D286" s="141"/>
      <c r="E286" s="141"/>
      <c r="F286" s="141"/>
      <c r="G286" s="141"/>
      <c r="H286" s="141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1:35">
      <c r="A287" s="189"/>
      <c r="B287" s="141"/>
      <c r="C287" s="141"/>
      <c r="D287" s="141"/>
      <c r="E287" s="141"/>
      <c r="F287" s="141"/>
      <c r="G287" s="141"/>
      <c r="H287" s="141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1:35">
      <c r="A288" s="189"/>
      <c r="B288" s="141"/>
      <c r="C288" s="141"/>
      <c r="D288" s="141"/>
      <c r="E288" s="141"/>
      <c r="F288" s="141"/>
      <c r="G288" s="141"/>
      <c r="H288" s="141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1:35">
      <c r="A289" s="189"/>
      <c r="B289" s="141"/>
      <c r="C289" s="141"/>
      <c r="D289" s="141"/>
      <c r="E289" s="141"/>
      <c r="F289" s="141"/>
      <c r="G289" s="141"/>
      <c r="H289" s="141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1:35">
      <c r="A290" s="189"/>
      <c r="B290" s="141"/>
      <c r="C290" s="141"/>
      <c r="D290" s="141"/>
      <c r="E290" s="141"/>
      <c r="F290" s="141"/>
      <c r="G290" s="141"/>
      <c r="H290" s="141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1:35">
      <c r="A291" s="189"/>
      <c r="B291" s="141"/>
      <c r="C291" s="141"/>
      <c r="D291" s="141"/>
      <c r="E291" s="141"/>
      <c r="F291" s="141"/>
      <c r="G291" s="141"/>
      <c r="H291" s="141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1:35">
      <c r="A292" s="189"/>
      <c r="B292" s="141"/>
      <c r="C292" s="141"/>
      <c r="D292" s="141"/>
      <c r="E292" s="141"/>
      <c r="F292" s="141"/>
      <c r="G292" s="141"/>
      <c r="H292" s="141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1:35">
      <c r="A293" s="189"/>
      <c r="B293" s="141"/>
      <c r="C293" s="141"/>
      <c r="D293" s="141"/>
      <c r="E293" s="141"/>
      <c r="F293" s="141"/>
      <c r="G293" s="141"/>
      <c r="H293" s="141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1:35">
      <c r="A294" s="189"/>
      <c r="H294" s="141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1:35">
      <c r="A295" s="189"/>
      <c r="H295" s="141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1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1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1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1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1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1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1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1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1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  <row r="1152" spans="9:35">
      <c r="I1152" s="50"/>
      <c r="J1152" s="50"/>
      <c r="K1152" s="50"/>
      <c r="L1152" s="50"/>
      <c r="M1152" s="50"/>
      <c r="N1152" s="50"/>
      <c r="O1152" s="50"/>
      <c r="P1152" s="50"/>
      <c r="Q1152" s="50"/>
      <c r="R1152" s="50"/>
      <c r="S1152" s="50"/>
      <c r="T1152" s="50"/>
      <c r="U1152" s="50"/>
      <c r="V1152" s="50"/>
      <c r="W1152" s="50"/>
      <c r="X1152" s="50"/>
      <c r="Y1152" s="50"/>
      <c r="Z1152" s="50"/>
      <c r="AA1152" s="50"/>
      <c r="AB1152" s="50"/>
      <c r="AC1152" s="50"/>
      <c r="AD1152" s="50"/>
      <c r="AE1152" s="50"/>
      <c r="AF1152" s="50"/>
      <c r="AG1152" s="50"/>
      <c r="AH1152" s="50"/>
      <c r="AI1152" s="50"/>
    </row>
    <row r="1153" spans="9:35">
      <c r="I1153" s="50"/>
      <c r="J1153" s="50"/>
      <c r="K1153" s="50"/>
      <c r="L1153" s="50"/>
      <c r="M1153" s="50"/>
      <c r="N1153" s="50"/>
      <c r="O1153" s="50"/>
      <c r="P1153" s="50"/>
      <c r="Q1153" s="50"/>
      <c r="R1153" s="50"/>
      <c r="S1153" s="50"/>
      <c r="T1153" s="50"/>
      <c r="U1153" s="50"/>
      <c r="V1153" s="50"/>
      <c r="W1153" s="50"/>
      <c r="X1153" s="50"/>
      <c r="Y1153" s="50"/>
      <c r="Z1153" s="50"/>
      <c r="AA1153" s="50"/>
      <c r="AB1153" s="50"/>
      <c r="AC1153" s="50"/>
      <c r="AD1153" s="50"/>
      <c r="AE1153" s="50"/>
      <c r="AF1153" s="50"/>
      <c r="AG1153" s="50"/>
      <c r="AH1153" s="50"/>
      <c r="AI1153" s="50"/>
    </row>
    <row r="1154" spans="9:35">
      <c r="I1154" s="50"/>
      <c r="J1154" s="50"/>
      <c r="K1154" s="50"/>
      <c r="L1154" s="50"/>
      <c r="M1154" s="50"/>
      <c r="N1154" s="50"/>
      <c r="O1154" s="50"/>
      <c r="P1154" s="50"/>
      <c r="Q1154" s="50"/>
      <c r="R1154" s="50"/>
      <c r="S1154" s="50"/>
      <c r="T1154" s="50"/>
      <c r="U1154" s="50"/>
      <c r="V1154" s="50"/>
      <c r="W1154" s="50"/>
      <c r="X1154" s="50"/>
      <c r="Y1154" s="50"/>
      <c r="Z1154" s="50"/>
      <c r="AA1154" s="50"/>
      <c r="AB1154" s="50"/>
      <c r="AC1154" s="50"/>
      <c r="AD1154" s="50"/>
      <c r="AE1154" s="50"/>
      <c r="AF1154" s="50"/>
      <c r="AG1154" s="50"/>
      <c r="AH1154" s="50"/>
      <c r="AI1154" s="50"/>
    </row>
    <row r="1155" spans="9:35">
      <c r="I1155" s="50"/>
      <c r="J1155" s="50"/>
      <c r="K1155" s="50"/>
      <c r="L1155" s="50"/>
      <c r="M1155" s="50"/>
      <c r="N1155" s="50"/>
      <c r="O1155" s="50"/>
      <c r="P1155" s="50"/>
      <c r="Q1155" s="50"/>
      <c r="R1155" s="50"/>
      <c r="S1155" s="50"/>
      <c r="T1155" s="50"/>
      <c r="U1155" s="50"/>
      <c r="V1155" s="50"/>
      <c r="W1155" s="50"/>
      <c r="X1155" s="50"/>
      <c r="Y1155" s="50"/>
      <c r="Z1155" s="50"/>
      <c r="AA1155" s="50"/>
      <c r="AB1155" s="50"/>
      <c r="AC1155" s="50"/>
      <c r="AD1155" s="50"/>
      <c r="AE1155" s="50"/>
      <c r="AF1155" s="50"/>
      <c r="AG1155" s="50"/>
      <c r="AH1155" s="50"/>
      <c r="AI1155" s="50"/>
    </row>
    <row r="1156" spans="9:35">
      <c r="I1156" s="50"/>
      <c r="J1156" s="50"/>
      <c r="K1156" s="50"/>
      <c r="L1156" s="50"/>
      <c r="M1156" s="50"/>
      <c r="N1156" s="50"/>
      <c r="O1156" s="50"/>
      <c r="P1156" s="50"/>
      <c r="Q1156" s="50"/>
      <c r="R1156" s="50"/>
      <c r="S1156" s="50"/>
      <c r="T1156" s="50"/>
      <c r="U1156" s="50"/>
      <c r="V1156" s="50"/>
      <c r="W1156" s="50"/>
      <c r="X1156" s="50"/>
      <c r="Y1156" s="50"/>
      <c r="Z1156" s="50"/>
      <c r="AA1156" s="50"/>
      <c r="AB1156" s="50"/>
      <c r="AC1156" s="50"/>
      <c r="AD1156" s="50"/>
      <c r="AE1156" s="50"/>
      <c r="AF1156" s="50"/>
      <c r="AG1156" s="50"/>
      <c r="AH1156" s="50"/>
      <c r="AI1156" s="50"/>
    </row>
    <row r="1157" spans="9:35">
      <c r="I1157" s="50"/>
      <c r="J1157" s="50"/>
      <c r="K1157" s="50"/>
      <c r="L1157" s="50"/>
      <c r="M1157" s="50"/>
      <c r="N1157" s="50"/>
      <c r="O1157" s="50"/>
      <c r="P1157" s="50"/>
      <c r="Q1157" s="50"/>
      <c r="R1157" s="50"/>
      <c r="S1157" s="50"/>
      <c r="T1157" s="50"/>
      <c r="U1157" s="50"/>
      <c r="V1157" s="50"/>
      <c r="W1157" s="50"/>
      <c r="X1157" s="50"/>
      <c r="Y1157" s="50"/>
      <c r="Z1157" s="50"/>
      <c r="AA1157" s="50"/>
      <c r="AB1157" s="50"/>
      <c r="AC1157" s="50"/>
      <c r="AD1157" s="50"/>
      <c r="AE1157" s="50"/>
      <c r="AF1157" s="50"/>
      <c r="AG1157" s="50"/>
      <c r="AH1157" s="50"/>
      <c r="AI1157" s="50"/>
    </row>
    <row r="1158" spans="9:35">
      <c r="I1158" s="50"/>
      <c r="J1158" s="50"/>
      <c r="K1158" s="50"/>
      <c r="L1158" s="50"/>
      <c r="M1158" s="50"/>
      <c r="N1158" s="50"/>
      <c r="O1158" s="50"/>
      <c r="P1158" s="50"/>
      <c r="Q1158" s="50"/>
      <c r="R1158" s="50"/>
      <c r="S1158" s="50"/>
      <c r="T1158" s="50"/>
      <c r="U1158" s="50"/>
      <c r="V1158" s="50"/>
      <c r="W1158" s="50"/>
      <c r="X1158" s="50"/>
      <c r="Y1158" s="50"/>
      <c r="Z1158" s="50"/>
      <c r="AA1158" s="50"/>
      <c r="AB1158" s="50"/>
      <c r="AC1158" s="50"/>
      <c r="AD1158" s="50"/>
      <c r="AE1158" s="50"/>
      <c r="AF1158" s="50"/>
      <c r="AG1158" s="50"/>
      <c r="AH1158" s="50"/>
      <c r="AI1158" s="50"/>
    </row>
    <row r="1159" spans="9:35">
      <c r="I1159" s="50"/>
      <c r="J1159" s="50"/>
      <c r="K1159" s="50"/>
      <c r="L1159" s="50"/>
      <c r="M1159" s="50"/>
      <c r="N1159" s="50"/>
      <c r="O1159" s="50"/>
      <c r="P1159" s="50"/>
      <c r="Q1159" s="50"/>
      <c r="R1159" s="50"/>
      <c r="S1159" s="50"/>
      <c r="T1159" s="50"/>
      <c r="U1159" s="50"/>
      <c r="V1159" s="50"/>
      <c r="W1159" s="50"/>
      <c r="X1159" s="50"/>
      <c r="Y1159" s="50"/>
      <c r="Z1159" s="50"/>
      <c r="AA1159" s="50"/>
      <c r="AB1159" s="50"/>
      <c r="AC1159" s="50"/>
      <c r="AD1159" s="50"/>
      <c r="AE1159" s="50"/>
      <c r="AF1159" s="50"/>
      <c r="AG1159" s="50"/>
      <c r="AH1159" s="50"/>
      <c r="AI1159" s="50"/>
    </row>
    <row r="1160" spans="9:35">
      <c r="I1160" s="50"/>
      <c r="J1160" s="50"/>
      <c r="K1160" s="50"/>
      <c r="L1160" s="50"/>
      <c r="M1160" s="50"/>
      <c r="N1160" s="50"/>
      <c r="O1160" s="50"/>
      <c r="P1160" s="50"/>
      <c r="Q1160" s="50"/>
      <c r="R1160" s="50"/>
      <c r="S1160" s="50"/>
      <c r="T1160" s="50"/>
      <c r="U1160" s="50"/>
      <c r="V1160" s="50"/>
      <c r="W1160" s="50"/>
      <c r="X1160" s="50"/>
      <c r="Y1160" s="50"/>
      <c r="Z1160" s="50"/>
      <c r="AA1160" s="50"/>
      <c r="AB1160" s="50"/>
      <c r="AC1160" s="50"/>
      <c r="AD1160" s="50"/>
      <c r="AE1160" s="50"/>
      <c r="AF1160" s="50"/>
      <c r="AG1160" s="50"/>
      <c r="AH1160" s="50"/>
      <c r="AI1160" s="50"/>
    </row>
    <row r="1161" spans="9:35">
      <c r="I1161" s="50"/>
      <c r="J1161" s="50"/>
      <c r="K1161" s="50"/>
      <c r="L1161" s="50"/>
      <c r="M1161" s="50"/>
      <c r="N1161" s="50"/>
      <c r="O1161" s="50"/>
      <c r="P1161" s="50"/>
      <c r="Q1161" s="50"/>
      <c r="R1161" s="50"/>
      <c r="S1161" s="50"/>
      <c r="T1161" s="50"/>
      <c r="U1161" s="50"/>
      <c r="V1161" s="50"/>
      <c r="W1161" s="50"/>
      <c r="X1161" s="50"/>
      <c r="Y1161" s="50"/>
      <c r="Z1161" s="50"/>
      <c r="AA1161" s="50"/>
      <c r="AB1161" s="50"/>
      <c r="AC1161" s="50"/>
      <c r="AD1161" s="50"/>
      <c r="AE1161" s="50"/>
      <c r="AF1161" s="50"/>
      <c r="AG1161" s="50"/>
      <c r="AH1161" s="50"/>
      <c r="AI1161" s="50"/>
    </row>
    <row r="1162" spans="9:35">
      <c r="I1162" s="50"/>
      <c r="J1162" s="50"/>
      <c r="K1162" s="50"/>
      <c r="L1162" s="50"/>
      <c r="M1162" s="50"/>
      <c r="N1162" s="50"/>
      <c r="O1162" s="50"/>
      <c r="P1162" s="50"/>
      <c r="Q1162" s="50"/>
      <c r="R1162" s="50"/>
      <c r="S1162" s="50"/>
      <c r="T1162" s="50"/>
      <c r="U1162" s="50"/>
      <c r="V1162" s="50"/>
      <c r="W1162" s="50"/>
      <c r="X1162" s="50"/>
      <c r="Y1162" s="50"/>
      <c r="Z1162" s="50"/>
      <c r="AA1162" s="50"/>
      <c r="AB1162" s="50"/>
      <c r="AC1162" s="50"/>
      <c r="AD1162" s="50"/>
      <c r="AE1162" s="50"/>
      <c r="AF1162" s="50"/>
      <c r="AG1162" s="50"/>
      <c r="AH1162" s="50"/>
      <c r="AI1162" s="50"/>
    </row>
    <row r="1163" spans="9:35">
      <c r="I1163" s="50"/>
      <c r="J1163" s="50"/>
      <c r="K1163" s="50"/>
      <c r="L1163" s="50"/>
      <c r="M1163" s="50"/>
      <c r="N1163" s="50"/>
      <c r="O1163" s="50"/>
      <c r="P1163" s="50"/>
      <c r="Q1163" s="50"/>
      <c r="R1163" s="50"/>
      <c r="S1163" s="50"/>
      <c r="T1163" s="50"/>
      <c r="U1163" s="50"/>
      <c r="V1163" s="50"/>
      <c r="W1163" s="50"/>
      <c r="X1163" s="50"/>
      <c r="Y1163" s="50"/>
      <c r="Z1163" s="50"/>
      <c r="AA1163" s="50"/>
      <c r="AB1163" s="50"/>
      <c r="AC1163" s="50"/>
      <c r="AD1163" s="50"/>
      <c r="AE1163" s="50"/>
      <c r="AF1163" s="50"/>
      <c r="AG1163" s="50"/>
      <c r="AH1163" s="50"/>
      <c r="AI1163" s="50"/>
    </row>
    <row r="1164" spans="9:35">
      <c r="I1164" s="50"/>
      <c r="J1164" s="50"/>
      <c r="K1164" s="50"/>
      <c r="L1164" s="50"/>
      <c r="M1164" s="50"/>
      <c r="N1164" s="50"/>
      <c r="O1164" s="50"/>
      <c r="P1164" s="50"/>
      <c r="Q1164" s="50"/>
      <c r="R1164" s="50"/>
      <c r="S1164" s="50"/>
      <c r="T1164" s="50"/>
      <c r="U1164" s="50"/>
      <c r="V1164" s="50"/>
      <c r="W1164" s="50"/>
      <c r="X1164" s="50"/>
      <c r="Y1164" s="50"/>
      <c r="Z1164" s="50"/>
      <c r="AA1164" s="50"/>
      <c r="AB1164" s="50"/>
      <c r="AC1164" s="50"/>
      <c r="AD1164" s="50"/>
      <c r="AE1164" s="50"/>
      <c r="AF1164" s="50"/>
      <c r="AG1164" s="50"/>
      <c r="AH1164" s="50"/>
      <c r="AI1164" s="50"/>
    </row>
    <row r="1165" spans="9:35">
      <c r="I1165" s="50"/>
      <c r="J1165" s="50"/>
      <c r="K1165" s="50"/>
      <c r="L1165" s="50"/>
      <c r="M1165" s="50"/>
      <c r="N1165" s="50"/>
      <c r="O1165" s="50"/>
      <c r="P1165" s="50"/>
      <c r="Q1165" s="50"/>
      <c r="R1165" s="50"/>
      <c r="S1165" s="50"/>
      <c r="T1165" s="50"/>
      <c r="U1165" s="50"/>
      <c r="V1165" s="50"/>
      <c r="W1165" s="50"/>
      <c r="X1165" s="50"/>
      <c r="Y1165" s="50"/>
      <c r="Z1165" s="50"/>
      <c r="AA1165" s="50"/>
      <c r="AB1165" s="50"/>
      <c r="AC1165" s="50"/>
      <c r="AD1165" s="50"/>
      <c r="AE1165" s="50"/>
      <c r="AF1165" s="50"/>
      <c r="AG1165" s="50"/>
      <c r="AH1165" s="50"/>
      <c r="AI1165" s="50"/>
    </row>
    <row r="1166" spans="9:35">
      <c r="I1166" s="50"/>
      <c r="J1166" s="50"/>
      <c r="K1166" s="50"/>
      <c r="L1166" s="50"/>
      <c r="M1166" s="50"/>
      <c r="N1166" s="50"/>
      <c r="O1166" s="50"/>
      <c r="P1166" s="50"/>
      <c r="Q1166" s="50"/>
      <c r="R1166" s="50"/>
      <c r="S1166" s="50"/>
      <c r="T1166" s="50"/>
      <c r="U1166" s="50"/>
      <c r="V1166" s="50"/>
      <c r="W1166" s="50"/>
      <c r="X1166" s="50"/>
      <c r="Y1166" s="50"/>
      <c r="Z1166" s="50"/>
      <c r="AA1166" s="50"/>
      <c r="AB1166" s="50"/>
      <c r="AC1166" s="50"/>
      <c r="AD1166" s="50"/>
      <c r="AE1166" s="50"/>
      <c r="AF1166" s="50"/>
      <c r="AG1166" s="50"/>
      <c r="AH1166" s="50"/>
      <c r="AI1166" s="50"/>
    </row>
    <row r="1167" spans="9:35">
      <c r="I1167" s="50"/>
      <c r="J1167" s="50"/>
      <c r="K1167" s="50"/>
      <c r="L1167" s="50"/>
      <c r="M1167" s="50"/>
      <c r="N1167" s="50"/>
      <c r="O1167" s="50"/>
      <c r="P1167" s="50"/>
      <c r="Q1167" s="50"/>
      <c r="R1167" s="50"/>
      <c r="S1167" s="50"/>
      <c r="T1167" s="50"/>
      <c r="U1167" s="50"/>
      <c r="V1167" s="50"/>
      <c r="W1167" s="50"/>
      <c r="X1167" s="50"/>
      <c r="Y1167" s="50"/>
      <c r="Z1167" s="50"/>
      <c r="AA1167" s="50"/>
      <c r="AB1167" s="50"/>
      <c r="AC1167" s="50"/>
      <c r="AD1167" s="50"/>
      <c r="AE1167" s="50"/>
      <c r="AF1167" s="50"/>
      <c r="AG1167" s="50"/>
      <c r="AH1167" s="50"/>
      <c r="AI1167" s="50"/>
    </row>
    <row r="1168" spans="9:35">
      <c r="I1168" s="50"/>
      <c r="J1168" s="50"/>
      <c r="K1168" s="50"/>
      <c r="L1168" s="50"/>
      <c r="M1168" s="50"/>
      <c r="N1168" s="50"/>
      <c r="O1168" s="50"/>
      <c r="P1168" s="50"/>
      <c r="Q1168" s="50"/>
      <c r="R1168" s="50"/>
      <c r="S1168" s="50"/>
      <c r="T1168" s="50"/>
      <c r="U1168" s="50"/>
      <c r="V1168" s="50"/>
      <c r="W1168" s="50"/>
      <c r="X1168" s="50"/>
      <c r="Y1168" s="50"/>
      <c r="Z1168" s="50"/>
      <c r="AA1168" s="50"/>
      <c r="AB1168" s="50"/>
      <c r="AC1168" s="50"/>
      <c r="AD1168" s="50"/>
      <c r="AE1168" s="50"/>
      <c r="AF1168" s="50"/>
      <c r="AG1168" s="50"/>
      <c r="AH1168" s="50"/>
      <c r="AI1168" s="50"/>
    </row>
    <row r="1169" spans="9:35">
      <c r="I1169" s="50"/>
      <c r="J1169" s="50"/>
      <c r="K1169" s="50"/>
      <c r="L1169" s="50"/>
      <c r="M1169" s="50"/>
      <c r="N1169" s="50"/>
      <c r="O1169" s="50"/>
      <c r="P1169" s="50"/>
      <c r="Q1169" s="50"/>
      <c r="R1169" s="50"/>
      <c r="S1169" s="50"/>
      <c r="T1169" s="50"/>
      <c r="U1169" s="50"/>
      <c r="V1169" s="50"/>
      <c r="W1169" s="50"/>
      <c r="X1169" s="50"/>
      <c r="Y1169" s="50"/>
      <c r="Z1169" s="50"/>
      <c r="AA1169" s="50"/>
      <c r="AB1169" s="50"/>
      <c r="AC1169" s="50"/>
      <c r="AD1169" s="50"/>
      <c r="AE1169" s="50"/>
      <c r="AF1169" s="50"/>
      <c r="AG1169" s="50"/>
      <c r="AH1169" s="50"/>
      <c r="AI1169" s="50"/>
    </row>
    <row r="1170" spans="9:35">
      <c r="I1170" s="50"/>
      <c r="J1170" s="50"/>
      <c r="K1170" s="50"/>
      <c r="L1170" s="50"/>
      <c r="M1170" s="50"/>
      <c r="N1170" s="50"/>
      <c r="O1170" s="50"/>
      <c r="P1170" s="50"/>
      <c r="Q1170" s="50"/>
      <c r="R1170" s="50"/>
      <c r="S1170" s="50"/>
      <c r="T1170" s="50"/>
      <c r="U1170" s="50"/>
      <c r="V1170" s="50"/>
      <c r="W1170" s="50"/>
      <c r="X1170" s="50"/>
      <c r="Y1170" s="50"/>
      <c r="Z1170" s="50"/>
      <c r="AA1170" s="50"/>
      <c r="AB1170" s="50"/>
      <c r="AC1170" s="50"/>
      <c r="AD1170" s="50"/>
      <c r="AE1170" s="50"/>
      <c r="AF1170" s="50"/>
      <c r="AG1170" s="50"/>
      <c r="AH1170" s="50"/>
      <c r="AI1170" s="50"/>
    </row>
    <row r="1171" spans="9:35">
      <c r="I1171" s="50"/>
      <c r="J1171" s="50"/>
      <c r="K1171" s="50"/>
      <c r="L1171" s="50"/>
      <c r="M1171" s="50"/>
      <c r="N1171" s="50"/>
      <c r="O1171" s="50"/>
      <c r="P1171" s="50"/>
      <c r="Q1171" s="50"/>
      <c r="R1171" s="50"/>
      <c r="S1171" s="50"/>
      <c r="T1171" s="50"/>
      <c r="U1171" s="50"/>
      <c r="V1171" s="50"/>
      <c r="W1171" s="50"/>
      <c r="X1171" s="50"/>
      <c r="Y1171" s="50"/>
      <c r="Z1171" s="50"/>
      <c r="AA1171" s="50"/>
      <c r="AB1171" s="50"/>
      <c r="AC1171" s="50"/>
      <c r="AD1171" s="50"/>
      <c r="AE1171" s="50"/>
      <c r="AF1171" s="50"/>
      <c r="AG1171" s="50"/>
      <c r="AH1171" s="50"/>
      <c r="AI1171" s="50"/>
    </row>
    <row r="1172" spans="9:35">
      <c r="I1172" s="50"/>
      <c r="J1172" s="50"/>
      <c r="K1172" s="50"/>
      <c r="L1172" s="50"/>
      <c r="M1172" s="50"/>
      <c r="N1172" s="50"/>
      <c r="O1172" s="50"/>
      <c r="P1172" s="50"/>
      <c r="Q1172" s="50"/>
      <c r="R1172" s="50"/>
      <c r="S1172" s="50"/>
      <c r="T1172" s="50"/>
      <c r="U1172" s="50"/>
      <c r="V1172" s="50"/>
      <c r="W1172" s="50"/>
      <c r="X1172" s="50"/>
      <c r="Y1172" s="50"/>
      <c r="Z1172" s="50"/>
      <c r="AA1172" s="50"/>
      <c r="AB1172" s="50"/>
      <c r="AC1172" s="50"/>
      <c r="AD1172" s="50"/>
      <c r="AE1172" s="50"/>
      <c r="AF1172" s="50"/>
      <c r="AG1172" s="50"/>
      <c r="AH1172" s="50"/>
      <c r="AI1172" s="50"/>
    </row>
    <row r="1173" spans="9:35">
      <c r="I1173" s="50"/>
      <c r="J1173" s="50"/>
      <c r="K1173" s="50"/>
      <c r="L1173" s="50"/>
      <c r="M1173" s="50"/>
      <c r="N1173" s="50"/>
      <c r="O1173" s="50"/>
      <c r="P1173" s="50"/>
      <c r="Q1173" s="50"/>
      <c r="R1173" s="50"/>
      <c r="S1173" s="50"/>
      <c r="T1173" s="50"/>
      <c r="U1173" s="50"/>
      <c r="V1173" s="50"/>
      <c r="W1173" s="50"/>
      <c r="X1173" s="50"/>
      <c r="Y1173" s="50"/>
      <c r="Z1173" s="50"/>
      <c r="AA1173" s="50"/>
      <c r="AB1173" s="50"/>
      <c r="AC1173" s="50"/>
      <c r="AD1173" s="50"/>
      <c r="AE1173" s="50"/>
      <c r="AF1173" s="50"/>
      <c r="AG1173" s="50"/>
      <c r="AH1173" s="50"/>
      <c r="AI1173" s="50"/>
    </row>
    <row r="1174" spans="9:35">
      <c r="I1174" s="50"/>
      <c r="J1174" s="50"/>
      <c r="K1174" s="50"/>
      <c r="L1174" s="50"/>
      <c r="M1174" s="50"/>
      <c r="N1174" s="50"/>
      <c r="O1174" s="50"/>
      <c r="P1174" s="50"/>
      <c r="Q1174" s="50"/>
      <c r="R1174" s="50"/>
      <c r="S1174" s="50"/>
      <c r="T1174" s="50"/>
      <c r="U1174" s="50"/>
      <c r="V1174" s="50"/>
      <c r="W1174" s="50"/>
      <c r="X1174" s="50"/>
      <c r="Y1174" s="50"/>
      <c r="Z1174" s="50"/>
      <c r="AA1174" s="50"/>
      <c r="AB1174" s="50"/>
      <c r="AC1174" s="50"/>
      <c r="AD1174" s="50"/>
      <c r="AE1174" s="50"/>
      <c r="AF1174" s="50"/>
      <c r="AG1174" s="50"/>
      <c r="AH1174" s="50"/>
      <c r="AI1174" s="50"/>
    </row>
    <row r="1175" spans="9:35">
      <c r="I1175" s="50"/>
      <c r="J1175" s="50"/>
      <c r="K1175" s="50"/>
      <c r="L1175" s="50"/>
      <c r="M1175" s="50"/>
      <c r="N1175" s="50"/>
      <c r="O1175" s="50"/>
      <c r="P1175" s="50"/>
      <c r="Q1175" s="50"/>
      <c r="R1175" s="50"/>
      <c r="S1175" s="50"/>
      <c r="T1175" s="50"/>
      <c r="U1175" s="50"/>
      <c r="V1175" s="50"/>
      <c r="W1175" s="50"/>
      <c r="X1175" s="50"/>
      <c r="Y1175" s="50"/>
      <c r="Z1175" s="50"/>
      <c r="AA1175" s="50"/>
      <c r="AB1175" s="50"/>
      <c r="AC1175" s="50"/>
      <c r="AD1175" s="50"/>
      <c r="AE1175" s="50"/>
      <c r="AF1175" s="50"/>
      <c r="AG1175" s="50"/>
      <c r="AH1175" s="50"/>
      <c r="AI1175" s="50"/>
    </row>
    <row r="1176" spans="9:35">
      <c r="I1176" s="50"/>
      <c r="J1176" s="50"/>
      <c r="K1176" s="50"/>
      <c r="L1176" s="50"/>
      <c r="M1176" s="50"/>
      <c r="N1176" s="50"/>
      <c r="O1176" s="50"/>
      <c r="P1176" s="50"/>
      <c r="Q1176" s="50"/>
      <c r="R1176" s="50"/>
      <c r="S1176" s="50"/>
      <c r="T1176" s="50"/>
      <c r="U1176" s="50"/>
      <c r="V1176" s="50"/>
      <c r="W1176" s="50"/>
      <c r="X1176" s="50"/>
      <c r="Y1176" s="50"/>
      <c r="Z1176" s="50"/>
      <c r="AA1176" s="50"/>
      <c r="AB1176" s="50"/>
      <c r="AC1176" s="50"/>
      <c r="AD1176" s="50"/>
      <c r="AE1176" s="50"/>
      <c r="AF1176" s="50"/>
      <c r="AG1176" s="50"/>
      <c r="AH1176" s="50"/>
      <c r="AI1176" s="50"/>
    </row>
    <row r="1177" spans="9:35">
      <c r="I1177" s="50"/>
      <c r="J1177" s="50"/>
      <c r="K1177" s="50"/>
      <c r="L1177" s="50"/>
      <c r="M1177" s="50"/>
      <c r="N1177" s="50"/>
      <c r="O1177" s="50"/>
      <c r="P1177" s="50"/>
      <c r="Q1177" s="50"/>
      <c r="R1177" s="50"/>
      <c r="S1177" s="50"/>
      <c r="T1177" s="50"/>
      <c r="U1177" s="50"/>
      <c r="V1177" s="50"/>
      <c r="W1177" s="50"/>
      <c r="X1177" s="50"/>
      <c r="Y1177" s="50"/>
      <c r="Z1177" s="50"/>
      <c r="AA1177" s="50"/>
      <c r="AB1177" s="50"/>
      <c r="AC1177" s="50"/>
      <c r="AD1177" s="50"/>
      <c r="AE1177" s="50"/>
      <c r="AF1177" s="50"/>
      <c r="AG1177" s="50"/>
      <c r="AH1177" s="50"/>
      <c r="AI1177" s="50"/>
    </row>
    <row r="1178" spans="9:35">
      <c r="I1178" s="50"/>
      <c r="J1178" s="50"/>
      <c r="K1178" s="50"/>
      <c r="L1178" s="50"/>
      <c r="M1178" s="50"/>
      <c r="N1178" s="50"/>
      <c r="O1178" s="50"/>
      <c r="P1178" s="50"/>
      <c r="Q1178" s="50"/>
      <c r="R1178" s="50"/>
      <c r="S1178" s="50"/>
      <c r="T1178" s="50"/>
      <c r="U1178" s="50"/>
      <c r="V1178" s="50"/>
      <c r="W1178" s="50"/>
      <c r="X1178" s="50"/>
      <c r="Y1178" s="50"/>
      <c r="Z1178" s="50"/>
      <c r="AA1178" s="50"/>
      <c r="AB1178" s="50"/>
      <c r="AC1178" s="50"/>
      <c r="AD1178" s="50"/>
      <c r="AE1178" s="50"/>
      <c r="AF1178" s="50"/>
      <c r="AG1178" s="50"/>
      <c r="AH1178" s="50"/>
      <c r="AI1178" s="50"/>
    </row>
    <row r="1179" spans="9:35">
      <c r="I1179" s="50"/>
      <c r="J1179" s="50"/>
      <c r="K1179" s="50"/>
      <c r="L1179" s="50"/>
      <c r="M1179" s="50"/>
      <c r="N1179" s="50"/>
      <c r="O1179" s="50"/>
      <c r="P1179" s="50"/>
      <c r="Q1179" s="50"/>
      <c r="R1179" s="50"/>
      <c r="S1179" s="50"/>
      <c r="T1179" s="50"/>
      <c r="U1179" s="50"/>
      <c r="V1179" s="50"/>
      <c r="W1179" s="50"/>
      <c r="X1179" s="50"/>
      <c r="Y1179" s="50"/>
      <c r="Z1179" s="50"/>
      <c r="AA1179" s="50"/>
      <c r="AB1179" s="50"/>
      <c r="AC1179" s="50"/>
      <c r="AD1179" s="50"/>
      <c r="AE1179" s="50"/>
      <c r="AF1179" s="50"/>
      <c r="AG1179" s="50"/>
      <c r="AH1179" s="50"/>
      <c r="AI1179" s="50"/>
    </row>
    <row r="1180" spans="9:35">
      <c r="I1180" s="50"/>
      <c r="J1180" s="50"/>
      <c r="K1180" s="50"/>
      <c r="L1180" s="50"/>
      <c r="M1180" s="50"/>
      <c r="N1180" s="50"/>
      <c r="O1180" s="50"/>
      <c r="P1180" s="50"/>
      <c r="Q1180" s="50"/>
      <c r="R1180" s="50"/>
      <c r="S1180" s="50"/>
      <c r="T1180" s="50"/>
      <c r="U1180" s="50"/>
      <c r="V1180" s="50"/>
      <c r="W1180" s="50"/>
      <c r="X1180" s="50"/>
      <c r="Y1180" s="50"/>
      <c r="Z1180" s="50"/>
      <c r="AA1180" s="50"/>
      <c r="AB1180" s="50"/>
      <c r="AC1180" s="50"/>
      <c r="AD1180" s="50"/>
      <c r="AE1180" s="50"/>
      <c r="AF1180" s="50"/>
      <c r="AG1180" s="50"/>
      <c r="AH1180" s="50"/>
      <c r="AI1180" s="50"/>
    </row>
    <row r="1181" spans="9:35">
      <c r="I1181" s="50"/>
      <c r="J1181" s="50"/>
      <c r="K1181" s="50"/>
      <c r="L1181" s="50"/>
      <c r="M1181" s="50"/>
      <c r="N1181" s="50"/>
      <c r="O1181" s="50"/>
      <c r="P1181" s="50"/>
      <c r="Q1181" s="50"/>
      <c r="R1181" s="50"/>
      <c r="S1181" s="50"/>
      <c r="T1181" s="50"/>
      <c r="U1181" s="50"/>
      <c r="V1181" s="50"/>
      <c r="W1181" s="50"/>
      <c r="X1181" s="50"/>
      <c r="Y1181" s="50"/>
      <c r="Z1181" s="50"/>
      <c r="AA1181" s="50"/>
      <c r="AB1181" s="50"/>
      <c r="AC1181" s="50"/>
      <c r="AD1181" s="50"/>
      <c r="AE1181" s="50"/>
      <c r="AF1181" s="50"/>
      <c r="AG1181" s="50"/>
      <c r="AH1181" s="50"/>
      <c r="AI1181" s="50"/>
    </row>
    <row r="1182" spans="9:35">
      <c r="I1182" s="50"/>
      <c r="J1182" s="50"/>
      <c r="K1182" s="50"/>
      <c r="L1182" s="50"/>
      <c r="M1182" s="50"/>
      <c r="N1182" s="50"/>
      <c r="O1182" s="50"/>
      <c r="P1182" s="50"/>
      <c r="Q1182" s="50"/>
      <c r="R1182" s="50"/>
      <c r="S1182" s="50"/>
      <c r="T1182" s="50"/>
      <c r="U1182" s="50"/>
      <c r="V1182" s="50"/>
      <c r="W1182" s="50"/>
      <c r="X1182" s="50"/>
      <c r="Y1182" s="50"/>
      <c r="Z1182" s="50"/>
      <c r="AA1182" s="50"/>
      <c r="AB1182" s="50"/>
      <c r="AC1182" s="50"/>
      <c r="AD1182" s="50"/>
      <c r="AE1182" s="50"/>
      <c r="AF1182" s="50"/>
      <c r="AG1182" s="50"/>
      <c r="AH1182" s="50"/>
      <c r="AI1182" s="50"/>
    </row>
    <row r="1183" spans="9:35">
      <c r="I1183" s="50"/>
      <c r="J1183" s="50"/>
      <c r="K1183" s="50"/>
      <c r="L1183" s="50"/>
      <c r="M1183" s="50"/>
      <c r="N1183" s="50"/>
      <c r="O1183" s="50"/>
      <c r="P1183" s="50"/>
      <c r="Q1183" s="50"/>
      <c r="R1183" s="50"/>
      <c r="S1183" s="50"/>
      <c r="T1183" s="50"/>
      <c r="U1183" s="50"/>
      <c r="V1183" s="50"/>
      <c r="W1183" s="50"/>
      <c r="X1183" s="50"/>
      <c r="Y1183" s="50"/>
      <c r="Z1183" s="50"/>
      <c r="AA1183" s="50"/>
      <c r="AB1183" s="50"/>
      <c r="AC1183" s="50"/>
      <c r="AD1183" s="50"/>
      <c r="AE1183" s="50"/>
      <c r="AF1183" s="50"/>
      <c r="AG1183" s="50"/>
      <c r="AH1183" s="50"/>
      <c r="AI1183" s="50"/>
    </row>
    <row r="1184" spans="9:35">
      <c r="I1184" s="50"/>
      <c r="J1184" s="50"/>
      <c r="K1184" s="50"/>
      <c r="L1184" s="50"/>
      <c r="M1184" s="50"/>
      <c r="N1184" s="50"/>
      <c r="O1184" s="50"/>
      <c r="P1184" s="50"/>
      <c r="Q1184" s="50"/>
      <c r="R1184" s="50"/>
      <c r="S1184" s="50"/>
      <c r="T1184" s="50"/>
      <c r="U1184" s="50"/>
      <c r="V1184" s="50"/>
      <c r="W1184" s="50"/>
      <c r="X1184" s="50"/>
      <c r="Y1184" s="50"/>
      <c r="Z1184" s="50"/>
      <c r="AA1184" s="50"/>
      <c r="AB1184" s="50"/>
      <c r="AC1184" s="50"/>
      <c r="AD1184" s="50"/>
      <c r="AE1184" s="50"/>
      <c r="AF1184" s="50"/>
      <c r="AG1184" s="50"/>
      <c r="AH1184" s="50"/>
      <c r="AI1184" s="50"/>
    </row>
    <row r="1185" spans="9:35">
      <c r="I1185" s="50"/>
      <c r="J1185" s="50"/>
      <c r="K1185" s="50"/>
      <c r="L1185" s="50"/>
      <c r="M1185" s="50"/>
      <c r="N1185" s="50"/>
      <c r="O1185" s="50"/>
      <c r="P1185" s="50"/>
      <c r="Q1185" s="50"/>
      <c r="R1185" s="50"/>
      <c r="S1185" s="50"/>
      <c r="T1185" s="50"/>
      <c r="U1185" s="50"/>
      <c r="V1185" s="50"/>
      <c r="W1185" s="50"/>
      <c r="X1185" s="50"/>
      <c r="Y1185" s="50"/>
      <c r="Z1185" s="50"/>
      <c r="AA1185" s="50"/>
      <c r="AB1185" s="50"/>
      <c r="AC1185" s="50"/>
      <c r="AD1185" s="50"/>
      <c r="AE1185" s="50"/>
      <c r="AF1185" s="50"/>
      <c r="AG1185" s="50"/>
      <c r="AH1185" s="50"/>
      <c r="AI1185" s="50"/>
    </row>
    <row r="1186" spans="9:35">
      <c r="I1186" s="50"/>
      <c r="J1186" s="50"/>
      <c r="K1186" s="50"/>
      <c r="L1186" s="50"/>
      <c r="M1186" s="50"/>
      <c r="N1186" s="50"/>
      <c r="O1186" s="50"/>
      <c r="P1186" s="50"/>
      <c r="Q1186" s="50"/>
      <c r="R1186" s="50"/>
      <c r="S1186" s="50"/>
      <c r="T1186" s="50"/>
      <c r="U1186" s="50"/>
      <c r="V1186" s="50"/>
      <c r="W1186" s="50"/>
      <c r="X1186" s="50"/>
      <c r="Y1186" s="50"/>
      <c r="Z1186" s="50"/>
      <c r="AA1186" s="50"/>
      <c r="AB1186" s="50"/>
      <c r="AC1186" s="50"/>
      <c r="AD1186" s="50"/>
      <c r="AE1186" s="50"/>
      <c r="AF1186" s="50"/>
      <c r="AG1186" s="50"/>
      <c r="AH1186" s="50"/>
      <c r="AI1186" s="50"/>
    </row>
    <row r="1187" spans="9:35">
      <c r="I1187" s="50"/>
      <c r="J1187" s="50"/>
      <c r="K1187" s="50"/>
      <c r="L1187" s="50"/>
      <c r="M1187" s="50"/>
      <c r="N1187" s="50"/>
      <c r="O1187" s="50"/>
      <c r="P1187" s="50"/>
      <c r="Q1187" s="50"/>
      <c r="R1187" s="50"/>
      <c r="S1187" s="50"/>
      <c r="T1187" s="50"/>
      <c r="U1187" s="50"/>
      <c r="V1187" s="50"/>
      <c r="W1187" s="50"/>
      <c r="X1187" s="50"/>
      <c r="Y1187" s="50"/>
      <c r="Z1187" s="50"/>
      <c r="AA1187" s="50"/>
      <c r="AB1187" s="50"/>
      <c r="AC1187" s="50"/>
      <c r="AD1187" s="50"/>
      <c r="AE1187" s="50"/>
      <c r="AF1187" s="50"/>
      <c r="AG1187" s="50"/>
      <c r="AH1187" s="50"/>
      <c r="AI1187" s="50"/>
    </row>
    <row r="1188" spans="9:35">
      <c r="I1188" s="50"/>
      <c r="J1188" s="50"/>
      <c r="K1188" s="50"/>
      <c r="L1188" s="50"/>
      <c r="M1188" s="50"/>
      <c r="N1188" s="50"/>
      <c r="O1188" s="50"/>
      <c r="P1188" s="50"/>
      <c r="Q1188" s="50"/>
      <c r="R1188" s="50"/>
      <c r="S1188" s="50"/>
      <c r="T1188" s="50"/>
      <c r="U1188" s="50"/>
      <c r="V1188" s="50"/>
      <c r="W1188" s="50"/>
      <c r="X1188" s="50"/>
      <c r="Y1188" s="50"/>
      <c r="Z1188" s="50"/>
      <c r="AA1188" s="50"/>
      <c r="AB1188" s="50"/>
      <c r="AC1188" s="50"/>
      <c r="AD1188" s="50"/>
      <c r="AE1188" s="50"/>
      <c r="AF1188" s="50"/>
      <c r="AG1188" s="50"/>
      <c r="AH1188" s="50"/>
      <c r="AI1188" s="50"/>
    </row>
    <row r="1189" spans="9:35">
      <c r="I1189" s="50"/>
      <c r="J1189" s="50"/>
      <c r="K1189" s="50"/>
      <c r="L1189" s="50"/>
      <c r="M1189" s="50"/>
      <c r="N1189" s="50"/>
      <c r="O1189" s="50"/>
      <c r="P1189" s="50"/>
      <c r="Q1189" s="50"/>
      <c r="R1189" s="50"/>
      <c r="S1189" s="50"/>
      <c r="T1189" s="50"/>
      <c r="U1189" s="50"/>
      <c r="V1189" s="50"/>
      <c r="W1189" s="50"/>
      <c r="X1189" s="50"/>
      <c r="Y1189" s="50"/>
      <c r="Z1189" s="50"/>
      <c r="AA1189" s="50"/>
      <c r="AB1189" s="50"/>
      <c r="AC1189" s="50"/>
      <c r="AD1189" s="50"/>
      <c r="AE1189" s="50"/>
      <c r="AF1189" s="50"/>
      <c r="AG1189" s="50"/>
      <c r="AH1189" s="50"/>
      <c r="AI1189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59"/>
  <sheetViews>
    <sheetView zoomScale="80" zoomScaleNormal="80" workbookViewId="0">
      <selection activeCell="J25" sqref="J25"/>
    </sheetView>
  </sheetViews>
  <sheetFormatPr defaultRowHeight="12.75"/>
  <cols>
    <col min="1" max="1" width="4.42578125" style="117" customWidth="1"/>
    <col min="2" max="2" width="10.28515625" style="117" customWidth="1"/>
    <col min="3" max="3" width="10.28515625" style="117" hidden="1" customWidth="1"/>
    <col min="4" max="4" width="24.5703125" style="117" customWidth="1"/>
    <col min="5" max="5" width="8" style="117" customWidth="1"/>
    <col min="6" max="6" width="12.85546875" style="153" customWidth="1"/>
    <col min="7" max="7" width="9.5703125" style="153" customWidth="1"/>
    <col min="8" max="8" width="9.140625" style="153" customWidth="1"/>
    <col min="9" max="9" width="10.42578125" style="153" customWidth="1"/>
    <col min="10" max="10" width="21.7109375" style="145" customWidth="1"/>
    <col min="11" max="11" width="9.85546875" style="153" customWidth="1"/>
    <col min="12" max="12" width="13" style="153" customWidth="1"/>
    <col min="13" max="13" width="12.28515625" style="153" customWidth="1"/>
    <col min="14" max="14" width="12.7109375" style="117" customWidth="1"/>
    <col min="15" max="15" width="13.140625" style="145" customWidth="1"/>
    <col min="16" max="16" width="9.5703125" style="117" customWidth="1"/>
    <col min="17" max="17" width="10.140625" style="117" customWidth="1"/>
    <col min="18" max="18" width="9.140625" style="153" hidden="1" customWidth="1"/>
    <col min="19" max="23" width="9.140625" style="117" customWidth="1"/>
    <col min="24" max="24" width="9.140625" style="117"/>
    <col min="25" max="31" width="9.140625" style="117" customWidth="1"/>
    <col min="32" max="16384" width="9.140625" style="117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64"/>
      <c r="G2" s="164"/>
      <c r="H2" s="164"/>
      <c r="I2" s="164"/>
      <c r="J2" s="79"/>
      <c r="K2" s="164"/>
      <c r="L2" s="164"/>
      <c r="M2" s="164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65"/>
      <c r="L3" s="164"/>
      <c r="M3" s="164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65"/>
      <c r="L4" s="164"/>
      <c r="M4" s="164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8"/>
      <c r="G5" s="88"/>
      <c r="H5" s="88"/>
      <c r="I5" s="88"/>
      <c r="J5" s="144"/>
      <c r="K5" s="88"/>
      <c r="M5" s="166" t="s">
        <v>237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3280</v>
      </c>
      <c r="D6" s="18"/>
      <c r="E6" s="18"/>
      <c r="F6" s="88"/>
      <c r="G6" s="88"/>
      <c r="H6" s="88"/>
      <c r="I6" s="88"/>
      <c r="J6" s="144"/>
      <c r="K6" s="88"/>
      <c r="L6" s="88"/>
      <c r="M6" s="167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8"/>
      <c r="G7" s="88"/>
      <c r="H7" s="88"/>
      <c r="I7" s="88"/>
      <c r="J7" s="144"/>
      <c r="K7" s="88"/>
      <c r="L7" s="88"/>
      <c r="M7" s="168">
        <f>Main!B10</f>
        <v>42864</v>
      </c>
      <c r="N7" s="18"/>
      <c r="O7" s="9"/>
      <c r="Q7" s="1"/>
      <c r="R7" s="88"/>
      <c r="S7" s="18"/>
      <c r="T7" s="18"/>
      <c r="U7" s="18"/>
      <c r="V7" s="18"/>
      <c r="W7" s="18"/>
      <c r="X7" s="18"/>
      <c r="Y7" s="18"/>
    </row>
    <row r="8" spans="1:38" ht="15">
      <c r="B8" s="105" t="s">
        <v>383</v>
      </c>
      <c r="C8" s="105"/>
      <c r="D8" s="105"/>
      <c r="E8" s="105"/>
      <c r="F8" s="88"/>
      <c r="G8" s="88"/>
      <c r="H8" s="88"/>
      <c r="I8" s="88"/>
      <c r="J8" s="144"/>
      <c r="K8" s="88"/>
      <c r="L8" s="88"/>
      <c r="M8" s="88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60" t="s">
        <v>13</v>
      </c>
      <c r="B9" s="84" t="s">
        <v>218</v>
      </c>
      <c r="C9" s="84"/>
      <c r="D9" s="85" t="s">
        <v>259</v>
      </c>
      <c r="E9" s="84" t="s">
        <v>260</v>
      </c>
      <c r="F9" s="84" t="s">
        <v>261</v>
      </c>
      <c r="G9" s="84" t="s">
        <v>346</v>
      </c>
      <c r="H9" s="84" t="s">
        <v>263</v>
      </c>
      <c r="I9" s="84" t="s">
        <v>264</v>
      </c>
      <c r="J9" s="461" t="s">
        <v>265</v>
      </c>
      <c r="K9" s="425" t="s">
        <v>266</v>
      </c>
      <c r="L9" s="424" t="s">
        <v>267</v>
      </c>
      <c r="M9" s="84" t="s">
        <v>268</v>
      </c>
      <c r="N9" s="85" t="s">
        <v>269</v>
      </c>
      <c r="O9" s="84" t="s">
        <v>393</v>
      </c>
      <c r="Q9" s="18"/>
      <c r="R9" s="88"/>
      <c r="S9" s="18"/>
      <c r="T9" s="18"/>
      <c r="U9" s="18"/>
      <c r="V9" s="18"/>
      <c r="W9" s="18"/>
      <c r="X9" s="18"/>
    </row>
    <row r="10" spans="1:38" s="368" customFormat="1" ht="15" customHeight="1">
      <c r="A10" s="375">
        <v>1</v>
      </c>
      <c r="B10" s="356">
        <v>43143</v>
      </c>
      <c r="C10" s="376"/>
      <c r="D10" s="378" t="s">
        <v>99</v>
      </c>
      <c r="E10" s="355" t="s">
        <v>270</v>
      </c>
      <c r="F10" s="355">
        <v>271.5</v>
      </c>
      <c r="G10" s="354">
        <v>250</v>
      </c>
      <c r="H10" s="354">
        <v>285</v>
      </c>
      <c r="I10" s="355">
        <v>310</v>
      </c>
      <c r="J10" s="449" t="s">
        <v>3195</v>
      </c>
      <c r="K10" s="405">
        <f>H10-F10</f>
        <v>13.5</v>
      </c>
      <c r="L10" s="406">
        <f>K10/F10</f>
        <v>4.9723756906077346E-2</v>
      </c>
      <c r="M10" s="407" t="s">
        <v>272</v>
      </c>
      <c r="N10" s="365">
        <v>43222</v>
      </c>
      <c r="O10" s="445"/>
      <c r="P10" s="145"/>
      <c r="Q10" s="145"/>
      <c r="R10" s="153" t="s">
        <v>2410</v>
      </c>
      <c r="S10" s="145"/>
      <c r="T10" s="145"/>
      <c r="U10" s="145"/>
      <c r="V10" s="145"/>
      <c r="W10" s="145"/>
      <c r="X10" s="145"/>
      <c r="Y10" s="145"/>
      <c r="Z10" s="145"/>
      <c r="AA10" s="145"/>
      <c r="AB10" s="145"/>
      <c r="AC10" s="145"/>
      <c r="AD10" s="145"/>
      <c r="AE10" s="145"/>
      <c r="AF10" s="145"/>
      <c r="AG10" s="145"/>
      <c r="AH10" s="145"/>
      <c r="AI10" s="145"/>
      <c r="AJ10" s="145"/>
      <c r="AK10" s="145"/>
      <c r="AL10" s="145"/>
    </row>
    <row r="11" spans="1:38" s="368" customFormat="1" ht="15" customHeight="1">
      <c r="A11" s="367">
        <v>1</v>
      </c>
      <c r="B11" s="353">
        <v>43195</v>
      </c>
      <c r="C11" s="366"/>
      <c r="D11" s="377" t="s">
        <v>132</v>
      </c>
      <c r="E11" s="118" t="s">
        <v>270</v>
      </c>
      <c r="F11" s="417" t="s">
        <v>3196</v>
      </c>
      <c r="G11" s="183">
        <v>122</v>
      </c>
      <c r="H11" s="183"/>
      <c r="I11" s="404">
        <v>140</v>
      </c>
      <c r="J11" s="447" t="s">
        <v>271</v>
      </c>
      <c r="K11" s="183"/>
      <c r="L11" s="183"/>
      <c r="M11" s="183"/>
      <c r="N11" s="349"/>
      <c r="O11" s="213">
        <f>VLOOKUP(D11,Sheet2!$A$1:M2148,6,0)</f>
        <v>122.4</v>
      </c>
      <c r="P11" s="145"/>
      <c r="Q11" s="145"/>
      <c r="R11" s="153" t="s">
        <v>2397</v>
      </c>
      <c r="S11" s="145"/>
      <c r="T11" s="145"/>
      <c r="U11" s="145"/>
      <c r="V11" s="145"/>
      <c r="W11" s="145"/>
      <c r="X11" s="145"/>
      <c r="Y11" s="145"/>
      <c r="Z11" s="145"/>
      <c r="AA11" s="145"/>
      <c r="AB11" s="145"/>
      <c r="AC11" s="145"/>
      <c r="AD11" s="145"/>
      <c r="AE11" s="145"/>
      <c r="AF11" s="145"/>
      <c r="AG11" s="145"/>
      <c r="AH11" s="145"/>
      <c r="AI11" s="145"/>
      <c r="AJ11" s="145"/>
      <c r="AK11" s="145"/>
      <c r="AL11" s="145"/>
    </row>
    <row r="12" spans="1:38" s="368" customFormat="1" ht="15" customHeight="1">
      <c r="A12" s="485">
        <v>2</v>
      </c>
      <c r="B12" s="486">
        <v>43201</v>
      </c>
      <c r="C12" s="487"/>
      <c r="D12" s="488" t="s">
        <v>68</v>
      </c>
      <c r="E12" s="489" t="s">
        <v>270</v>
      </c>
      <c r="F12" s="489">
        <v>98.75</v>
      </c>
      <c r="G12" s="490">
        <v>94</v>
      </c>
      <c r="H12" s="490">
        <v>102</v>
      </c>
      <c r="I12" s="489" t="s">
        <v>3213</v>
      </c>
      <c r="J12" s="491" t="s">
        <v>3414</v>
      </c>
      <c r="K12" s="492">
        <f>H12-F12</f>
        <v>3.25</v>
      </c>
      <c r="L12" s="493">
        <f>K12/F12</f>
        <v>3.2911392405063293E-2</v>
      </c>
      <c r="M12" s="494" t="s">
        <v>272</v>
      </c>
      <c r="N12" s="495">
        <v>43227</v>
      </c>
      <c r="O12" s="496"/>
      <c r="P12" s="145"/>
      <c r="Q12" s="145"/>
      <c r="R12" s="153" t="s">
        <v>2397</v>
      </c>
      <c r="S12" s="145"/>
      <c r="T12" s="145"/>
      <c r="U12" s="145"/>
      <c r="V12" s="145"/>
      <c r="W12" s="145"/>
      <c r="X12" s="145"/>
      <c r="Y12" s="145"/>
      <c r="Z12" s="145"/>
      <c r="AA12" s="145"/>
      <c r="AB12" s="145"/>
      <c r="AC12" s="145"/>
      <c r="AD12" s="145"/>
      <c r="AE12" s="145"/>
      <c r="AF12" s="145"/>
      <c r="AG12" s="145"/>
      <c r="AH12" s="145"/>
      <c r="AI12" s="145"/>
      <c r="AJ12" s="145"/>
      <c r="AK12" s="145"/>
      <c r="AL12" s="145"/>
    </row>
    <row r="13" spans="1:38" s="368" customFormat="1" ht="15" customHeight="1">
      <c r="A13" s="367">
        <v>4</v>
      </c>
      <c r="B13" s="353">
        <v>43208</v>
      </c>
      <c r="C13" s="366"/>
      <c r="D13" s="377" t="s">
        <v>50</v>
      </c>
      <c r="E13" s="118" t="s">
        <v>270</v>
      </c>
      <c r="F13" s="433" t="s">
        <v>3227</v>
      </c>
      <c r="G13" s="183">
        <v>83</v>
      </c>
      <c r="H13" s="183"/>
      <c r="I13" s="426">
        <v>100</v>
      </c>
      <c r="J13" s="447" t="s">
        <v>271</v>
      </c>
      <c r="K13" s="183"/>
      <c r="L13" s="183"/>
      <c r="M13" s="183"/>
      <c r="N13" s="349"/>
      <c r="O13" s="213">
        <f>VLOOKUP(D13,Sheet2!$A$1:M2152,6,0)</f>
        <v>83.3</v>
      </c>
      <c r="P13" s="145"/>
      <c r="Q13" s="145"/>
      <c r="R13" s="153" t="s">
        <v>2398</v>
      </c>
      <c r="S13" s="145"/>
      <c r="T13" s="145"/>
      <c r="U13" s="145"/>
      <c r="V13" s="145"/>
      <c r="W13" s="145"/>
      <c r="X13" s="145"/>
      <c r="Y13" s="145"/>
      <c r="Z13" s="145"/>
      <c r="AA13" s="145"/>
      <c r="AB13" s="145"/>
      <c r="AC13" s="145"/>
      <c r="AD13" s="145"/>
      <c r="AE13" s="145"/>
      <c r="AF13" s="145"/>
      <c r="AG13" s="145"/>
      <c r="AH13" s="145"/>
      <c r="AI13" s="145"/>
      <c r="AJ13" s="145"/>
      <c r="AK13" s="145"/>
      <c r="AL13" s="145"/>
    </row>
    <row r="14" spans="1:38" s="368" customFormat="1" ht="15" customHeight="1">
      <c r="A14" s="375">
        <v>5</v>
      </c>
      <c r="B14" s="356">
        <v>43210</v>
      </c>
      <c r="C14" s="376"/>
      <c r="D14" s="378" t="s">
        <v>84</v>
      </c>
      <c r="E14" s="355" t="s">
        <v>2353</v>
      </c>
      <c r="F14" s="355">
        <v>325.5</v>
      </c>
      <c r="G14" s="354">
        <v>340</v>
      </c>
      <c r="H14" s="354">
        <v>314.5</v>
      </c>
      <c r="I14" s="355" t="s">
        <v>3233</v>
      </c>
      <c r="J14" s="449" t="s">
        <v>3202</v>
      </c>
      <c r="K14" s="407">
        <f>F14-H14</f>
        <v>11</v>
      </c>
      <c r="L14" s="406">
        <f>K14/F14</f>
        <v>3.3794162826420893E-2</v>
      </c>
      <c r="M14" s="407" t="s">
        <v>272</v>
      </c>
      <c r="N14" s="365">
        <v>43222</v>
      </c>
      <c r="O14" s="445"/>
      <c r="P14" s="145"/>
      <c r="Q14" s="145"/>
      <c r="R14" s="153" t="s">
        <v>2396</v>
      </c>
      <c r="S14" s="145"/>
      <c r="T14" s="145"/>
      <c r="U14" s="145"/>
      <c r="V14" s="145"/>
      <c r="W14" s="145"/>
      <c r="X14" s="145"/>
      <c r="Y14" s="145"/>
      <c r="Z14" s="145"/>
      <c r="AA14" s="145"/>
      <c r="AB14" s="145"/>
      <c r="AC14" s="145"/>
      <c r="AD14" s="145"/>
      <c r="AE14" s="145"/>
      <c r="AF14" s="145"/>
      <c r="AG14" s="145"/>
      <c r="AH14" s="145"/>
      <c r="AI14" s="145"/>
      <c r="AJ14" s="145"/>
      <c r="AK14" s="145"/>
      <c r="AL14" s="145"/>
    </row>
    <row r="15" spans="1:38" s="368" customFormat="1" ht="15" customHeight="1">
      <c r="A15" s="379">
        <v>6</v>
      </c>
      <c r="B15" s="380">
        <v>43216</v>
      </c>
      <c r="C15" s="381"/>
      <c r="D15" s="403" t="s">
        <v>75</v>
      </c>
      <c r="E15" s="382" t="s">
        <v>270</v>
      </c>
      <c r="F15" s="382">
        <v>1060</v>
      </c>
      <c r="G15" s="241">
        <v>1018</v>
      </c>
      <c r="H15" s="241">
        <v>1015</v>
      </c>
      <c r="I15" s="382" t="s">
        <v>3254</v>
      </c>
      <c r="J15" s="455" t="s">
        <v>3278</v>
      </c>
      <c r="K15" s="482">
        <f>H15-F15</f>
        <v>-45</v>
      </c>
      <c r="L15" s="483">
        <f>K15/F15</f>
        <v>-4.2452830188679243E-2</v>
      </c>
      <c r="M15" s="479" t="s">
        <v>2147</v>
      </c>
      <c r="N15" s="385">
        <v>43222</v>
      </c>
      <c r="O15" s="444"/>
      <c r="P15" s="145"/>
      <c r="Q15" s="145"/>
      <c r="R15" s="153" t="s">
        <v>2396</v>
      </c>
      <c r="S15" s="145"/>
      <c r="T15" s="145"/>
      <c r="U15" s="145"/>
      <c r="V15" s="145"/>
      <c r="W15" s="145"/>
      <c r="X15" s="145"/>
      <c r="Y15" s="145"/>
      <c r="Z15" s="145"/>
      <c r="AA15" s="145"/>
      <c r="AB15" s="145"/>
      <c r="AC15" s="145"/>
      <c r="AD15" s="145"/>
      <c r="AE15" s="145"/>
      <c r="AF15" s="145"/>
      <c r="AG15" s="145"/>
      <c r="AH15" s="145"/>
      <c r="AI15" s="145"/>
      <c r="AJ15" s="145"/>
      <c r="AK15" s="145"/>
      <c r="AL15" s="145"/>
    </row>
    <row r="16" spans="1:38" s="368" customFormat="1" ht="15" customHeight="1">
      <c r="A16" s="375">
        <v>7</v>
      </c>
      <c r="B16" s="356">
        <v>43217</v>
      </c>
      <c r="C16" s="376"/>
      <c r="D16" s="378" t="s">
        <v>127</v>
      </c>
      <c r="E16" s="355" t="s">
        <v>270</v>
      </c>
      <c r="F16" s="355">
        <v>85.8</v>
      </c>
      <c r="G16" s="354">
        <v>82.5</v>
      </c>
      <c r="H16" s="354">
        <v>89.45</v>
      </c>
      <c r="I16" s="355" t="s">
        <v>3256</v>
      </c>
      <c r="J16" s="449" t="s">
        <v>3272</v>
      </c>
      <c r="K16" s="480">
        <f>H16-F16</f>
        <v>3.6500000000000057</v>
      </c>
      <c r="L16" s="481">
        <f>K16/F16</f>
        <v>4.2540792540792606E-2</v>
      </c>
      <c r="M16" s="407" t="s">
        <v>272</v>
      </c>
      <c r="N16" s="365">
        <v>43222</v>
      </c>
      <c r="O16" s="445"/>
      <c r="P16" s="145"/>
      <c r="Q16" s="145"/>
      <c r="R16" s="153" t="s">
        <v>2396</v>
      </c>
      <c r="S16" s="145"/>
      <c r="T16" s="145"/>
      <c r="U16" s="145"/>
      <c r="V16" s="145"/>
      <c r="W16" s="145"/>
      <c r="X16" s="145"/>
      <c r="Y16" s="145"/>
      <c r="Z16" s="145"/>
      <c r="AA16" s="145"/>
      <c r="AB16" s="145"/>
      <c r="AC16" s="145"/>
      <c r="AD16" s="145"/>
      <c r="AE16" s="145"/>
      <c r="AF16" s="145"/>
      <c r="AG16" s="145"/>
      <c r="AH16" s="145"/>
      <c r="AI16" s="145"/>
      <c r="AJ16" s="145"/>
      <c r="AK16" s="145"/>
      <c r="AL16" s="145"/>
    </row>
    <row r="17" spans="1:38" s="368" customFormat="1" ht="15" customHeight="1">
      <c r="A17" s="375">
        <v>8</v>
      </c>
      <c r="B17" s="356">
        <v>43220</v>
      </c>
      <c r="C17" s="376"/>
      <c r="D17" s="378" t="s">
        <v>80</v>
      </c>
      <c r="E17" s="355" t="s">
        <v>2353</v>
      </c>
      <c r="F17" s="355">
        <v>447</v>
      </c>
      <c r="G17" s="354">
        <v>464</v>
      </c>
      <c r="H17" s="354">
        <v>428.5</v>
      </c>
      <c r="I17" s="355" t="s">
        <v>3261</v>
      </c>
      <c r="J17" s="449" t="s">
        <v>3388</v>
      </c>
      <c r="K17" s="405">
        <f>F17-H17</f>
        <v>18.5</v>
      </c>
      <c r="L17" s="406">
        <f>K17/F17</f>
        <v>4.1387024608501119E-2</v>
      </c>
      <c r="M17" s="407" t="s">
        <v>272</v>
      </c>
      <c r="N17" s="365">
        <v>43225</v>
      </c>
      <c r="O17" s="445"/>
      <c r="P17" s="145"/>
      <c r="Q17" s="145"/>
      <c r="R17" s="153" t="s">
        <v>2396</v>
      </c>
      <c r="S17" s="145"/>
      <c r="T17" s="145"/>
      <c r="U17" s="145"/>
      <c r="V17" s="145"/>
      <c r="W17" s="145"/>
      <c r="X17" s="145"/>
      <c r="Y17" s="145"/>
      <c r="Z17" s="145"/>
      <c r="AA17" s="145"/>
      <c r="AB17" s="145"/>
      <c r="AC17" s="145"/>
      <c r="AD17" s="145"/>
      <c r="AE17" s="145"/>
      <c r="AF17" s="145"/>
      <c r="AG17" s="145"/>
      <c r="AH17" s="145"/>
      <c r="AI17" s="145"/>
      <c r="AJ17" s="145"/>
      <c r="AK17" s="145"/>
      <c r="AL17" s="145"/>
    </row>
    <row r="18" spans="1:38" s="368" customFormat="1" ht="15" customHeight="1">
      <c r="A18" s="367">
        <v>9</v>
      </c>
      <c r="B18" s="353">
        <v>43224</v>
      </c>
      <c r="C18" s="366"/>
      <c r="D18" s="409" t="s">
        <v>70</v>
      </c>
      <c r="E18" s="118" t="s">
        <v>270</v>
      </c>
      <c r="F18" s="466" t="s">
        <v>3390</v>
      </c>
      <c r="G18" s="183">
        <v>520</v>
      </c>
      <c r="H18" s="183"/>
      <c r="I18" s="466" t="s">
        <v>3391</v>
      </c>
      <c r="J18" s="447" t="s">
        <v>271</v>
      </c>
      <c r="K18" s="183"/>
      <c r="L18" s="183"/>
      <c r="M18" s="183"/>
      <c r="N18" s="349"/>
      <c r="O18" s="213">
        <f>VLOOKUP(D18,Sheet2!$A$1:M2157,6,0)</f>
        <v>524.29999999999995</v>
      </c>
      <c r="P18" s="145"/>
      <c r="Q18" s="145"/>
      <c r="R18" s="153" t="s">
        <v>2397</v>
      </c>
      <c r="S18" s="145"/>
      <c r="T18" s="145"/>
      <c r="U18" s="145"/>
      <c r="V18" s="145"/>
      <c r="W18" s="145"/>
      <c r="X18" s="145"/>
      <c r="Y18" s="145"/>
      <c r="Z18" s="145"/>
      <c r="AA18" s="145"/>
      <c r="AB18" s="145"/>
      <c r="AC18" s="145"/>
      <c r="AD18" s="145"/>
      <c r="AE18" s="145"/>
      <c r="AF18" s="145"/>
      <c r="AG18" s="145"/>
      <c r="AH18" s="145"/>
      <c r="AI18" s="145"/>
      <c r="AJ18" s="145"/>
      <c r="AK18" s="145"/>
      <c r="AL18" s="145"/>
    </row>
    <row r="19" spans="1:38" s="368" customFormat="1" ht="15" customHeight="1">
      <c r="A19" s="485">
        <v>10</v>
      </c>
      <c r="B19" s="486">
        <v>43224</v>
      </c>
      <c r="C19" s="487"/>
      <c r="D19" s="488" t="s">
        <v>109</v>
      </c>
      <c r="E19" s="489" t="s">
        <v>270</v>
      </c>
      <c r="F19" s="489">
        <v>177.5</v>
      </c>
      <c r="G19" s="490">
        <v>169</v>
      </c>
      <c r="H19" s="490">
        <v>183.25</v>
      </c>
      <c r="I19" s="489" t="s">
        <v>3395</v>
      </c>
      <c r="J19" s="491" t="s">
        <v>3458</v>
      </c>
      <c r="K19" s="492">
        <f>H19-F19</f>
        <v>5.75</v>
      </c>
      <c r="L19" s="493">
        <f>K19/F19</f>
        <v>3.2394366197183097E-2</v>
      </c>
      <c r="M19" s="494" t="s">
        <v>272</v>
      </c>
      <c r="N19" s="495">
        <v>43228</v>
      </c>
      <c r="O19" s="496"/>
      <c r="P19" s="145"/>
      <c r="Q19" s="145"/>
      <c r="R19" s="153" t="s">
        <v>2396</v>
      </c>
      <c r="S19" s="145"/>
      <c r="T19" s="145"/>
      <c r="U19" s="145"/>
      <c r="V19" s="145"/>
      <c r="W19" s="145"/>
      <c r="X19" s="145"/>
      <c r="Y19" s="145"/>
      <c r="Z19" s="145"/>
      <c r="AA19" s="145"/>
      <c r="AB19" s="145"/>
      <c r="AC19" s="145"/>
      <c r="AD19" s="145"/>
      <c r="AE19" s="145"/>
      <c r="AF19" s="145"/>
      <c r="AG19" s="145"/>
      <c r="AH19" s="145"/>
      <c r="AI19" s="145"/>
      <c r="AJ19" s="145"/>
      <c r="AK19" s="145"/>
      <c r="AL19" s="145"/>
    </row>
    <row r="20" spans="1:38" s="368" customFormat="1" ht="15" customHeight="1">
      <c r="A20" s="367">
        <v>11</v>
      </c>
      <c r="B20" s="353">
        <v>43224</v>
      </c>
      <c r="C20" s="366"/>
      <c r="D20" s="409" t="s">
        <v>75</v>
      </c>
      <c r="E20" s="118" t="s">
        <v>270</v>
      </c>
      <c r="F20" s="466" t="s">
        <v>3396</v>
      </c>
      <c r="G20" s="183">
        <v>890</v>
      </c>
      <c r="H20" s="183"/>
      <c r="I20" s="466" t="s">
        <v>3397</v>
      </c>
      <c r="J20" s="447" t="s">
        <v>271</v>
      </c>
      <c r="K20" s="183"/>
      <c r="L20" s="183"/>
      <c r="M20" s="183"/>
      <c r="N20" s="349"/>
      <c r="O20" s="213">
        <f>VLOOKUP(D20,Sheet2!$A$1:M2159,6,0)</f>
        <v>920.1</v>
      </c>
      <c r="P20" s="145"/>
      <c r="Q20" s="145"/>
      <c r="R20" s="153" t="s">
        <v>2396</v>
      </c>
      <c r="S20" s="145"/>
      <c r="T20" s="145"/>
      <c r="U20" s="145"/>
      <c r="V20" s="145"/>
      <c r="W20" s="145"/>
      <c r="X20" s="145"/>
      <c r="Y20" s="145"/>
      <c r="Z20" s="145"/>
      <c r="AA20" s="145"/>
      <c r="AB20" s="145"/>
      <c r="AC20" s="145"/>
      <c r="AD20" s="145"/>
      <c r="AE20" s="145"/>
      <c r="AF20" s="145"/>
      <c r="AG20" s="145"/>
      <c r="AH20" s="145"/>
      <c r="AI20" s="145"/>
      <c r="AJ20" s="145"/>
      <c r="AK20" s="145"/>
      <c r="AL20" s="145"/>
    </row>
    <row r="21" spans="1:38" s="368" customFormat="1" ht="15" customHeight="1">
      <c r="A21" s="367">
        <v>12</v>
      </c>
      <c r="B21" s="353">
        <v>43227</v>
      </c>
      <c r="C21" s="366"/>
      <c r="D21" s="409" t="s">
        <v>32</v>
      </c>
      <c r="E21" s="118" t="s">
        <v>2353</v>
      </c>
      <c r="F21" s="500" t="s">
        <v>3420</v>
      </c>
      <c r="G21" s="183">
        <v>437</v>
      </c>
      <c r="H21" s="183"/>
      <c r="I21" s="500" t="s">
        <v>3421</v>
      </c>
      <c r="J21" s="447" t="s">
        <v>271</v>
      </c>
      <c r="K21" s="183"/>
      <c r="L21" s="183"/>
      <c r="M21" s="183"/>
      <c r="N21" s="349"/>
      <c r="O21" s="213">
        <f>VLOOKUP(D21,Sheet2!$A$1:M2158,6,0)</f>
        <v>412.8</v>
      </c>
      <c r="P21" s="145"/>
      <c r="Q21" s="145"/>
      <c r="R21" s="153" t="s">
        <v>2396</v>
      </c>
      <c r="S21" s="145"/>
      <c r="T21" s="145"/>
      <c r="U21" s="145"/>
      <c r="V21" s="145"/>
      <c r="W21" s="145"/>
      <c r="X21" s="145"/>
      <c r="Y21" s="145"/>
      <c r="Z21" s="145"/>
      <c r="AA21" s="145"/>
      <c r="AB21" s="145"/>
      <c r="AC21" s="145"/>
      <c r="AD21" s="145"/>
      <c r="AE21" s="145"/>
      <c r="AF21" s="145"/>
      <c r="AG21" s="145"/>
      <c r="AH21" s="145"/>
      <c r="AI21" s="145"/>
      <c r="AJ21" s="145"/>
      <c r="AK21" s="145"/>
      <c r="AL21" s="145"/>
    </row>
    <row r="22" spans="1:38" s="368" customFormat="1" ht="15" customHeight="1">
      <c r="A22" s="367">
        <v>13</v>
      </c>
      <c r="B22" s="353">
        <v>43228</v>
      </c>
      <c r="C22" s="366"/>
      <c r="D22" s="409" t="s">
        <v>2167</v>
      </c>
      <c r="E22" s="118" t="s">
        <v>270</v>
      </c>
      <c r="F22" s="500" t="s">
        <v>3455</v>
      </c>
      <c r="G22" s="183">
        <v>239</v>
      </c>
      <c r="H22" s="183"/>
      <c r="I22" s="500" t="s">
        <v>3456</v>
      </c>
      <c r="J22" s="447" t="s">
        <v>271</v>
      </c>
      <c r="K22" s="183"/>
      <c r="L22" s="183"/>
      <c r="M22" s="183"/>
      <c r="N22" s="349"/>
      <c r="O22" s="213">
        <f>VLOOKUP(D22,Sheet2!$A$1:M2159,6,0)</f>
        <v>248.3</v>
      </c>
      <c r="P22" s="145"/>
      <c r="Q22" s="145"/>
      <c r="R22" s="153" t="s">
        <v>2397</v>
      </c>
      <c r="S22" s="145"/>
      <c r="T22" s="145"/>
      <c r="U22" s="145"/>
      <c r="V22" s="145"/>
      <c r="W22" s="145"/>
      <c r="X22" s="145"/>
      <c r="Y22" s="145"/>
      <c r="Z22" s="145"/>
      <c r="AA22" s="145"/>
      <c r="AB22" s="145"/>
      <c r="AC22" s="145"/>
      <c r="AD22" s="145"/>
      <c r="AE22" s="145"/>
      <c r="AF22" s="145"/>
      <c r="AG22" s="145"/>
      <c r="AH22" s="145"/>
      <c r="AI22" s="145"/>
      <c r="AJ22" s="145"/>
      <c r="AK22" s="145"/>
      <c r="AL22" s="145"/>
    </row>
    <row r="23" spans="1:38" s="368" customFormat="1" ht="15" customHeight="1">
      <c r="A23" s="367"/>
      <c r="B23" s="353"/>
      <c r="C23" s="366"/>
      <c r="D23" s="377"/>
      <c r="E23" s="118"/>
      <c r="F23" s="441"/>
      <c r="G23" s="183"/>
      <c r="H23" s="183"/>
      <c r="I23" s="441"/>
      <c r="J23" s="439"/>
      <c r="K23" s="183"/>
      <c r="L23" s="183"/>
      <c r="M23" s="183"/>
      <c r="N23" s="349"/>
      <c r="O23" s="213"/>
      <c r="P23" s="145"/>
      <c r="Q23" s="145"/>
      <c r="R23" s="153"/>
      <c r="S23" s="145"/>
      <c r="T23" s="145"/>
      <c r="U23" s="145"/>
      <c r="V23" s="145"/>
      <c r="W23" s="145"/>
      <c r="X23" s="145"/>
      <c r="Y23" s="145"/>
      <c r="Z23" s="145"/>
      <c r="AA23" s="145"/>
      <c r="AB23" s="145"/>
      <c r="AC23" s="145"/>
      <c r="AD23" s="145"/>
      <c r="AE23" s="145"/>
      <c r="AF23" s="145"/>
      <c r="AG23" s="145"/>
      <c r="AH23" s="145"/>
      <c r="AI23" s="145"/>
      <c r="AJ23" s="145"/>
      <c r="AK23" s="145"/>
      <c r="AL23" s="145"/>
    </row>
    <row r="24" spans="1:38" s="368" customFormat="1" ht="15" customHeight="1">
      <c r="A24" s="367"/>
      <c r="B24" s="353"/>
      <c r="C24" s="366"/>
      <c r="D24" s="377"/>
      <c r="E24" s="118"/>
      <c r="F24" s="441"/>
      <c r="G24" s="183"/>
      <c r="H24" s="183"/>
      <c r="I24" s="441"/>
      <c r="J24" s="439"/>
      <c r="K24" s="183"/>
      <c r="L24" s="183"/>
      <c r="M24" s="183"/>
      <c r="N24" s="349"/>
      <c r="O24" s="213"/>
      <c r="P24" s="145"/>
      <c r="Q24" s="145"/>
      <c r="R24" s="153"/>
      <c r="S24" s="145"/>
      <c r="T24" s="145"/>
      <c r="U24" s="145"/>
      <c r="V24" s="145"/>
      <c r="W24" s="145"/>
      <c r="X24" s="145"/>
      <c r="Y24" s="145"/>
      <c r="Z24" s="145"/>
      <c r="AA24" s="145"/>
      <c r="AB24" s="145"/>
      <c r="AC24" s="145"/>
      <c r="AD24" s="145"/>
      <c r="AE24" s="145"/>
      <c r="AF24" s="145"/>
      <c r="AG24" s="145"/>
      <c r="AH24" s="145"/>
      <c r="AI24" s="145"/>
      <c r="AJ24" s="145"/>
      <c r="AK24" s="145"/>
      <c r="AL24" s="145"/>
    </row>
    <row r="25" spans="1:38" s="368" customFormat="1" ht="15" customHeight="1">
      <c r="A25" s="367"/>
      <c r="B25" s="353"/>
      <c r="C25" s="366"/>
      <c r="D25" s="377"/>
      <c r="E25" s="118"/>
      <c r="F25" s="441"/>
      <c r="G25" s="183"/>
      <c r="H25" s="183"/>
      <c r="I25" s="441"/>
      <c r="J25" s="439"/>
      <c r="K25" s="183"/>
      <c r="L25" s="183"/>
      <c r="M25" s="183"/>
      <c r="N25" s="349"/>
      <c r="O25" s="213"/>
      <c r="P25" s="145"/>
      <c r="Q25" s="145"/>
      <c r="R25" s="153"/>
      <c r="S25" s="145"/>
      <c r="T25" s="145"/>
      <c r="U25" s="145"/>
      <c r="V25" s="145"/>
      <c r="W25" s="145"/>
      <c r="X25" s="145"/>
      <c r="Y25" s="145"/>
      <c r="Z25" s="145"/>
      <c r="AA25" s="145"/>
      <c r="AB25" s="145"/>
      <c r="AC25" s="145"/>
      <c r="AD25" s="145"/>
      <c r="AE25" s="145"/>
      <c r="AF25" s="145"/>
      <c r="AG25" s="145"/>
      <c r="AH25" s="145"/>
      <c r="AI25" s="145"/>
      <c r="AJ25" s="145"/>
      <c r="AK25" s="145"/>
      <c r="AL25" s="145"/>
    </row>
    <row r="26" spans="1:38" s="368" customFormat="1" ht="15" customHeight="1">
      <c r="A26" s="367"/>
      <c r="B26" s="353"/>
      <c r="C26" s="366"/>
      <c r="D26" s="377"/>
      <c r="E26" s="118"/>
      <c r="F26" s="441"/>
      <c r="G26" s="183"/>
      <c r="H26" s="183"/>
      <c r="I26" s="441"/>
      <c r="J26" s="439"/>
      <c r="K26" s="183"/>
      <c r="L26" s="183"/>
      <c r="M26" s="183"/>
      <c r="N26" s="349"/>
      <c r="O26" s="213"/>
      <c r="P26" s="145"/>
      <c r="Q26" s="145"/>
      <c r="R26" s="153"/>
      <c r="S26" s="145"/>
      <c r="T26" s="145"/>
      <c r="U26" s="145"/>
      <c r="V26" s="145"/>
      <c r="W26" s="145"/>
      <c r="X26" s="145"/>
      <c r="Y26" s="145"/>
      <c r="Z26" s="145"/>
      <c r="AA26" s="145"/>
      <c r="AB26" s="145"/>
      <c r="AC26" s="145"/>
      <c r="AD26" s="145"/>
      <c r="AE26" s="145"/>
      <c r="AF26" s="145"/>
      <c r="AG26" s="145"/>
      <c r="AH26" s="145"/>
      <c r="AI26" s="145"/>
      <c r="AJ26" s="145"/>
      <c r="AK26" s="145"/>
      <c r="AL26" s="145"/>
    </row>
    <row r="27" spans="1:38" s="368" customFormat="1" ht="15" customHeight="1">
      <c r="A27" s="367"/>
      <c r="B27" s="353"/>
      <c r="C27" s="366"/>
      <c r="D27" s="377"/>
      <c r="E27" s="118"/>
      <c r="F27" s="441"/>
      <c r="G27" s="183"/>
      <c r="H27" s="183"/>
      <c r="I27" s="441"/>
      <c r="J27" s="439"/>
      <c r="K27" s="183"/>
      <c r="L27" s="183"/>
      <c r="M27" s="183"/>
      <c r="N27" s="349"/>
      <c r="O27" s="213"/>
      <c r="P27" s="145"/>
      <c r="Q27" s="145"/>
      <c r="R27" s="153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45"/>
      <c r="AE27" s="145"/>
      <c r="AF27" s="145"/>
      <c r="AG27" s="145"/>
      <c r="AH27" s="145"/>
      <c r="AI27" s="145"/>
      <c r="AJ27" s="145"/>
      <c r="AK27" s="145"/>
      <c r="AL27" s="145"/>
    </row>
    <row r="28" spans="1:38" s="368" customFormat="1" ht="15" customHeight="1">
      <c r="A28" s="367"/>
      <c r="B28" s="353"/>
      <c r="C28" s="366"/>
      <c r="D28" s="377"/>
      <c r="E28" s="118"/>
      <c r="F28" s="441"/>
      <c r="G28" s="183"/>
      <c r="H28" s="183"/>
      <c r="I28" s="441"/>
      <c r="J28" s="439"/>
      <c r="K28" s="183"/>
      <c r="L28" s="183"/>
      <c r="M28" s="183"/>
      <c r="N28" s="349"/>
      <c r="O28" s="213"/>
      <c r="P28" s="145"/>
      <c r="Q28" s="145"/>
      <c r="R28" s="153"/>
      <c r="S28" s="145"/>
      <c r="T28" s="145"/>
      <c r="U28" s="145"/>
      <c r="V28" s="145"/>
      <c r="W28" s="145"/>
      <c r="X28" s="145"/>
      <c r="Y28" s="145"/>
      <c r="Z28" s="145"/>
      <c r="AA28" s="145"/>
      <c r="AB28" s="145"/>
      <c r="AC28" s="145"/>
      <c r="AD28" s="145"/>
      <c r="AE28" s="145"/>
      <c r="AF28" s="145"/>
      <c r="AG28" s="145"/>
      <c r="AH28" s="145"/>
      <c r="AI28" s="145"/>
      <c r="AJ28" s="145"/>
      <c r="AK28" s="145"/>
      <c r="AL28" s="145"/>
    </row>
    <row r="29" spans="1:38" s="368" customFormat="1" ht="15" customHeight="1">
      <c r="A29" s="367"/>
      <c r="B29" s="353"/>
      <c r="C29" s="366"/>
      <c r="D29" s="377"/>
      <c r="E29" s="118"/>
      <c r="F29" s="436"/>
      <c r="G29" s="183"/>
      <c r="H29" s="183"/>
      <c r="I29" s="436"/>
      <c r="J29" s="435"/>
      <c r="K29" s="183"/>
      <c r="L29" s="183"/>
      <c r="M29" s="183"/>
      <c r="N29" s="349"/>
      <c r="O29" s="213"/>
      <c r="P29" s="145"/>
      <c r="Q29" s="145"/>
      <c r="R29" s="153"/>
      <c r="S29" s="145"/>
      <c r="T29" s="145"/>
      <c r="U29" s="145"/>
      <c r="V29" s="145"/>
      <c r="W29" s="145"/>
      <c r="X29" s="145"/>
      <c r="Y29" s="145"/>
      <c r="Z29" s="145"/>
      <c r="AA29" s="145"/>
      <c r="AB29" s="145"/>
      <c r="AC29" s="145"/>
      <c r="AD29" s="145"/>
      <c r="AE29" s="145"/>
      <c r="AF29" s="145"/>
      <c r="AG29" s="145"/>
      <c r="AH29" s="145"/>
      <c r="AI29" s="145"/>
      <c r="AJ29" s="145"/>
      <c r="AK29" s="145"/>
      <c r="AL29" s="145"/>
    </row>
    <row r="30" spans="1:38" s="368" customFormat="1" ht="15" customHeight="1">
      <c r="A30" s="367"/>
      <c r="B30" s="353"/>
      <c r="C30" s="366"/>
      <c r="D30" s="377"/>
      <c r="E30" s="118"/>
      <c r="F30" s="402"/>
      <c r="G30" s="183"/>
      <c r="H30" s="183"/>
      <c r="I30" s="402"/>
      <c r="J30" s="447"/>
      <c r="K30" s="183"/>
      <c r="L30" s="183"/>
      <c r="M30" s="183"/>
      <c r="N30" s="349"/>
      <c r="O30" s="213"/>
      <c r="P30" s="145"/>
      <c r="Q30" s="145"/>
      <c r="R30" s="153"/>
      <c r="S30" s="145"/>
      <c r="T30" s="145"/>
      <c r="U30" s="145"/>
      <c r="V30" s="145"/>
      <c r="W30" s="145"/>
      <c r="X30" s="145"/>
      <c r="Y30" s="145"/>
      <c r="Z30" s="145"/>
      <c r="AA30" s="145"/>
      <c r="AB30" s="145"/>
      <c r="AC30" s="145"/>
      <c r="AD30" s="145"/>
      <c r="AE30" s="145"/>
      <c r="AF30" s="145"/>
      <c r="AG30" s="145"/>
      <c r="AH30" s="145"/>
      <c r="AI30" s="145"/>
      <c r="AJ30" s="145"/>
      <c r="AK30" s="145"/>
      <c r="AL30" s="145"/>
    </row>
    <row r="31" spans="1:38" s="19" customFormat="1" ht="12" customHeight="1">
      <c r="A31" s="313" t="s">
        <v>347</v>
      </c>
      <c r="B31" s="313"/>
      <c r="C31" s="313"/>
      <c r="D31" s="313"/>
      <c r="F31" s="176" t="s">
        <v>370</v>
      </c>
      <c r="G31" s="88"/>
      <c r="H31" s="102"/>
      <c r="I31" s="103"/>
      <c r="J31" s="146"/>
      <c r="K31" s="169"/>
      <c r="L31" s="170"/>
      <c r="M31" s="170"/>
      <c r="N31" s="18"/>
      <c r="O31" s="152"/>
      <c r="P31" s="145"/>
      <c r="Q31" s="145"/>
      <c r="R31" s="145"/>
      <c r="S31" s="145"/>
      <c r="T31" s="145"/>
      <c r="U31" s="145"/>
      <c r="V31" s="145"/>
      <c r="W31" s="145"/>
      <c r="X31" s="145"/>
      <c r="Y31" s="145"/>
      <c r="Z31" s="145"/>
      <c r="AA31" s="145"/>
      <c r="AB31" s="145"/>
      <c r="AC31" s="145"/>
      <c r="AD31" s="145"/>
      <c r="AE31" s="145"/>
      <c r="AF31" s="145"/>
      <c r="AG31" s="145"/>
      <c r="AH31" s="145"/>
      <c r="AI31" s="145"/>
      <c r="AJ31" s="145"/>
      <c r="AK31" s="145"/>
      <c r="AL31" s="145"/>
    </row>
    <row r="32" spans="1:38" s="19" customFormat="1" ht="12" customHeight="1">
      <c r="A32" s="190" t="s">
        <v>2492</v>
      </c>
      <c r="B32" s="159"/>
      <c r="C32" s="188"/>
      <c r="D32" s="159"/>
      <c r="E32" s="87"/>
      <c r="F32" s="176" t="s">
        <v>2534</v>
      </c>
      <c r="G32" s="88"/>
      <c r="H32" s="102"/>
      <c r="I32" s="103"/>
      <c r="J32" s="146"/>
      <c r="K32" s="169"/>
      <c r="L32" s="170"/>
      <c r="M32" s="170"/>
      <c r="N32" s="18"/>
      <c r="O32" s="152"/>
      <c r="P32" s="145"/>
      <c r="Q32" s="145"/>
      <c r="R32" s="145"/>
      <c r="S32" s="145"/>
      <c r="T32" s="145"/>
      <c r="U32" s="145"/>
      <c r="V32" s="145"/>
      <c r="W32" s="145"/>
      <c r="X32" s="145"/>
      <c r="Y32" s="145"/>
      <c r="Z32" s="145"/>
      <c r="AA32" s="145"/>
      <c r="AB32" s="145"/>
      <c r="AC32" s="145"/>
      <c r="AD32" s="145"/>
      <c r="AE32" s="145"/>
      <c r="AF32" s="145"/>
      <c r="AG32" s="145"/>
      <c r="AH32" s="145"/>
      <c r="AI32" s="145"/>
      <c r="AJ32" s="145"/>
      <c r="AK32" s="145"/>
      <c r="AL32" s="145"/>
    </row>
    <row r="33" spans="1:38" s="19" customFormat="1" ht="12" customHeight="1">
      <c r="A33" s="159"/>
      <c r="B33" s="159"/>
      <c r="C33" s="188"/>
      <c r="D33" s="159"/>
      <c r="E33" s="87"/>
      <c r="F33" s="88"/>
      <c r="G33" s="88"/>
      <c r="H33" s="102"/>
      <c r="I33" s="103"/>
      <c r="J33" s="147"/>
      <c r="K33" s="169"/>
      <c r="L33" s="170"/>
      <c r="M33" s="88"/>
      <c r="N33" s="89"/>
      <c r="O33" s="144"/>
      <c r="P33" s="145"/>
      <c r="Q33" s="145"/>
      <c r="R33" s="145"/>
      <c r="S33" s="145"/>
      <c r="T33" s="145"/>
      <c r="U33" s="145"/>
      <c r="V33" s="145"/>
      <c r="W33" s="145"/>
      <c r="X33" s="145"/>
      <c r="Y33" s="145"/>
      <c r="Z33" s="145"/>
      <c r="AA33" s="145"/>
      <c r="AB33" s="145"/>
      <c r="AC33" s="145"/>
      <c r="AD33" s="145"/>
      <c r="AE33" s="145"/>
      <c r="AF33" s="145"/>
      <c r="AG33" s="145"/>
      <c r="AH33" s="145"/>
      <c r="AI33" s="145"/>
      <c r="AJ33" s="145"/>
      <c r="AK33" s="145"/>
      <c r="AL33" s="145"/>
    </row>
    <row r="34" spans="1:38" ht="15" customHeight="1">
      <c r="A34" s="107" t="s">
        <v>2151</v>
      </c>
      <c r="B34" s="107"/>
      <c r="C34" s="107"/>
      <c r="D34" s="107"/>
      <c r="E34" s="87"/>
      <c r="F34" s="88"/>
      <c r="G34" s="49"/>
      <c r="H34" s="88"/>
      <c r="I34" s="49"/>
      <c r="J34" s="7"/>
      <c r="K34" s="49"/>
      <c r="L34" s="49"/>
      <c r="M34" s="49"/>
      <c r="N34" s="49"/>
      <c r="O34" s="90"/>
      <c r="Q34" s="1"/>
      <c r="R34" s="49"/>
      <c r="S34" s="18"/>
      <c r="T34" s="18"/>
      <c r="U34" s="18"/>
      <c r="V34" s="18"/>
      <c r="W34" s="18"/>
      <c r="X34" s="18"/>
      <c r="Y34" s="18"/>
      <c r="Z34" s="18"/>
      <c r="AA34" s="18"/>
    </row>
    <row r="35" spans="1:38" ht="44.25" customHeight="1">
      <c r="A35" s="84" t="s">
        <v>13</v>
      </c>
      <c r="B35" s="84" t="s">
        <v>218</v>
      </c>
      <c r="C35" s="84"/>
      <c r="D35" s="85" t="s">
        <v>259</v>
      </c>
      <c r="E35" s="84" t="s">
        <v>260</v>
      </c>
      <c r="F35" s="84" t="s">
        <v>261</v>
      </c>
      <c r="G35" s="84" t="s">
        <v>262</v>
      </c>
      <c r="H35" s="84" t="s">
        <v>263</v>
      </c>
      <c r="I35" s="84" t="s">
        <v>264</v>
      </c>
      <c r="J35" s="457" t="s">
        <v>265</v>
      </c>
      <c r="K35" s="171" t="s">
        <v>273</v>
      </c>
      <c r="L35" s="171" t="s">
        <v>274</v>
      </c>
      <c r="M35" s="84" t="s">
        <v>275</v>
      </c>
      <c r="N35" s="423" t="s">
        <v>268</v>
      </c>
      <c r="O35" s="182" t="s">
        <v>269</v>
      </c>
      <c r="P35" s="19"/>
      <c r="Q35" s="18"/>
      <c r="R35" s="88"/>
      <c r="S35" s="18"/>
      <c r="T35" s="18"/>
      <c r="U35" s="18"/>
      <c r="V35" s="18"/>
      <c r="W35" s="18"/>
      <c r="X35" s="18"/>
      <c r="Y35" s="18"/>
      <c r="Z35" s="19"/>
      <c r="AA35" s="19"/>
      <c r="AB35" s="19"/>
    </row>
    <row r="36" spans="1:38" s="19" customFormat="1">
      <c r="A36" s="396"/>
      <c r="B36" s="373"/>
      <c r="C36" s="397"/>
      <c r="D36" s="377"/>
      <c r="E36" s="398"/>
      <c r="F36" s="399"/>
      <c r="G36" s="399"/>
      <c r="H36" s="399"/>
      <c r="I36" s="399"/>
      <c r="J36" s="374"/>
      <c r="K36" s="399"/>
      <c r="L36" s="399"/>
      <c r="M36" s="426"/>
      <c r="N36" s="374"/>
      <c r="O36" s="400"/>
      <c r="Q36" s="18"/>
      <c r="R36" s="88"/>
      <c r="S36" s="18"/>
      <c r="T36" s="18"/>
      <c r="U36" s="18"/>
      <c r="V36" s="18"/>
      <c r="W36" s="18"/>
      <c r="X36" s="18"/>
      <c r="Y36" s="18"/>
      <c r="Z36" s="18"/>
      <c r="AA36" s="18"/>
    </row>
    <row r="37" spans="1:38" s="19" customFormat="1">
      <c r="A37" s="396"/>
      <c r="B37" s="373"/>
      <c r="C37" s="397"/>
      <c r="D37" s="377"/>
      <c r="E37" s="398"/>
      <c r="F37" s="399"/>
      <c r="G37" s="399"/>
      <c r="H37" s="399"/>
      <c r="I37" s="399"/>
      <c r="J37" s="374"/>
      <c r="K37" s="399"/>
      <c r="L37" s="399"/>
      <c r="M37" s="426"/>
      <c r="N37" s="374"/>
      <c r="O37" s="400"/>
      <c r="Q37" s="18"/>
      <c r="R37" s="88"/>
      <c r="S37" s="18"/>
      <c r="T37" s="18"/>
      <c r="U37" s="18"/>
      <c r="V37" s="18"/>
      <c r="W37" s="18"/>
      <c r="X37" s="18"/>
      <c r="Y37" s="18"/>
      <c r="Z37" s="18"/>
      <c r="AA37" s="18"/>
    </row>
    <row r="38" spans="1:38" s="19" customFormat="1">
      <c r="A38" s="396"/>
      <c r="B38" s="373"/>
      <c r="C38" s="397"/>
      <c r="D38" s="377"/>
      <c r="E38" s="398"/>
      <c r="F38" s="399"/>
      <c r="G38" s="399"/>
      <c r="H38" s="399"/>
      <c r="I38" s="399"/>
      <c r="J38" s="374"/>
      <c r="K38" s="399"/>
      <c r="L38" s="399"/>
      <c r="M38" s="441"/>
      <c r="N38" s="374"/>
      <c r="O38" s="400"/>
      <c r="Q38" s="18"/>
      <c r="R38" s="88"/>
      <c r="S38" s="18"/>
      <c r="T38" s="18"/>
      <c r="U38" s="18"/>
      <c r="V38" s="18"/>
      <c r="W38" s="18"/>
      <c r="X38" s="18"/>
      <c r="Y38" s="18"/>
      <c r="Z38" s="18"/>
      <c r="AA38" s="18"/>
    </row>
    <row r="39" spans="1:38" s="19" customFormat="1">
      <c r="A39" s="396"/>
      <c r="B39" s="373"/>
      <c r="C39" s="397"/>
      <c r="D39" s="377"/>
      <c r="E39" s="398"/>
      <c r="F39" s="399"/>
      <c r="G39" s="399"/>
      <c r="H39" s="399"/>
      <c r="I39" s="399"/>
      <c r="J39" s="374"/>
      <c r="K39" s="399"/>
      <c r="L39" s="399"/>
      <c r="M39" s="441"/>
      <c r="N39" s="374"/>
      <c r="O39" s="400"/>
      <c r="Q39" s="18"/>
      <c r="R39" s="88"/>
      <c r="S39" s="18"/>
      <c r="T39" s="18"/>
      <c r="U39" s="18"/>
      <c r="V39" s="18"/>
      <c r="W39" s="18"/>
      <c r="X39" s="18"/>
      <c r="Y39" s="18"/>
      <c r="Z39" s="18"/>
      <c r="AA39" s="18"/>
    </row>
    <row r="40" spans="1:38" s="19" customFormat="1">
      <c r="A40" s="396"/>
      <c r="B40" s="373"/>
      <c r="C40" s="397"/>
      <c r="D40" s="377"/>
      <c r="E40" s="398"/>
      <c r="F40" s="399"/>
      <c r="G40" s="399"/>
      <c r="H40" s="399"/>
      <c r="I40" s="399"/>
      <c r="J40" s="374"/>
      <c r="K40" s="399"/>
      <c r="L40" s="399"/>
      <c r="M40" s="441"/>
      <c r="N40" s="374"/>
      <c r="O40" s="400"/>
      <c r="Q40" s="18"/>
      <c r="R40" s="88"/>
      <c r="S40" s="18"/>
      <c r="T40" s="18"/>
      <c r="U40" s="18"/>
      <c r="V40" s="18"/>
      <c r="W40" s="18"/>
      <c r="X40" s="18"/>
      <c r="Y40" s="18"/>
      <c r="Z40" s="18"/>
      <c r="AA40" s="18"/>
    </row>
    <row r="41" spans="1:38" s="19" customFormat="1">
      <c r="A41" s="396"/>
      <c r="B41" s="373"/>
      <c r="C41" s="397"/>
      <c r="D41" s="377"/>
      <c r="E41" s="398"/>
      <c r="F41" s="399"/>
      <c r="G41" s="399"/>
      <c r="H41" s="399"/>
      <c r="I41" s="399"/>
      <c r="J41" s="374"/>
      <c r="K41" s="399"/>
      <c r="L41" s="399"/>
      <c r="M41" s="441"/>
      <c r="N41" s="374"/>
      <c r="O41" s="400"/>
      <c r="Q41" s="18"/>
      <c r="R41" s="88"/>
      <c r="S41" s="18"/>
      <c r="T41" s="18"/>
      <c r="U41" s="18"/>
      <c r="V41" s="18"/>
      <c r="W41" s="18"/>
      <c r="X41" s="18"/>
      <c r="Y41" s="18"/>
      <c r="Z41" s="18"/>
      <c r="AA41" s="18"/>
    </row>
    <row r="42" spans="1:38" s="19" customFormat="1">
      <c r="A42" s="396"/>
      <c r="B42" s="373"/>
      <c r="C42" s="397"/>
      <c r="D42" s="377"/>
      <c r="E42" s="398"/>
      <c r="F42" s="399"/>
      <c r="G42" s="399"/>
      <c r="H42" s="399"/>
      <c r="I42" s="399"/>
      <c r="J42" s="374"/>
      <c r="K42" s="399"/>
      <c r="L42" s="399"/>
      <c r="M42" s="401"/>
      <c r="N42" s="374"/>
      <c r="O42" s="400"/>
      <c r="Q42" s="18"/>
      <c r="R42" s="88"/>
      <c r="S42" s="18"/>
      <c r="T42" s="18"/>
      <c r="U42" s="18"/>
      <c r="V42" s="18"/>
      <c r="W42" s="18"/>
      <c r="X42" s="18"/>
      <c r="Y42" s="18"/>
      <c r="Z42" s="18"/>
      <c r="AA42" s="18"/>
    </row>
    <row r="43" spans="1:38">
      <c r="A43" s="359"/>
      <c r="B43" s="196"/>
      <c r="C43" s="360"/>
      <c r="D43" s="361"/>
      <c r="E43" s="362"/>
      <c r="F43" s="177"/>
      <c r="G43" s="177"/>
      <c r="H43" s="177"/>
      <c r="I43" s="177"/>
      <c r="J43" s="88"/>
      <c r="K43" s="363"/>
      <c r="L43" s="363"/>
      <c r="M43" s="88"/>
      <c r="N43" s="18"/>
      <c r="O43" s="364"/>
      <c r="P43" s="19"/>
      <c r="Q43" s="18"/>
      <c r="R43" s="88"/>
      <c r="S43" s="18"/>
      <c r="T43" s="18"/>
      <c r="U43" s="18"/>
      <c r="V43" s="18"/>
      <c r="W43" s="18"/>
      <c r="X43" s="18"/>
      <c r="Y43" s="18"/>
      <c r="Z43" s="18"/>
      <c r="AA43" s="18"/>
      <c r="AB43" s="19"/>
    </row>
    <row r="44" spans="1:38" ht="15">
      <c r="A44" s="106" t="s">
        <v>276</v>
      </c>
      <c r="B44" s="106"/>
      <c r="C44" s="106"/>
      <c r="D44" s="106"/>
      <c r="E44" s="161"/>
      <c r="F44" s="177"/>
      <c r="G44" s="177"/>
      <c r="H44" s="177"/>
      <c r="I44" s="177"/>
      <c r="J44" s="9"/>
      <c r="K44" s="49"/>
      <c r="L44" s="49"/>
      <c r="M44" s="49"/>
      <c r="N44" s="1"/>
      <c r="O44" s="9"/>
      <c r="P44" s="19"/>
      <c r="Q44" s="18"/>
      <c r="R44" s="88"/>
      <c r="S44" s="18"/>
      <c r="T44" s="18"/>
      <c r="U44" s="18"/>
      <c r="V44" s="18"/>
      <c r="W44" s="18"/>
      <c r="X44" s="18"/>
      <c r="Y44" s="18"/>
      <c r="Z44" s="18"/>
      <c r="AA44" s="18"/>
      <c r="AB44" s="19"/>
    </row>
    <row r="45" spans="1:38" ht="38.25">
      <c r="A45" s="84" t="s">
        <v>13</v>
      </c>
      <c r="B45" s="84" t="s">
        <v>218</v>
      </c>
      <c r="C45" s="84"/>
      <c r="D45" s="85" t="s">
        <v>259</v>
      </c>
      <c r="E45" s="84" t="s">
        <v>260</v>
      </c>
      <c r="F45" s="84" t="s">
        <v>261</v>
      </c>
      <c r="G45" s="178" t="s">
        <v>262</v>
      </c>
      <c r="H45" s="84" t="s">
        <v>263</v>
      </c>
      <c r="I45" s="84" t="s">
        <v>264</v>
      </c>
      <c r="J45" s="457" t="s">
        <v>265</v>
      </c>
      <c r="K45" s="163" t="s">
        <v>277</v>
      </c>
      <c r="L45" s="171" t="s">
        <v>274</v>
      </c>
      <c r="M45" s="84" t="s">
        <v>275</v>
      </c>
      <c r="N45" s="84" t="s">
        <v>268</v>
      </c>
      <c r="O45" s="85" t="s">
        <v>269</v>
      </c>
      <c r="Q45" s="1"/>
      <c r="R45" s="88"/>
      <c r="S45" s="18"/>
      <c r="T45" s="18"/>
      <c r="U45" s="18"/>
      <c r="V45" s="18"/>
      <c r="W45" s="18"/>
      <c r="X45" s="18"/>
      <c r="Y45" s="18"/>
    </row>
    <row r="46" spans="1:38" s="145" customFormat="1">
      <c r="A46" s="408">
        <v>1</v>
      </c>
      <c r="B46" s="353">
        <v>43225</v>
      </c>
      <c r="C46" s="353"/>
      <c r="D46" s="210" t="s">
        <v>3417</v>
      </c>
      <c r="E46" s="410" t="s">
        <v>270</v>
      </c>
      <c r="F46" s="410" t="s">
        <v>3419</v>
      </c>
      <c r="G46" s="408">
        <v>58</v>
      </c>
      <c r="H46" s="408"/>
      <c r="I46" s="410" t="s">
        <v>3418</v>
      </c>
      <c r="J46" s="456" t="s">
        <v>271</v>
      </c>
      <c r="K46" s="418"/>
      <c r="L46" s="419"/>
      <c r="M46" s="420"/>
      <c r="N46" s="421"/>
      <c r="O46" s="422"/>
      <c r="P46" s="212"/>
      <c r="Q46" s="209"/>
      <c r="R46" s="195" t="s">
        <v>2396</v>
      </c>
      <c r="S46" s="212"/>
      <c r="T46" s="193"/>
      <c r="U46" s="193"/>
      <c r="V46" s="193"/>
      <c r="W46" s="193"/>
      <c r="X46" s="193"/>
      <c r="Y46" s="193"/>
    </row>
    <row r="47" spans="1:38" s="145" customFormat="1">
      <c r="A47" s="408"/>
      <c r="B47" s="353"/>
      <c r="C47" s="353"/>
      <c r="D47" s="409"/>
      <c r="E47" s="410"/>
      <c r="F47" s="410"/>
      <c r="G47" s="408"/>
      <c r="H47" s="408"/>
      <c r="I47" s="410"/>
      <c r="J47" s="440"/>
      <c r="K47" s="418"/>
      <c r="L47" s="419"/>
      <c r="M47" s="420"/>
      <c r="N47" s="421"/>
      <c r="O47" s="422"/>
      <c r="P47" s="212"/>
      <c r="Q47" s="209"/>
      <c r="R47" s="195"/>
      <c r="S47" s="212"/>
      <c r="T47" s="193"/>
      <c r="U47" s="193"/>
      <c r="V47" s="193"/>
      <c r="W47" s="193"/>
      <c r="X47" s="193"/>
      <c r="Y47" s="193"/>
    </row>
    <row r="48" spans="1:38" s="145" customFormat="1">
      <c r="A48" s="408"/>
      <c r="B48" s="353"/>
      <c r="C48" s="353"/>
      <c r="D48" s="409"/>
      <c r="E48" s="410"/>
      <c r="F48" s="410"/>
      <c r="G48" s="408"/>
      <c r="H48" s="408"/>
      <c r="I48" s="410"/>
      <c r="J48" s="440"/>
      <c r="K48" s="418"/>
      <c r="L48" s="419"/>
      <c r="M48" s="420"/>
      <c r="N48" s="421"/>
      <c r="O48" s="422"/>
      <c r="P48" s="212"/>
      <c r="Q48" s="209"/>
      <c r="R48" s="195"/>
      <c r="S48" s="212"/>
      <c r="T48" s="193"/>
      <c r="U48" s="193"/>
      <c r="V48" s="193"/>
      <c r="W48" s="193"/>
      <c r="X48" s="193"/>
      <c r="Y48" s="193"/>
    </row>
    <row r="49" spans="1:38" s="145" customFormat="1">
      <c r="A49" s="408"/>
      <c r="B49" s="353"/>
      <c r="C49" s="353"/>
      <c r="D49" s="409"/>
      <c r="E49" s="410"/>
      <c r="F49" s="410"/>
      <c r="G49" s="408"/>
      <c r="H49" s="408"/>
      <c r="I49" s="410"/>
      <c r="J49" s="440"/>
      <c r="K49" s="418"/>
      <c r="L49" s="419"/>
      <c r="M49" s="420"/>
      <c r="N49" s="421"/>
      <c r="O49" s="422"/>
      <c r="P49" s="212"/>
      <c r="Q49" s="209"/>
      <c r="R49" s="195"/>
      <c r="S49" s="212"/>
      <c r="T49" s="193"/>
      <c r="U49" s="193"/>
      <c r="V49" s="193"/>
      <c r="W49" s="193"/>
      <c r="X49" s="193"/>
      <c r="Y49" s="193"/>
    </row>
    <row r="50" spans="1:38" s="145" customFormat="1">
      <c r="A50" s="408"/>
      <c r="B50" s="353"/>
      <c r="C50" s="353"/>
      <c r="D50" s="409"/>
      <c r="E50" s="410"/>
      <c r="F50" s="410"/>
      <c r="G50" s="408"/>
      <c r="H50" s="408"/>
      <c r="I50" s="410"/>
      <c r="J50" s="456"/>
      <c r="K50" s="418"/>
      <c r="L50" s="419"/>
      <c r="M50" s="420"/>
      <c r="N50" s="421"/>
      <c r="O50" s="422"/>
      <c r="P50" s="212"/>
      <c r="Q50" s="209"/>
      <c r="R50" s="195"/>
      <c r="S50" s="212"/>
      <c r="T50" s="193"/>
      <c r="U50" s="193"/>
      <c r="V50" s="193"/>
      <c r="W50" s="193"/>
      <c r="X50" s="193"/>
      <c r="Y50" s="193"/>
    </row>
    <row r="51" spans="1:38" ht="15">
      <c r="B51" s="317" t="s">
        <v>278</v>
      </c>
      <c r="C51" s="317"/>
      <c r="D51" s="317"/>
      <c r="E51" s="317"/>
      <c r="F51" s="176"/>
      <c r="G51" s="176"/>
      <c r="H51" s="176"/>
      <c r="I51" s="176"/>
      <c r="J51" s="149"/>
      <c r="K51" s="172"/>
      <c r="L51" s="173"/>
      <c r="M51" s="174"/>
      <c r="N51" s="93"/>
      <c r="O51" s="148"/>
      <c r="Q51" s="1"/>
      <c r="R51" s="49"/>
      <c r="S51" s="18"/>
      <c r="Y51" s="18"/>
      <c r="Z51" s="18"/>
    </row>
    <row r="52" spans="1:38" ht="38.25">
      <c r="A52" s="160" t="s">
        <v>13</v>
      </c>
      <c r="B52" s="84" t="s">
        <v>218</v>
      </c>
      <c r="C52" s="84"/>
      <c r="D52" s="85" t="s">
        <v>259</v>
      </c>
      <c r="E52" s="84" t="s">
        <v>260</v>
      </c>
      <c r="F52" s="84" t="s">
        <v>261</v>
      </c>
      <c r="G52" s="84" t="s">
        <v>346</v>
      </c>
      <c r="H52" s="84" t="s">
        <v>263</v>
      </c>
      <c r="I52" s="84" t="s">
        <v>264</v>
      </c>
      <c r="J52" s="461" t="s">
        <v>265</v>
      </c>
      <c r="K52" s="84" t="s">
        <v>266</v>
      </c>
      <c r="L52" s="84" t="s">
        <v>267</v>
      </c>
      <c r="M52" s="84" t="s">
        <v>268</v>
      </c>
      <c r="N52" s="85" t="s">
        <v>269</v>
      </c>
      <c r="O52" s="84" t="s">
        <v>393</v>
      </c>
      <c r="Q52" s="1"/>
      <c r="R52" s="49"/>
      <c r="S52" s="18"/>
      <c r="Y52" s="18"/>
      <c r="Z52" s="18"/>
    </row>
    <row r="53" spans="1:38" s="145" customFormat="1">
      <c r="A53" s="427">
        <v>1</v>
      </c>
      <c r="B53" s="380">
        <v>43146</v>
      </c>
      <c r="C53" s="428"/>
      <c r="D53" s="414" t="s">
        <v>30</v>
      </c>
      <c r="E53" s="429" t="s">
        <v>3154</v>
      </c>
      <c r="F53" s="429">
        <v>1585</v>
      </c>
      <c r="G53" s="430">
        <v>1520</v>
      </c>
      <c r="H53" s="430">
        <v>1520</v>
      </c>
      <c r="I53" s="429">
        <v>1750</v>
      </c>
      <c r="J53" s="455" t="s">
        <v>3463</v>
      </c>
      <c r="K53" s="482">
        <f t="shared" ref="K53:K59" si="0">H53-F53</f>
        <v>-65</v>
      </c>
      <c r="L53" s="383">
        <f t="shared" ref="L53:L61" si="1">K53/F53</f>
        <v>-4.1009463722397478E-2</v>
      </c>
      <c r="M53" s="384" t="s">
        <v>2147</v>
      </c>
      <c r="N53" s="385">
        <v>43228</v>
      </c>
      <c r="O53" s="444"/>
      <c r="P53" s="211"/>
      <c r="Q53" s="209"/>
      <c r="R53" s="195" t="s">
        <v>2397</v>
      </c>
      <c r="S53" s="212"/>
      <c r="T53" s="193"/>
      <c r="U53" s="193"/>
      <c r="V53" s="193"/>
      <c r="W53" s="193"/>
      <c r="X53" s="193"/>
      <c r="Y53" s="193"/>
    </row>
    <row r="54" spans="1:38" s="368" customFormat="1" ht="15" customHeight="1">
      <c r="A54" s="375">
        <v>2</v>
      </c>
      <c r="B54" s="356">
        <v>43199</v>
      </c>
      <c r="C54" s="376"/>
      <c r="D54" s="378" t="s">
        <v>142</v>
      </c>
      <c r="E54" s="355" t="s">
        <v>270</v>
      </c>
      <c r="F54" s="355">
        <v>515.5</v>
      </c>
      <c r="G54" s="354">
        <v>500</v>
      </c>
      <c r="H54" s="354">
        <v>536</v>
      </c>
      <c r="I54" s="355" t="s">
        <v>3203</v>
      </c>
      <c r="J54" s="449" t="s">
        <v>3290</v>
      </c>
      <c r="K54" s="405">
        <f t="shared" si="0"/>
        <v>20.5</v>
      </c>
      <c r="L54" s="406">
        <f t="shared" si="1"/>
        <v>3.976721629485936E-2</v>
      </c>
      <c r="M54" s="407" t="s">
        <v>272</v>
      </c>
      <c r="N54" s="365">
        <v>43223</v>
      </c>
      <c r="O54" s="445"/>
      <c r="P54" s="145"/>
      <c r="Q54" s="145"/>
      <c r="R54" s="153" t="s">
        <v>2397</v>
      </c>
      <c r="S54" s="145"/>
      <c r="T54" s="145"/>
      <c r="U54" s="145"/>
      <c r="V54" s="145"/>
      <c r="W54" s="145"/>
      <c r="X54" s="145"/>
      <c r="Y54" s="145"/>
      <c r="Z54" s="145"/>
      <c r="AA54" s="145"/>
      <c r="AB54" s="145"/>
      <c r="AC54" s="145"/>
      <c r="AD54" s="145"/>
      <c r="AE54" s="145"/>
      <c r="AF54" s="145"/>
      <c r="AG54" s="145"/>
      <c r="AH54" s="145"/>
      <c r="AI54" s="145"/>
      <c r="AJ54" s="145"/>
      <c r="AK54" s="145"/>
      <c r="AL54" s="145"/>
    </row>
    <row r="55" spans="1:38" s="145" customFormat="1">
      <c r="A55" s="427">
        <v>3</v>
      </c>
      <c r="B55" s="380">
        <v>43213</v>
      </c>
      <c r="C55" s="428"/>
      <c r="D55" s="414" t="s">
        <v>146</v>
      </c>
      <c r="E55" s="429" t="s">
        <v>270</v>
      </c>
      <c r="F55" s="429">
        <v>631</v>
      </c>
      <c r="G55" s="430">
        <v>615</v>
      </c>
      <c r="H55" s="430">
        <v>608</v>
      </c>
      <c r="I55" s="429" t="s">
        <v>3194</v>
      </c>
      <c r="J55" s="455" t="s">
        <v>3427</v>
      </c>
      <c r="K55" s="482">
        <f t="shared" si="0"/>
        <v>-23</v>
      </c>
      <c r="L55" s="383">
        <f t="shared" si="1"/>
        <v>-3.6450079239302692E-2</v>
      </c>
      <c r="M55" s="384" t="s">
        <v>2147</v>
      </c>
      <c r="N55" s="385">
        <v>43227</v>
      </c>
      <c r="O55" s="444"/>
      <c r="P55" s="211"/>
      <c r="Q55" s="209"/>
      <c r="R55" s="195" t="s">
        <v>2397</v>
      </c>
      <c r="S55" s="212"/>
      <c r="T55" s="193"/>
      <c r="U55" s="193"/>
      <c r="V55" s="193"/>
      <c r="W55" s="193"/>
      <c r="X55" s="193"/>
      <c r="Y55" s="193"/>
    </row>
    <row r="56" spans="1:38" s="368" customFormat="1" ht="15" customHeight="1">
      <c r="A56" s="375">
        <v>4</v>
      </c>
      <c r="B56" s="356">
        <v>43214</v>
      </c>
      <c r="C56" s="376"/>
      <c r="D56" s="378" t="s">
        <v>97</v>
      </c>
      <c r="E56" s="355" t="s">
        <v>270</v>
      </c>
      <c r="F56" s="355">
        <v>162</v>
      </c>
      <c r="G56" s="354">
        <v>157</v>
      </c>
      <c r="H56" s="354">
        <v>166.75</v>
      </c>
      <c r="I56" s="355" t="s">
        <v>3242</v>
      </c>
      <c r="J56" s="449" t="s">
        <v>3462</v>
      </c>
      <c r="K56" s="405">
        <f t="shared" si="0"/>
        <v>4.75</v>
      </c>
      <c r="L56" s="406">
        <f t="shared" si="1"/>
        <v>2.9320987654320986E-2</v>
      </c>
      <c r="M56" s="407" t="s">
        <v>272</v>
      </c>
      <c r="N56" s="365">
        <v>43228</v>
      </c>
      <c r="O56" s="445"/>
      <c r="P56" s="145"/>
      <c r="Q56" s="145"/>
      <c r="R56" s="153" t="s">
        <v>2396</v>
      </c>
      <c r="S56" s="145"/>
      <c r="T56" s="145"/>
      <c r="U56" s="145"/>
      <c r="V56" s="145"/>
      <c r="W56" s="145"/>
      <c r="X56" s="145"/>
      <c r="Y56" s="145"/>
      <c r="Z56" s="145"/>
      <c r="AA56" s="145"/>
      <c r="AB56" s="145"/>
      <c r="AC56" s="145"/>
      <c r="AD56" s="145"/>
      <c r="AE56" s="145"/>
      <c r="AF56" s="145"/>
      <c r="AG56" s="145"/>
      <c r="AH56" s="145"/>
      <c r="AI56" s="145"/>
      <c r="AJ56" s="145"/>
      <c r="AK56" s="145"/>
      <c r="AL56" s="145"/>
    </row>
    <row r="57" spans="1:38" s="368" customFormat="1" ht="15" customHeight="1">
      <c r="A57" s="375">
        <v>5</v>
      </c>
      <c r="B57" s="356">
        <v>43215</v>
      </c>
      <c r="C57" s="376"/>
      <c r="D57" s="378" t="s">
        <v>122</v>
      </c>
      <c r="E57" s="355" t="s">
        <v>270</v>
      </c>
      <c r="F57" s="355">
        <v>169.5</v>
      </c>
      <c r="G57" s="354">
        <v>164.8</v>
      </c>
      <c r="H57" s="354">
        <v>176</v>
      </c>
      <c r="I57" s="355" t="s">
        <v>3247</v>
      </c>
      <c r="J57" s="449" t="s">
        <v>3289</v>
      </c>
      <c r="K57" s="405">
        <f t="shared" si="0"/>
        <v>6.5</v>
      </c>
      <c r="L57" s="406">
        <f t="shared" si="1"/>
        <v>3.8348082595870206E-2</v>
      </c>
      <c r="M57" s="407" t="s">
        <v>272</v>
      </c>
      <c r="N57" s="365">
        <v>43223</v>
      </c>
      <c r="O57" s="445"/>
      <c r="P57" s="145"/>
      <c r="Q57" s="145"/>
      <c r="R57" s="153" t="s">
        <v>2396</v>
      </c>
      <c r="S57" s="145"/>
      <c r="T57" s="145"/>
      <c r="U57" s="145"/>
      <c r="V57" s="145"/>
      <c r="W57" s="145"/>
      <c r="X57" s="145"/>
      <c r="Y57" s="145"/>
      <c r="Z57" s="145"/>
      <c r="AA57" s="145"/>
      <c r="AB57" s="145"/>
      <c r="AC57" s="145"/>
      <c r="AD57" s="145"/>
      <c r="AE57" s="145"/>
      <c r="AF57" s="145"/>
      <c r="AG57" s="145"/>
      <c r="AH57" s="145"/>
      <c r="AI57" s="145"/>
      <c r="AJ57" s="145"/>
      <c r="AK57" s="145"/>
      <c r="AL57" s="145"/>
    </row>
    <row r="58" spans="1:38" s="145" customFormat="1">
      <c r="A58" s="427">
        <v>6</v>
      </c>
      <c r="B58" s="380">
        <v>43220</v>
      </c>
      <c r="C58" s="428"/>
      <c r="D58" s="414" t="s">
        <v>35</v>
      </c>
      <c r="E58" s="429" t="s">
        <v>270</v>
      </c>
      <c r="F58" s="429">
        <v>251</v>
      </c>
      <c r="G58" s="430">
        <v>240</v>
      </c>
      <c r="H58" s="430">
        <v>238.5</v>
      </c>
      <c r="I58" s="429" t="s">
        <v>3260</v>
      </c>
      <c r="J58" s="455" t="s">
        <v>3389</v>
      </c>
      <c r="K58" s="482">
        <f t="shared" si="0"/>
        <v>-12.5</v>
      </c>
      <c r="L58" s="383">
        <f t="shared" si="1"/>
        <v>-4.9800796812749001E-2</v>
      </c>
      <c r="M58" s="384" t="s">
        <v>2147</v>
      </c>
      <c r="N58" s="385">
        <v>43225</v>
      </c>
      <c r="O58" s="444"/>
      <c r="P58" s="211"/>
      <c r="Q58" s="209"/>
      <c r="R58" s="195" t="s">
        <v>2396</v>
      </c>
      <c r="S58" s="212"/>
      <c r="T58" s="193"/>
      <c r="U58" s="193"/>
      <c r="V58" s="193"/>
      <c r="W58" s="193"/>
      <c r="X58" s="193"/>
      <c r="Y58" s="193"/>
    </row>
    <row r="59" spans="1:38" s="368" customFormat="1" ht="15" customHeight="1">
      <c r="A59" s="375">
        <v>7</v>
      </c>
      <c r="B59" s="356">
        <v>43220</v>
      </c>
      <c r="C59" s="376"/>
      <c r="D59" s="378" t="s">
        <v>214</v>
      </c>
      <c r="E59" s="355" t="s">
        <v>270</v>
      </c>
      <c r="F59" s="355">
        <v>822.5</v>
      </c>
      <c r="G59" s="354">
        <v>805</v>
      </c>
      <c r="H59" s="354">
        <v>843</v>
      </c>
      <c r="I59" s="355">
        <v>850</v>
      </c>
      <c r="J59" s="449" t="s">
        <v>3290</v>
      </c>
      <c r="K59" s="405">
        <f t="shared" si="0"/>
        <v>20.5</v>
      </c>
      <c r="L59" s="406">
        <f t="shared" si="1"/>
        <v>2.4924012158054711E-2</v>
      </c>
      <c r="M59" s="407" t="s">
        <v>272</v>
      </c>
      <c r="N59" s="365">
        <v>43228</v>
      </c>
      <c r="O59" s="445"/>
      <c r="P59" s="145"/>
      <c r="Q59" s="145"/>
      <c r="R59" s="153" t="s">
        <v>2397</v>
      </c>
      <c r="S59" s="145"/>
      <c r="T59" s="145"/>
      <c r="U59" s="145"/>
      <c r="V59" s="145"/>
      <c r="W59" s="145"/>
      <c r="X59" s="145"/>
      <c r="Y59" s="145"/>
      <c r="Z59" s="145"/>
      <c r="AA59" s="145"/>
      <c r="AB59" s="145"/>
      <c r="AC59" s="145"/>
      <c r="AD59" s="145"/>
      <c r="AE59" s="145"/>
      <c r="AF59" s="145"/>
      <c r="AG59" s="145"/>
      <c r="AH59" s="145"/>
      <c r="AI59" s="145"/>
      <c r="AJ59" s="145"/>
      <c r="AK59" s="145"/>
      <c r="AL59" s="145"/>
    </row>
    <row r="60" spans="1:38" s="145" customFormat="1">
      <c r="A60" s="427">
        <v>8</v>
      </c>
      <c r="B60" s="380">
        <v>43222</v>
      </c>
      <c r="C60" s="428"/>
      <c r="D60" s="414" t="s">
        <v>234</v>
      </c>
      <c r="E60" s="429" t="s">
        <v>2353</v>
      </c>
      <c r="F60" s="429">
        <v>637.5</v>
      </c>
      <c r="G60" s="430">
        <v>662</v>
      </c>
      <c r="H60" s="430">
        <v>663.5</v>
      </c>
      <c r="I60" s="429" t="s">
        <v>3271</v>
      </c>
      <c r="J60" s="455" t="s">
        <v>3216</v>
      </c>
      <c r="K60" s="482">
        <f>F60-H60</f>
        <v>-26</v>
      </c>
      <c r="L60" s="484">
        <f t="shared" si="1"/>
        <v>-4.0784313725490198E-2</v>
      </c>
      <c r="M60" s="384" t="s">
        <v>2147</v>
      </c>
      <c r="N60" s="385">
        <v>43222</v>
      </c>
      <c r="O60" s="444"/>
      <c r="P60" s="211"/>
      <c r="Q60" s="209"/>
      <c r="R60" s="195" t="s">
        <v>2396</v>
      </c>
      <c r="S60" s="212"/>
      <c r="T60" s="193"/>
      <c r="U60" s="193"/>
      <c r="V60" s="193"/>
      <c r="W60" s="193"/>
      <c r="X60" s="193"/>
      <c r="Y60" s="193"/>
    </row>
    <row r="61" spans="1:38" s="145" customFormat="1">
      <c r="A61" s="427">
        <v>9</v>
      </c>
      <c r="B61" s="380">
        <v>43222</v>
      </c>
      <c r="C61" s="428"/>
      <c r="D61" s="414" t="s">
        <v>738</v>
      </c>
      <c r="E61" s="429" t="s">
        <v>270</v>
      </c>
      <c r="F61" s="429">
        <v>272</v>
      </c>
      <c r="G61" s="430">
        <v>263</v>
      </c>
      <c r="H61" s="430">
        <v>263</v>
      </c>
      <c r="I61" s="429" t="s">
        <v>3275</v>
      </c>
      <c r="J61" s="455" t="s">
        <v>3281</v>
      </c>
      <c r="K61" s="482">
        <f>H61-F61</f>
        <v>-9</v>
      </c>
      <c r="L61" s="484">
        <f t="shared" si="1"/>
        <v>-3.3088235294117647E-2</v>
      </c>
      <c r="M61" s="384" t="s">
        <v>2147</v>
      </c>
      <c r="N61" s="385">
        <v>43222</v>
      </c>
      <c r="O61" s="444"/>
      <c r="P61" s="211"/>
      <c r="Q61" s="209"/>
      <c r="R61" s="195" t="s">
        <v>2397</v>
      </c>
      <c r="S61" s="212"/>
      <c r="T61" s="193"/>
      <c r="U61" s="193"/>
      <c r="V61" s="193"/>
      <c r="W61" s="193"/>
      <c r="X61" s="193"/>
      <c r="Y61" s="193"/>
    </row>
    <row r="62" spans="1:38" s="145" customFormat="1">
      <c r="A62" s="370">
        <v>10</v>
      </c>
      <c r="B62" s="369">
        <v>43223</v>
      </c>
      <c r="C62" s="371"/>
      <c r="D62" s="438" t="s">
        <v>127</v>
      </c>
      <c r="E62" s="198" t="s">
        <v>270</v>
      </c>
      <c r="F62" s="194" t="s">
        <v>3287</v>
      </c>
      <c r="G62" s="191">
        <v>82.5</v>
      </c>
      <c r="H62" s="191"/>
      <c r="I62" s="198" t="s">
        <v>3288</v>
      </c>
      <c r="J62" s="447" t="s">
        <v>271</v>
      </c>
      <c r="K62" s="437"/>
      <c r="L62" s="200"/>
      <c r="M62" s="197"/>
      <c r="N62" s="318"/>
      <c r="O62" s="213">
        <f>VLOOKUP(D62,Sheet2!$A$1:M2214,6,0)</f>
        <v>84.4</v>
      </c>
      <c r="P62" s="211"/>
      <c r="Q62" s="209"/>
      <c r="R62" s="195" t="s">
        <v>2396</v>
      </c>
      <c r="S62" s="212"/>
      <c r="T62" s="193"/>
      <c r="U62" s="193"/>
      <c r="V62" s="193"/>
      <c r="W62" s="193"/>
      <c r="X62" s="193"/>
      <c r="Y62" s="193"/>
    </row>
    <row r="63" spans="1:38" s="368" customFormat="1" ht="15" customHeight="1">
      <c r="A63" s="375">
        <v>11</v>
      </c>
      <c r="B63" s="356">
        <v>43224</v>
      </c>
      <c r="C63" s="376"/>
      <c r="D63" s="378" t="s">
        <v>1610</v>
      </c>
      <c r="E63" s="355" t="s">
        <v>270</v>
      </c>
      <c r="F63" s="355">
        <v>393</v>
      </c>
      <c r="G63" s="354">
        <v>382</v>
      </c>
      <c r="H63" s="354">
        <v>405.5</v>
      </c>
      <c r="I63" s="355" t="s">
        <v>3394</v>
      </c>
      <c r="J63" s="449" t="s">
        <v>3426</v>
      </c>
      <c r="K63" s="405">
        <f>H63-F63</f>
        <v>12.5</v>
      </c>
      <c r="L63" s="406">
        <f>K63/F63</f>
        <v>3.1806615776081425E-2</v>
      </c>
      <c r="M63" s="407" t="s">
        <v>272</v>
      </c>
      <c r="N63" s="365">
        <v>43227</v>
      </c>
      <c r="O63" s="445"/>
      <c r="P63" s="145"/>
      <c r="Q63" s="145"/>
      <c r="R63" s="153" t="s">
        <v>2397</v>
      </c>
      <c r="S63" s="145"/>
      <c r="T63" s="145"/>
      <c r="U63" s="145"/>
      <c r="V63" s="145"/>
      <c r="W63" s="145"/>
      <c r="X63" s="145"/>
      <c r="Y63" s="145"/>
      <c r="Z63" s="145"/>
      <c r="AA63" s="145"/>
      <c r="AB63" s="145"/>
      <c r="AC63" s="145"/>
      <c r="AD63" s="145"/>
      <c r="AE63" s="145"/>
      <c r="AF63" s="145"/>
      <c r="AG63" s="145"/>
      <c r="AH63" s="145"/>
      <c r="AI63" s="145"/>
      <c r="AJ63" s="145"/>
      <c r="AK63" s="145"/>
      <c r="AL63" s="145"/>
    </row>
    <row r="64" spans="1:38" s="145" customFormat="1">
      <c r="A64" s="370">
        <v>12</v>
      </c>
      <c r="B64" s="369">
        <v>43228</v>
      </c>
      <c r="C64" s="371"/>
      <c r="D64" s="438" t="s">
        <v>148</v>
      </c>
      <c r="E64" s="198" t="s">
        <v>270</v>
      </c>
      <c r="F64" s="194" t="s">
        <v>3460</v>
      </c>
      <c r="G64" s="191">
        <v>318</v>
      </c>
      <c r="H64" s="191"/>
      <c r="I64" s="198" t="s">
        <v>3461</v>
      </c>
      <c r="J64" s="447" t="s">
        <v>271</v>
      </c>
      <c r="K64" s="437"/>
      <c r="L64" s="200"/>
      <c r="M64" s="197"/>
      <c r="N64" s="318"/>
      <c r="O64" s="213"/>
      <c r="P64" s="211"/>
      <c r="Q64" s="209"/>
      <c r="R64" s="195" t="s">
        <v>2396</v>
      </c>
      <c r="S64" s="212"/>
      <c r="T64" s="193"/>
      <c r="U64" s="193"/>
      <c r="V64" s="193"/>
      <c r="W64" s="193"/>
      <c r="X64" s="193"/>
      <c r="Y64" s="193"/>
    </row>
    <row r="65" spans="1:34" s="145" customFormat="1">
      <c r="A65" s="370"/>
      <c r="B65" s="369"/>
      <c r="C65" s="371"/>
      <c r="D65" s="438"/>
      <c r="E65" s="198"/>
      <c r="F65" s="194"/>
      <c r="G65" s="191"/>
      <c r="H65" s="191"/>
      <c r="I65" s="198"/>
      <c r="J65" s="439"/>
      <c r="K65" s="199"/>
      <c r="L65" s="200"/>
      <c r="M65" s="197"/>
      <c r="N65" s="318"/>
      <c r="O65" s="213"/>
      <c r="P65" s="211"/>
      <c r="Q65" s="209"/>
      <c r="R65" s="195"/>
      <c r="S65" s="212"/>
      <c r="T65" s="193"/>
      <c r="U65" s="193"/>
      <c r="V65" s="193"/>
      <c r="W65" s="193"/>
      <c r="X65" s="193"/>
      <c r="Y65" s="193"/>
    </row>
    <row r="66" spans="1:34" s="145" customFormat="1">
      <c r="A66" s="370"/>
      <c r="B66" s="369"/>
      <c r="C66" s="371"/>
      <c r="D66" s="438"/>
      <c r="E66" s="198"/>
      <c r="F66" s="194"/>
      <c r="G66" s="191"/>
      <c r="H66" s="191"/>
      <c r="I66" s="198"/>
      <c r="J66" s="439"/>
      <c r="K66" s="199"/>
      <c r="L66" s="200"/>
      <c r="M66" s="197"/>
      <c r="N66" s="318"/>
      <c r="O66" s="213"/>
      <c r="P66" s="211"/>
      <c r="Q66" s="209"/>
      <c r="R66" s="195"/>
      <c r="S66" s="212"/>
      <c r="T66" s="193"/>
      <c r="U66" s="193"/>
      <c r="V66" s="193"/>
      <c r="W66" s="193"/>
      <c r="X66" s="193"/>
      <c r="Y66" s="193"/>
    </row>
    <row r="67" spans="1:34" s="145" customFormat="1">
      <c r="A67" s="370"/>
      <c r="B67" s="369"/>
      <c r="C67" s="371"/>
      <c r="D67" s="438"/>
      <c r="E67" s="198"/>
      <c r="F67" s="194"/>
      <c r="G67" s="191"/>
      <c r="H67" s="191"/>
      <c r="I67" s="198"/>
      <c r="J67" s="439"/>
      <c r="K67" s="199"/>
      <c r="L67" s="200"/>
      <c r="M67" s="197"/>
      <c r="N67" s="318"/>
      <c r="O67" s="213"/>
      <c r="P67" s="211"/>
      <c r="Q67" s="209"/>
      <c r="R67" s="195"/>
      <c r="S67" s="212"/>
      <c r="T67" s="193"/>
      <c r="U67" s="193"/>
      <c r="V67" s="193"/>
      <c r="W67" s="193"/>
      <c r="X67" s="193"/>
      <c r="Y67" s="193"/>
    </row>
    <row r="68" spans="1:34" s="145" customFormat="1">
      <c r="A68" s="370"/>
      <c r="B68" s="369"/>
      <c r="C68" s="371"/>
      <c r="D68" s="438"/>
      <c r="E68" s="198"/>
      <c r="F68" s="194"/>
      <c r="G68" s="191"/>
      <c r="H68" s="191"/>
      <c r="I68" s="198"/>
      <c r="J68" s="439"/>
      <c r="K68" s="199"/>
      <c r="L68" s="200"/>
      <c r="M68" s="197"/>
      <c r="N68" s="318"/>
      <c r="O68" s="213"/>
      <c r="P68" s="211"/>
      <c r="Q68" s="209"/>
      <c r="R68" s="195"/>
      <c r="S68" s="212"/>
      <c r="T68" s="193"/>
      <c r="U68" s="193"/>
      <c r="V68" s="193"/>
      <c r="W68" s="193"/>
      <c r="X68" s="193"/>
      <c r="Y68" s="193"/>
    </row>
    <row r="69" spans="1:34" s="145" customFormat="1">
      <c r="A69" s="370"/>
      <c r="B69" s="369"/>
      <c r="C69" s="371"/>
      <c r="D69" s="438"/>
      <c r="E69" s="198"/>
      <c r="F69" s="194"/>
      <c r="G69" s="191"/>
      <c r="H69" s="191"/>
      <c r="I69" s="198"/>
      <c r="J69" s="439"/>
      <c r="K69" s="199"/>
      <c r="L69" s="200"/>
      <c r="M69" s="197"/>
      <c r="N69" s="318"/>
      <c r="O69" s="213"/>
      <c r="P69" s="211"/>
      <c r="Q69" s="209"/>
      <c r="R69" s="195"/>
      <c r="S69" s="212"/>
      <c r="T69" s="193"/>
      <c r="U69" s="193"/>
      <c r="V69" s="193"/>
      <c r="W69" s="193"/>
      <c r="X69" s="193"/>
      <c r="Y69" s="193"/>
    </row>
    <row r="70" spans="1:34" s="145" customFormat="1">
      <c r="A70" s="370"/>
      <c r="B70" s="369"/>
      <c r="C70" s="371"/>
      <c r="D70" s="438"/>
      <c r="E70" s="198"/>
      <c r="F70" s="194"/>
      <c r="G70" s="191"/>
      <c r="H70" s="191"/>
      <c r="I70" s="198"/>
      <c r="J70" s="439"/>
      <c r="K70" s="199"/>
      <c r="L70" s="200"/>
      <c r="M70" s="197"/>
      <c r="N70" s="318"/>
      <c r="O70" s="213"/>
      <c r="P70" s="211"/>
      <c r="Q70" s="209"/>
      <c r="R70" s="195"/>
      <c r="S70" s="212"/>
      <c r="T70" s="193"/>
      <c r="U70" s="193"/>
      <c r="V70" s="193"/>
      <c r="W70" s="193"/>
      <c r="X70" s="193"/>
      <c r="Y70" s="193"/>
    </row>
    <row r="71" spans="1:34" s="145" customFormat="1">
      <c r="A71" s="370"/>
      <c r="B71" s="369"/>
      <c r="C71" s="371"/>
      <c r="D71" s="210"/>
      <c r="E71" s="198"/>
      <c r="F71" s="194"/>
      <c r="G71" s="191"/>
      <c r="H71" s="191"/>
      <c r="I71" s="198"/>
      <c r="J71" s="447"/>
      <c r="K71" s="199"/>
      <c r="L71" s="200"/>
      <c r="M71" s="197"/>
      <c r="N71" s="318"/>
      <c r="O71" s="213"/>
      <c r="P71" s="211"/>
      <c r="Q71" s="209"/>
      <c r="R71" s="195"/>
      <c r="S71" s="212"/>
      <c r="T71" s="193"/>
      <c r="U71" s="193"/>
      <c r="V71" s="193"/>
      <c r="W71" s="193"/>
      <c r="X71" s="193"/>
      <c r="Y71" s="193"/>
    </row>
    <row r="72" spans="1:34" s="19" customFormat="1">
      <c r="A72" s="313" t="s">
        <v>347</v>
      </c>
      <c r="B72" s="313"/>
      <c r="C72" s="313"/>
      <c r="D72" s="313"/>
      <c r="F72" s="176" t="s">
        <v>370</v>
      </c>
      <c r="G72" s="203"/>
      <c r="H72" s="203"/>
      <c r="I72" s="157"/>
      <c r="J72" s="88"/>
      <c r="K72" s="204"/>
      <c r="L72" s="205"/>
      <c r="M72" s="154"/>
      <c r="N72" s="206"/>
      <c r="O72" s="207"/>
      <c r="P72" s="117"/>
      <c r="Q72" s="1"/>
      <c r="R72" s="88"/>
      <c r="S72" s="18"/>
      <c r="T72" s="18"/>
      <c r="U72" s="18"/>
      <c r="V72" s="18"/>
      <c r="W72" s="18"/>
      <c r="X72" s="18"/>
      <c r="Y72" s="18"/>
      <c r="Z72" s="117"/>
      <c r="AA72" s="117"/>
      <c r="AB72" s="117"/>
      <c r="AC72" s="117"/>
      <c r="AD72" s="117"/>
      <c r="AE72" s="117"/>
      <c r="AF72" s="117"/>
      <c r="AG72" s="117"/>
      <c r="AH72" s="117"/>
    </row>
    <row r="73" spans="1:34" s="19" customFormat="1">
      <c r="A73" s="190" t="s">
        <v>2492</v>
      </c>
      <c r="B73" s="214"/>
      <c r="C73" s="214"/>
      <c r="D73" s="214"/>
      <c r="E73" s="87"/>
      <c r="F73" s="176" t="s">
        <v>2534</v>
      </c>
      <c r="G73" s="203"/>
      <c r="H73" s="203"/>
      <c r="I73" s="157"/>
      <c r="J73" s="88"/>
      <c r="K73" s="204"/>
      <c r="L73" s="205"/>
      <c r="M73" s="154"/>
      <c r="N73" s="206"/>
      <c r="O73" s="207"/>
      <c r="P73" s="117"/>
      <c r="Q73" s="1"/>
      <c r="R73" s="88"/>
      <c r="S73" s="18"/>
      <c r="T73" s="18"/>
      <c r="U73" s="18"/>
      <c r="V73" s="18"/>
      <c r="W73" s="18"/>
      <c r="X73" s="18"/>
      <c r="Y73" s="18"/>
      <c r="Z73" s="117"/>
      <c r="AA73" s="117"/>
      <c r="AB73" s="117"/>
      <c r="AC73" s="117"/>
      <c r="AD73" s="117"/>
      <c r="AE73" s="117"/>
      <c r="AF73" s="117"/>
      <c r="AG73" s="117"/>
      <c r="AH73" s="117"/>
    </row>
    <row r="74" spans="1:34" s="19" customFormat="1">
      <c r="A74" s="201"/>
      <c r="B74" s="196"/>
      <c r="C74" s="202"/>
      <c r="D74" s="113"/>
      <c r="E74" s="157"/>
      <c r="F74" s="94"/>
      <c r="G74" s="203"/>
      <c r="H74" s="203"/>
      <c r="I74" s="157"/>
      <c r="J74" s="88"/>
      <c r="K74" s="204"/>
      <c r="L74" s="205"/>
      <c r="M74" s="154"/>
      <c r="N74" s="206"/>
      <c r="O74" s="207"/>
      <c r="P74" s="117"/>
      <c r="Q74" s="1"/>
      <c r="R74" s="88"/>
      <c r="S74" s="18"/>
      <c r="T74" s="18"/>
      <c r="U74" s="18"/>
      <c r="V74" s="18"/>
      <c r="W74" s="18"/>
      <c r="X74" s="18"/>
      <c r="Y74" s="18"/>
      <c r="Z74" s="117"/>
      <c r="AA74" s="117"/>
      <c r="AB74" s="117"/>
      <c r="AC74" s="117"/>
      <c r="AD74" s="117"/>
      <c r="AE74" s="117"/>
      <c r="AF74" s="117"/>
      <c r="AG74" s="117"/>
      <c r="AH74" s="117"/>
    </row>
    <row r="75" spans="1:34">
      <c r="F75" s="117"/>
      <c r="G75" s="117"/>
      <c r="H75" s="117"/>
      <c r="I75" s="117"/>
      <c r="J75" s="117"/>
      <c r="K75" s="117"/>
      <c r="L75" s="117"/>
      <c r="M75" s="117"/>
      <c r="O75" s="117"/>
      <c r="Q75" s="1"/>
      <c r="R75" s="88"/>
      <c r="S75" s="18"/>
      <c r="T75" s="18"/>
      <c r="U75" s="18"/>
      <c r="V75" s="18"/>
      <c r="W75" s="18"/>
      <c r="X75" s="18"/>
      <c r="Y75" s="18"/>
    </row>
    <row r="76" spans="1:34" ht="15">
      <c r="A76" s="104" t="s">
        <v>344</v>
      </c>
      <c r="B76" s="96"/>
      <c r="C76" s="96"/>
      <c r="D76" s="97"/>
      <c r="E76" s="98"/>
      <c r="F76" s="87"/>
      <c r="G76" s="87"/>
      <c r="H76" s="162"/>
      <c r="I76" s="179"/>
      <c r="J76" s="150"/>
      <c r="K76" s="88"/>
      <c r="L76" s="88"/>
      <c r="M76" s="88"/>
      <c r="N76" s="1"/>
      <c r="O76" s="9"/>
      <c r="Q76" s="1"/>
      <c r="R76" s="88"/>
      <c r="S76" s="18"/>
      <c r="T76" s="18"/>
      <c r="U76" s="18"/>
      <c r="V76" s="18"/>
      <c r="W76" s="18"/>
      <c r="X76" s="18"/>
      <c r="Y76" s="18"/>
    </row>
    <row r="77" spans="1:34" ht="38.25">
      <c r="A77" s="160" t="s">
        <v>13</v>
      </c>
      <c r="B77" s="84" t="s">
        <v>218</v>
      </c>
      <c r="C77" s="84"/>
      <c r="D77" s="85" t="s">
        <v>259</v>
      </c>
      <c r="E77" s="84" t="s">
        <v>260</v>
      </c>
      <c r="F77" s="84" t="s">
        <v>261</v>
      </c>
      <c r="G77" s="84" t="s">
        <v>346</v>
      </c>
      <c r="H77" s="84" t="s">
        <v>263</v>
      </c>
      <c r="I77" s="84" t="s">
        <v>264</v>
      </c>
      <c r="J77" s="457" t="s">
        <v>265</v>
      </c>
      <c r="K77" s="84" t="s">
        <v>266</v>
      </c>
      <c r="L77" s="84" t="s">
        <v>267</v>
      </c>
      <c r="M77" s="84" t="s">
        <v>268</v>
      </c>
      <c r="N77" s="85" t="s">
        <v>269</v>
      </c>
      <c r="O77" s="84" t="s">
        <v>393</v>
      </c>
      <c r="P77" s="193"/>
      <c r="Q77" s="193"/>
      <c r="R77" s="88"/>
      <c r="S77" s="18"/>
      <c r="T77" s="18"/>
      <c r="U77" s="18"/>
      <c r="V77" s="18"/>
      <c r="W77" s="18"/>
      <c r="X77" s="18"/>
      <c r="Y77" s="18"/>
    </row>
    <row r="78" spans="1:34" s="145" customFormat="1">
      <c r="A78" s="370">
        <v>1</v>
      </c>
      <c r="B78" s="369">
        <v>43206</v>
      </c>
      <c r="C78" s="371"/>
      <c r="D78" s="377" t="s">
        <v>66</v>
      </c>
      <c r="E78" s="198" t="s">
        <v>270</v>
      </c>
      <c r="F78" s="194" t="s">
        <v>3217</v>
      </c>
      <c r="G78" s="191">
        <v>147</v>
      </c>
      <c r="H78" s="191"/>
      <c r="I78" s="198" t="s">
        <v>3223</v>
      </c>
      <c r="J78" s="447" t="s">
        <v>271</v>
      </c>
      <c r="K78" s="437"/>
      <c r="L78" s="200"/>
      <c r="M78" s="197"/>
      <c r="N78" s="318"/>
      <c r="O78" s="213"/>
      <c r="P78" s="211"/>
      <c r="Q78" s="209"/>
      <c r="R78" s="195" t="s">
        <v>2396</v>
      </c>
      <c r="S78" s="212"/>
      <c r="T78" s="193"/>
      <c r="U78" s="193"/>
      <c r="V78" s="193"/>
      <c r="W78" s="193"/>
      <c r="X78" s="193"/>
      <c r="Y78" s="193"/>
    </row>
    <row r="79" spans="1:34" s="145" customFormat="1">
      <c r="A79" s="370"/>
      <c r="B79" s="369"/>
      <c r="C79" s="371"/>
      <c r="D79" s="377"/>
      <c r="E79" s="198"/>
      <c r="F79" s="194"/>
      <c r="G79" s="191"/>
      <c r="H79" s="191"/>
      <c r="I79" s="198"/>
      <c r="J79" s="447"/>
      <c r="K79" s="437"/>
      <c r="L79" s="200"/>
      <c r="M79" s="197"/>
      <c r="N79" s="318"/>
      <c r="O79" s="213"/>
      <c r="P79" s="211"/>
      <c r="Q79" s="209"/>
      <c r="R79" s="195"/>
      <c r="S79" s="212"/>
      <c r="T79" s="193"/>
      <c r="U79" s="193"/>
      <c r="V79" s="193"/>
      <c r="W79" s="193"/>
      <c r="X79" s="193"/>
      <c r="Y79" s="193"/>
    </row>
    <row r="80" spans="1:34" s="145" customFormat="1">
      <c r="A80" s="370"/>
      <c r="B80" s="369"/>
      <c r="C80" s="371"/>
      <c r="D80" s="377"/>
      <c r="E80" s="198"/>
      <c r="F80" s="194"/>
      <c r="G80" s="191"/>
      <c r="H80" s="191"/>
      <c r="I80" s="198"/>
      <c r="J80" s="447"/>
      <c r="K80" s="437"/>
      <c r="L80" s="200"/>
      <c r="M80" s="197"/>
      <c r="N80" s="318"/>
      <c r="O80" s="213"/>
      <c r="P80" s="211"/>
      <c r="Q80" s="209"/>
      <c r="R80" s="195"/>
      <c r="S80" s="212"/>
      <c r="T80" s="193"/>
      <c r="U80" s="193"/>
      <c r="V80" s="193"/>
      <c r="W80" s="193"/>
      <c r="X80" s="193"/>
      <c r="Y80" s="193"/>
    </row>
    <row r="81" spans="1:37">
      <c r="A81" s="313" t="s">
        <v>347</v>
      </c>
      <c r="B81" s="313"/>
      <c r="C81" s="313"/>
      <c r="D81" s="313"/>
      <c r="E81" s="19"/>
      <c r="F81" s="176" t="s">
        <v>370</v>
      </c>
      <c r="G81" s="94"/>
      <c r="H81" s="94"/>
      <c r="I81" s="157"/>
      <c r="J81" s="154"/>
      <c r="K81" s="204"/>
      <c r="L81" s="205"/>
      <c r="M81" s="154"/>
      <c r="N81" s="206"/>
      <c r="O81" s="215"/>
      <c r="P81" s="1"/>
      <c r="Q81" s="1"/>
      <c r="R81" s="88"/>
      <c r="S81" s="18"/>
      <c r="T81" s="18"/>
      <c r="U81" s="18"/>
      <c r="V81" s="18"/>
      <c r="W81" s="18"/>
      <c r="Y81" s="18"/>
      <c r="AK81" s="18"/>
    </row>
    <row r="82" spans="1:37">
      <c r="A82" s="190" t="s">
        <v>2492</v>
      </c>
      <c r="B82" s="214"/>
      <c r="C82" s="214"/>
      <c r="D82" s="214"/>
      <c r="E82" s="87"/>
      <c r="F82" s="176" t="s">
        <v>2534</v>
      </c>
      <c r="G82" s="49"/>
      <c r="H82" s="49"/>
      <c r="I82" s="49"/>
      <c r="J82" s="9"/>
      <c r="K82" s="49"/>
      <c r="L82" s="49"/>
      <c r="M82" s="49"/>
      <c r="N82" s="1"/>
      <c r="O82" s="9"/>
      <c r="R82" s="94"/>
      <c r="S82" s="18"/>
      <c r="T82" s="18"/>
      <c r="U82" s="18"/>
      <c r="V82" s="18"/>
      <c r="W82" s="18"/>
      <c r="X82" s="18"/>
      <c r="Y82" s="18"/>
      <c r="Z82" s="18"/>
    </row>
    <row r="83" spans="1:37">
      <c r="A83" s="190"/>
      <c r="B83" s="247"/>
      <c r="C83" s="247"/>
      <c r="D83" s="247"/>
      <c r="E83" s="87"/>
      <c r="F83" s="176"/>
      <c r="G83" s="49"/>
      <c r="H83" s="49"/>
      <c r="I83" s="49"/>
      <c r="J83" s="9"/>
      <c r="K83" s="49"/>
      <c r="L83" s="49"/>
      <c r="M83" s="49"/>
      <c r="N83" s="1"/>
      <c r="O83" s="9"/>
      <c r="R83" s="94"/>
      <c r="S83" s="18"/>
      <c r="T83" s="18"/>
      <c r="U83" s="18"/>
      <c r="V83" s="18"/>
      <c r="W83" s="18"/>
      <c r="X83" s="18"/>
      <c r="Y83" s="18"/>
      <c r="Z83" s="18"/>
    </row>
    <row r="84" spans="1:37">
      <c r="A84" s="190"/>
      <c r="B84" s="247"/>
      <c r="C84" s="247"/>
      <c r="D84" s="247"/>
      <c r="E84" s="87"/>
      <c r="F84" s="176"/>
      <c r="G84" s="49"/>
      <c r="H84" s="49"/>
      <c r="I84" s="49"/>
      <c r="J84" s="9"/>
      <c r="K84" s="49"/>
      <c r="L84" s="49"/>
      <c r="M84" s="49"/>
      <c r="N84" s="1"/>
      <c r="O84" s="9"/>
      <c r="R84" s="94"/>
      <c r="S84" s="18"/>
      <c r="T84" s="18"/>
      <c r="U84" s="18"/>
      <c r="V84" s="18"/>
      <c r="W84" s="18"/>
      <c r="X84" s="18"/>
      <c r="Y84" s="18"/>
      <c r="Z84" s="18"/>
    </row>
    <row r="85" spans="1:37">
      <c r="A85" s="190"/>
      <c r="B85" s="247"/>
      <c r="C85" s="247"/>
      <c r="D85" s="247"/>
      <c r="E85" s="87"/>
      <c r="F85" s="176"/>
      <c r="G85" s="49"/>
      <c r="H85" s="49"/>
      <c r="I85" s="49"/>
      <c r="J85" s="9"/>
      <c r="K85" s="49"/>
      <c r="L85" s="49"/>
      <c r="M85" s="49"/>
      <c r="N85" s="1"/>
      <c r="O85" s="9"/>
      <c r="R85" s="94"/>
      <c r="S85" s="18"/>
      <c r="T85" s="18"/>
      <c r="U85" s="18"/>
      <c r="V85" s="18"/>
      <c r="W85" s="18"/>
      <c r="X85" s="18"/>
      <c r="Y85" s="18"/>
      <c r="Z85" s="18"/>
    </row>
    <row r="86" spans="1:37" s="143" customFormat="1" ht="15">
      <c r="A86" s="1"/>
      <c r="B86" s="314" t="s">
        <v>2129</v>
      </c>
      <c r="C86" s="314"/>
      <c r="D86" s="314"/>
      <c r="E86" s="314"/>
      <c r="F86" s="98"/>
      <c r="G86" s="87"/>
      <c r="H86" s="87"/>
      <c r="I86" s="162"/>
      <c r="J86" s="151"/>
      <c r="K86" s="175"/>
      <c r="L86" s="49"/>
      <c r="M86" s="49"/>
      <c r="N86" s="1"/>
      <c r="O86" s="9"/>
      <c r="R86" s="157"/>
      <c r="S86" s="113"/>
      <c r="T86" s="113"/>
      <c r="U86" s="113"/>
      <c r="V86" s="113"/>
      <c r="W86" s="113"/>
      <c r="X86" s="113"/>
      <c r="Y86" s="113"/>
      <c r="Z86" s="113"/>
    </row>
    <row r="87" spans="1:37" ht="38.25">
      <c r="A87" s="160" t="s">
        <v>13</v>
      </c>
      <c r="B87" s="84" t="s">
        <v>218</v>
      </c>
      <c r="C87" s="84"/>
      <c r="D87" s="85" t="s">
        <v>259</v>
      </c>
      <c r="E87" s="84" t="s">
        <v>260</v>
      </c>
      <c r="F87" s="84" t="s">
        <v>261</v>
      </c>
      <c r="G87" s="84" t="s">
        <v>262</v>
      </c>
      <c r="H87" s="84" t="s">
        <v>263</v>
      </c>
      <c r="I87" s="84" t="s">
        <v>264</v>
      </c>
      <c r="J87" s="462" t="s">
        <v>265</v>
      </c>
      <c r="K87" s="425" t="s">
        <v>2133</v>
      </c>
      <c r="L87" s="424" t="s">
        <v>267</v>
      </c>
      <c r="M87" s="171" t="s">
        <v>274</v>
      </c>
      <c r="N87" s="84" t="s">
        <v>275</v>
      </c>
      <c r="O87" s="84" t="s">
        <v>268</v>
      </c>
      <c r="P87" s="85" t="s">
        <v>269</v>
      </c>
      <c r="Q87" s="84" t="s">
        <v>393</v>
      </c>
      <c r="R87" s="88"/>
      <c r="S87" s="18"/>
      <c r="T87" s="18"/>
      <c r="U87" s="18"/>
      <c r="V87" s="18"/>
      <c r="W87" s="18"/>
      <c r="X87" s="18"/>
      <c r="Y87" s="18"/>
      <c r="Z87" s="18"/>
    </row>
    <row r="88" spans="1:37" s="143" customFormat="1">
      <c r="A88" s="241">
        <v>1</v>
      </c>
      <c r="B88" s="380">
        <v>43220</v>
      </c>
      <c r="C88" s="380"/>
      <c r="D88" s="446" t="s">
        <v>1612</v>
      </c>
      <c r="E88" s="382" t="s">
        <v>270</v>
      </c>
      <c r="F88" s="382">
        <v>326.5</v>
      </c>
      <c r="G88" s="241">
        <v>315</v>
      </c>
      <c r="H88" s="241">
        <v>315</v>
      </c>
      <c r="I88" s="382" t="s">
        <v>3259</v>
      </c>
      <c r="J88" s="455" t="s">
        <v>3282</v>
      </c>
      <c r="K88" s="241">
        <f t="shared" ref="K88:K94" si="2">H88-F88</f>
        <v>-11.5</v>
      </c>
      <c r="L88" s="383">
        <f>K88/F88</f>
        <v>-3.5222052067381319E-2</v>
      </c>
      <c r="M88" s="241"/>
      <c r="N88" s="241"/>
      <c r="O88" s="415" t="s">
        <v>2147</v>
      </c>
      <c r="P88" s="416">
        <v>43222</v>
      </c>
      <c r="Q88" s="248"/>
      <c r="R88" s="372" t="s">
        <v>2397</v>
      </c>
    </row>
    <row r="89" spans="1:37" s="143" customFormat="1">
      <c r="A89" s="241">
        <v>2</v>
      </c>
      <c r="B89" s="380">
        <v>43222</v>
      </c>
      <c r="C89" s="380"/>
      <c r="D89" s="446" t="s">
        <v>3276</v>
      </c>
      <c r="E89" s="382" t="s">
        <v>270</v>
      </c>
      <c r="F89" s="382">
        <v>785</v>
      </c>
      <c r="G89" s="241">
        <v>769</v>
      </c>
      <c r="H89" s="241">
        <v>771</v>
      </c>
      <c r="I89" s="382" t="s">
        <v>3277</v>
      </c>
      <c r="J89" s="455" t="s">
        <v>3283</v>
      </c>
      <c r="K89" s="241">
        <f t="shared" si="2"/>
        <v>-14</v>
      </c>
      <c r="L89" s="241"/>
      <c r="M89" s="241">
        <f>N89*K89</f>
        <v>-10500</v>
      </c>
      <c r="N89" s="241">
        <v>750</v>
      </c>
      <c r="O89" s="415" t="s">
        <v>2147</v>
      </c>
      <c r="P89" s="416">
        <v>43222</v>
      </c>
      <c r="Q89" s="248"/>
      <c r="R89" s="372" t="s">
        <v>2396</v>
      </c>
    </row>
    <row r="90" spans="1:37" s="143" customFormat="1">
      <c r="A90" s="354">
        <v>3</v>
      </c>
      <c r="B90" s="356">
        <v>43222</v>
      </c>
      <c r="C90" s="356"/>
      <c r="D90" s="246" t="s">
        <v>67</v>
      </c>
      <c r="E90" s="355" t="s">
        <v>270</v>
      </c>
      <c r="F90" s="355">
        <v>251</v>
      </c>
      <c r="G90" s="354">
        <v>246</v>
      </c>
      <c r="H90" s="354">
        <v>256.5</v>
      </c>
      <c r="I90" s="355" t="s">
        <v>3279</v>
      </c>
      <c r="J90" s="498" t="s">
        <v>3428</v>
      </c>
      <c r="K90" s="354">
        <f t="shared" si="2"/>
        <v>5.5</v>
      </c>
      <c r="L90" s="406">
        <f>K90/F90</f>
        <v>2.1912350597609563E-2</v>
      </c>
      <c r="M90" s="354"/>
      <c r="N90" s="354"/>
      <c r="O90" s="407" t="s">
        <v>272</v>
      </c>
      <c r="P90" s="499">
        <v>43227</v>
      </c>
      <c r="Q90" s="248"/>
      <c r="R90" s="372" t="s">
        <v>2396</v>
      </c>
    </row>
    <row r="91" spans="1:37" s="143" customFormat="1">
      <c r="A91" s="354">
        <v>4</v>
      </c>
      <c r="B91" s="356">
        <v>43223</v>
      </c>
      <c r="C91" s="356"/>
      <c r="D91" s="246" t="s">
        <v>39</v>
      </c>
      <c r="E91" s="355" t="s">
        <v>270</v>
      </c>
      <c r="F91" s="355">
        <v>411</v>
      </c>
      <c r="G91" s="354">
        <v>402</v>
      </c>
      <c r="H91" s="354">
        <v>419</v>
      </c>
      <c r="I91" s="355" t="s">
        <v>3291</v>
      </c>
      <c r="J91" s="498" t="s">
        <v>3459</v>
      </c>
      <c r="K91" s="354">
        <f t="shared" si="2"/>
        <v>8</v>
      </c>
      <c r="L91" s="406">
        <f>K91/F91</f>
        <v>1.9464720194647202E-2</v>
      </c>
      <c r="M91" s="354"/>
      <c r="N91" s="354"/>
      <c r="O91" s="407" t="s">
        <v>272</v>
      </c>
      <c r="P91" s="499">
        <v>43228</v>
      </c>
      <c r="Q91" s="248"/>
      <c r="R91" s="372" t="s">
        <v>2397</v>
      </c>
    </row>
    <row r="92" spans="1:37" s="143" customFormat="1">
      <c r="A92" s="354">
        <v>5</v>
      </c>
      <c r="B92" s="356">
        <v>43224</v>
      </c>
      <c r="C92" s="356"/>
      <c r="D92" s="246" t="s">
        <v>1612</v>
      </c>
      <c r="E92" s="355" t="s">
        <v>270</v>
      </c>
      <c r="F92" s="355">
        <v>315.5</v>
      </c>
      <c r="G92" s="354">
        <v>307</v>
      </c>
      <c r="H92" s="354">
        <v>322.5</v>
      </c>
      <c r="I92" s="355" t="s">
        <v>3398</v>
      </c>
      <c r="J92" s="498" t="s">
        <v>3457</v>
      </c>
      <c r="K92" s="354">
        <f t="shared" si="2"/>
        <v>7</v>
      </c>
      <c r="L92" s="406">
        <f>K92/F92</f>
        <v>2.2187004754358162E-2</v>
      </c>
      <c r="M92" s="354"/>
      <c r="N92" s="354"/>
      <c r="O92" s="407" t="s">
        <v>272</v>
      </c>
      <c r="P92" s="499">
        <v>43228</v>
      </c>
      <c r="Q92" s="248"/>
      <c r="R92" s="372" t="s">
        <v>2396</v>
      </c>
    </row>
    <row r="93" spans="1:37" s="143" customFormat="1">
      <c r="A93" s="354">
        <v>6</v>
      </c>
      <c r="B93" s="356">
        <v>43224</v>
      </c>
      <c r="C93" s="356"/>
      <c r="D93" s="246" t="s">
        <v>203</v>
      </c>
      <c r="E93" s="355" t="s">
        <v>270</v>
      </c>
      <c r="F93" s="355">
        <v>251.5</v>
      </c>
      <c r="G93" s="354">
        <v>245</v>
      </c>
      <c r="H93" s="354">
        <v>257.5</v>
      </c>
      <c r="I93" s="355">
        <v>262</v>
      </c>
      <c r="J93" s="498" t="s">
        <v>3454</v>
      </c>
      <c r="K93" s="354">
        <f t="shared" si="2"/>
        <v>6</v>
      </c>
      <c r="L93" s="406">
        <f>K93/F93</f>
        <v>2.3856858846918488E-2</v>
      </c>
      <c r="M93" s="354"/>
      <c r="N93" s="354"/>
      <c r="O93" s="407" t="s">
        <v>272</v>
      </c>
      <c r="P93" s="499">
        <v>43228</v>
      </c>
      <c r="Q93" s="248"/>
      <c r="R93" s="372" t="s">
        <v>2397</v>
      </c>
    </row>
    <row r="94" spans="1:37" s="143" customFormat="1">
      <c r="A94" s="354">
        <v>7</v>
      </c>
      <c r="B94" s="356">
        <v>43227</v>
      </c>
      <c r="C94" s="356"/>
      <c r="D94" s="246" t="s">
        <v>3415</v>
      </c>
      <c r="E94" s="355" t="s">
        <v>270</v>
      </c>
      <c r="F94" s="355">
        <v>963</v>
      </c>
      <c r="G94" s="354">
        <v>953</v>
      </c>
      <c r="H94" s="354">
        <v>971.5</v>
      </c>
      <c r="I94" s="355">
        <v>980</v>
      </c>
      <c r="J94" s="498" t="s">
        <v>3416</v>
      </c>
      <c r="K94" s="354">
        <f t="shared" si="2"/>
        <v>8.5</v>
      </c>
      <c r="L94" s="354"/>
      <c r="M94" s="354">
        <f>N94*K94</f>
        <v>8500</v>
      </c>
      <c r="N94" s="354">
        <v>1000</v>
      </c>
      <c r="O94" s="407" t="s">
        <v>272</v>
      </c>
      <c r="P94" s="499">
        <v>43227</v>
      </c>
      <c r="Q94" s="248"/>
      <c r="R94" s="372" t="s">
        <v>2397</v>
      </c>
    </row>
    <row r="95" spans="1:37" s="143" customFormat="1">
      <c r="A95" s="408">
        <v>8</v>
      </c>
      <c r="B95" s="353">
        <v>43227</v>
      </c>
      <c r="C95" s="353"/>
      <c r="D95" s="409" t="s">
        <v>678</v>
      </c>
      <c r="E95" s="410" t="s">
        <v>270</v>
      </c>
      <c r="F95" s="410" t="s">
        <v>3422</v>
      </c>
      <c r="G95" s="408">
        <v>1642</v>
      </c>
      <c r="H95" s="408"/>
      <c r="I95" s="410" t="s">
        <v>3423</v>
      </c>
      <c r="J95" s="447" t="s">
        <v>271</v>
      </c>
      <c r="K95" s="411"/>
      <c r="L95" s="412"/>
      <c r="M95" s="411"/>
      <c r="N95" s="413"/>
      <c r="O95" s="411"/>
      <c r="P95" s="413"/>
      <c r="Q95" s="248"/>
      <c r="R95" s="372" t="s">
        <v>2397</v>
      </c>
    </row>
    <row r="96" spans="1:37" s="143" customFormat="1">
      <c r="A96" s="354">
        <v>9</v>
      </c>
      <c r="B96" s="356">
        <v>43227</v>
      </c>
      <c r="C96" s="356"/>
      <c r="D96" s="246" t="s">
        <v>382</v>
      </c>
      <c r="E96" s="355" t="s">
        <v>270</v>
      </c>
      <c r="F96" s="355">
        <v>184.5</v>
      </c>
      <c r="G96" s="354">
        <v>180</v>
      </c>
      <c r="H96" s="354">
        <v>192</v>
      </c>
      <c r="I96" s="355" t="s">
        <v>3424</v>
      </c>
      <c r="J96" s="498" t="s">
        <v>3425</v>
      </c>
      <c r="K96" s="354">
        <f>H96-F96</f>
        <v>7.5</v>
      </c>
      <c r="L96" s="406">
        <f>K96/F96</f>
        <v>4.065040650406504E-2</v>
      </c>
      <c r="M96" s="354"/>
      <c r="N96" s="354"/>
      <c r="O96" s="407" t="s">
        <v>272</v>
      </c>
      <c r="P96" s="499">
        <v>43227</v>
      </c>
      <c r="Q96" s="248"/>
      <c r="R96" s="372" t="s">
        <v>2397</v>
      </c>
    </row>
    <row r="97" spans="1:26" s="143" customFormat="1" ht="14.25">
      <c r="A97" s="408">
        <v>10</v>
      </c>
      <c r="B97" s="353">
        <v>43228</v>
      </c>
      <c r="C97" s="353"/>
      <c r="D97" s="497" t="s">
        <v>48</v>
      </c>
      <c r="E97" s="410" t="s">
        <v>270</v>
      </c>
      <c r="F97" s="497" t="s">
        <v>3453</v>
      </c>
      <c r="G97" s="408">
        <v>730</v>
      </c>
      <c r="H97" s="408"/>
      <c r="I97" s="410">
        <v>770</v>
      </c>
      <c r="J97" s="447" t="s">
        <v>271</v>
      </c>
      <c r="K97" s="411"/>
      <c r="L97" s="412"/>
      <c r="M97" s="411"/>
      <c r="N97" s="413"/>
      <c r="O97" s="411"/>
      <c r="P97" s="413"/>
      <c r="Q97" s="248"/>
      <c r="R97" s="372" t="s">
        <v>2397</v>
      </c>
    </row>
    <row r="98" spans="1:26" s="143" customFormat="1">
      <c r="A98" s="408"/>
      <c r="B98" s="353"/>
      <c r="C98" s="353"/>
      <c r="D98" s="409"/>
      <c r="E98" s="410"/>
      <c r="F98" s="410"/>
      <c r="G98" s="408"/>
      <c r="H98" s="408"/>
      <c r="I98" s="410"/>
      <c r="J98" s="447"/>
      <c r="K98" s="411"/>
      <c r="L98" s="412"/>
      <c r="M98" s="411"/>
      <c r="N98" s="413"/>
      <c r="O98" s="411"/>
      <c r="P98" s="413"/>
      <c r="Q98" s="248"/>
      <c r="R98" s="372"/>
    </row>
    <row r="99" spans="1:26" s="143" customFormat="1">
      <c r="A99" s="408"/>
      <c r="B99" s="353"/>
      <c r="C99" s="353"/>
      <c r="D99" s="409"/>
      <c r="E99" s="410"/>
      <c r="F99" s="410"/>
      <c r="G99" s="408"/>
      <c r="H99" s="408"/>
      <c r="I99" s="410"/>
      <c r="J99" s="447"/>
      <c r="K99" s="411"/>
      <c r="L99" s="412"/>
      <c r="M99" s="411"/>
      <c r="N99" s="413"/>
      <c r="O99" s="411"/>
      <c r="P99" s="413"/>
      <c r="Q99" s="248"/>
      <c r="R99" s="372"/>
    </row>
    <row r="100" spans="1:26" s="143" customFormat="1">
      <c r="A100" s="408"/>
      <c r="B100" s="353"/>
      <c r="C100" s="353"/>
      <c r="D100" s="409"/>
      <c r="E100" s="410"/>
      <c r="F100" s="410"/>
      <c r="G100" s="408"/>
      <c r="H100" s="408"/>
      <c r="I100" s="410"/>
      <c r="J100" s="447"/>
      <c r="K100" s="411"/>
      <c r="L100" s="412"/>
      <c r="M100" s="411"/>
      <c r="N100" s="413"/>
      <c r="O100" s="411"/>
      <c r="P100" s="413"/>
      <c r="Q100" s="248"/>
      <c r="R100" s="372"/>
    </row>
    <row r="101" spans="1:26" s="143" customFormat="1">
      <c r="A101" s="408"/>
      <c r="B101" s="353"/>
      <c r="C101" s="353"/>
      <c r="D101" s="409"/>
      <c r="E101" s="410"/>
      <c r="F101" s="410"/>
      <c r="G101" s="408"/>
      <c r="H101" s="408"/>
      <c r="I101" s="410"/>
      <c r="J101" s="447"/>
      <c r="K101" s="411"/>
      <c r="L101" s="412"/>
      <c r="M101" s="411"/>
      <c r="N101" s="413"/>
      <c r="O101" s="411"/>
      <c r="P101" s="413"/>
      <c r="Q101" s="248"/>
      <c r="R101" s="372"/>
    </row>
    <row r="102" spans="1:26" s="143" customFormat="1">
      <c r="A102" s="408"/>
      <c r="B102" s="353"/>
      <c r="C102" s="353"/>
      <c r="D102" s="409"/>
      <c r="E102" s="410"/>
      <c r="F102" s="410"/>
      <c r="G102" s="408"/>
      <c r="H102" s="408"/>
      <c r="I102" s="410"/>
      <c r="J102" s="447"/>
      <c r="K102" s="411"/>
      <c r="L102" s="412"/>
      <c r="M102" s="411"/>
      <c r="N102" s="413"/>
      <c r="O102" s="411"/>
      <c r="P102" s="413"/>
      <c r="Q102" s="248"/>
      <c r="R102" s="372"/>
    </row>
    <row r="103" spans="1:26" s="143" customFormat="1">
      <c r="A103" s="408"/>
      <c r="B103" s="353"/>
      <c r="C103" s="353"/>
      <c r="D103" s="409"/>
      <c r="E103" s="410"/>
      <c r="F103" s="410"/>
      <c r="G103" s="408"/>
      <c r="H103" s="408"/>
      <c r="I103" s="410"/>
      <c r="J103" s="447"/>
      <c r="K103" s="411"/>
      <c r="L103" s="412"/>
      <c r="M103" s="411"/>
      <c r="N103" s="413"/>
      <c r="O103" s="411"/>
      <c r="P103" s="413"/>
      <c r="Q103" s="248"/>
      <c r="R103" s="372"/>
    </row>
    <row r="104" spans="1:26" s="145" customFormat="1">
      <c r="A104" s="313" t="s">
        <v>347</v>
      </c>
      <c r="B104" s="313"/>
      <c r="C104" s="313"/>
      <c r="D104" s="313"/>
      <c r="E104" s="19"/>
      <c r="F104" s="176" t="s">
        <v>370</v>
      </c>
      <c r="G104" s="203"/>
      <c r="H104" s="212"/>
      <c r="I104" s="94"/>
      <c r="J104" s="88"/>
      <c r="K104" s="204"/>
      <c r="L104" s="205"/>
      <c r="M104" s="154"/>
      <c r="N104" s="206"/>
      <c r="O104" s="207"/>
      <c r="P104" s="19"/>
      <c r="Q104" s="18"/>
      <c r="R104" s="88"/>
      <c r="T104" s="144"/>
      <c r="U104" s="144"/>
      <c r="V104" s="144"/>
      <c r="W104" s="144"/>
      <c r="X104" s="144"/>
      <c r="Y104" s="144"/>
      <c r="Z104" s="144"/>
    </row>
    <row r="105" spans="1:26" s="145" customFormat="1">
      <c r="A105" s="190" t="s">
        <v>2492</v>
      </c>
      <c r="B105" s="214"/>
      <c r="C105" s="214"/>
      <c r="D105" s="214"/>
      <c r="E105" s="87"/>
      <c r="F105" s="176" t="s">
        <v>2534</v>
      </c>
      <c r="G105" s="203"/>
      <c r="H105" s="212"/>
      <c r="I105" s="94"/>
      <c r="J105" s="88"/>
      <c r="K105" s="204"/>
      <c r="L105" s="205"/>
      <c r="M105" s="154"/>
      <c r="N105" s="206"/>
      <c r="O105" s="207"/>
      <c r="P105" s="19"/>
      <c r="Q105" s="18"/>
      <c r="R105" s="88"/>
      <c r="T105" s="144"/>
      <c r="U105" s="144"/>
      <c r="V105" s="144"/>
      <c r="W105" s="144"/>
      <c r="X105" s="144"/>
      <c r="Y105" s="144"/>
      <c r="Z105" s="144"/>
    </row>
    <row r="106" spans="1:26" s="145" customFormat="1">
      <c r="A106" s="190"/>
      <c r="B106" s="313"/>
      <c r="C106" s="313"/>
      <c r="D106" s="313"/>
      <c r="E106" s="87"/>
      <c r="F106" s="176"/>
      <c r="G106" s="203"/>
      <c r="H106" s="212"/>
      <c r="I106" s="94"/>
      <c r="J106" s="88"/>
      <c r="K106" s="204"/>
      <c r="L106" s="205"/>
      <c r="M106" s="154"/>
      <c r="N106" s="206"/>
      <c r="O106" s="207"/>
      <c r="P106" s="19"/>
      <c r="Q106" s="18"/>
      <c r="R106" s="88"/>
      <c r="T106" s="144"/>
      <c r="U106" s="144"/>
      <c r="V106" s="144"/>
      <c r="W106" s="144"/>
      <c r="X106" s="144"/>
      <c r="Y106" s="144"/>
      <c r="Z106" s="144"/>
    </row>
    <row r="107" spans="1:26" s="145" customFormat="1">
      <c r="A107" s="190"/>
      <c r="B107" s="313"/>
      <c r="C107" s="313"/>
      <c r="D107" s="313"/>
      <c r="E107" s="87"/>
      <c r="F107" s="176"/>
      <c r="G107" s="203"/>
      <c r="H107" s="212"/>
      <c r="I107" s="94"/>
      <c r="J107" s="88"/>
      <c r="K107" s="204"/>
      <c r="L107" s="205"/>
      <c r="M107" s="154"/>
      <c r="N107" s="206"/>
      <c r="O107" s="207"/>
      <c r="P107" s="19"/>
      <c r="Q107" s="18"/>
      <c r="R107" s="88"/>
      <c r="T107" s="144"/>
      <c r="U107" s="144"/>
      <c r="V107" s="144"/>
      <c r="W107" s="144"/>
      <c r="X107" s="144"/>
      <c r="Y107" s="144"/>
      <c r="Z107" s="144"/>
    </row>
    <row r="108" spans="1:26" s="145" customFormat="1">
      <c r="A108" s="201"/>
      <c r="B108" s="196"/>
      <c r="C108" s="202"/>
      <c r="D108" s="113"/>
      <c r="E108" s="157"/>
      <c r="F108" s="94"/>
      <c r="G108" s="203"/>
      <c r="H108" s="212"/>
      <c r="I108" s="94"/>
      <c r="J108" s="88"/>
      <c r="K108" s="204"/>
      <c r="L108" s="205"/>
      <c r="M108" s="154"/>
      <c r="N108" s="206"/>
      <c r="O108" s="207"/>
      <c r="P108" s="19"/>
      <c r="Q108" s="18"/>
      <c r="R108" s="88"/>
      <c r="T108" s="144"/>
      <c r="U108" s="144"/>
      <c r="V108" s="144"/>
      <c r="W108" s="144"/>
      <c r="X108" s="144"/>
      <c r="Y108" s="144"/>
      <c r="Z108" s="144"/>
    </row>
    <row r="109" spans="1:26" ht="15">
      <c r="B109" s="315" t="s">
        <v>2408</v>
      </c>
      <c r="C109" s="315"/>
      <c r="D109" s="315"/>
      <c r="E109" s="315"/>
      <c r="F109" s="176"/>
      <c r="G109" s="176"/>
      <c r="H109" s="176"/>
      <c r="I109" s="176"/>
      <c r="J109" s="149"/>
      <c r="K109" s="172"/>
      <c r="L109" s="173"/>
      <c r="M109" s="174"/>
      <c r="N109" s="93"/>
      <c r="O109" s="148"/>
      <c r="Q109" s="1"/>
      <c r="R109" s="49"/>
      <c r="S109" s="18"/>
      <c r="T109" s="18"/>
      <c r="U109" s="18"/>
      <c r="V109" s="18"/>
      <c r="W109" s="18"/>
      <c r="X109" s="18"/>
      <c r="Y109" s="18"/>
      <c r="Z109" s="18"/>
    </row>
    <row r="110" spans="1:26" ht="38.25">
      <c r="A110" s="181" t="s">
        <v>13</v>
      </c>
      <c r="B110" s="181" t="s">
        <v>218</v>
      </c>
      <c r="C110" s="187"/>
      <c r="D110" s="182" t="s">
        <v>259</v>
      </c>
      <c r="E110" s="181" t="s">
        <v>260</v>
      </c>
      <c r="F110" s="181" t="s">
        <v>261</v>
      </c>
      <c r="G110" s="181" t="s">
        <v>346</v>
      </c>
      <c r="H110" s="181" t="s">
        <v>263</v>
      </c>
      <c r="I110" s="181" t="s">
        <v>264</v>
      </c>
      <c r="J110" s="463" t="s">
        <v>265</v>
      </c>
      <c r="K110" s="181" t="s">
        <v>266</v>
      </c>
      <c r="L110" s="181" t="s">
        <v>267</v>
      </c>
      <c r="M110" s="181" t="s">
        <v>268</v>
      </c>
      <c r="N110" s="182" t="s">
        <v>269</v>
      </c>
      <c r="O110" s="117"/>
      <c r="P110" s="1"/>
      <c r="Q110" s="49"/>
      <c r="R110" s="18"/>
      <c r="S110" s="18"/>
      <c r="T110" s="18"/>
      <c r="U110" s="18"/>
      <c r="V110" s="18"/>
      <c r="W110" s="18"/>
      <c r="X110" s="18"/>
      <c r="Y110" s="18"/>
    </row>
    <row r="111" spans="1:26" s="249" customFormat="1">
      <c r="A111" s="469">
        <v>1</v>
      </c>
      <c r="B111" s="470">
        <v>43222</v>
      </c>
      <c r="C111" s="469"/>
      <c r="D111" s="471" t="s">
        <v>903</v>
      </c>
      <c r="E111" s="469" t="s">
        <v>270</v>
      </c>
      <c r="F111" s="469">
        <v>817.5</v>
      </c>
      <c r="G111" s="469">
        <v>804</v>
      </c>
      <c r="H111" s="469">
        <v>804</v>
      </c>
      <c r="I111" s="469" t="s">
        <v>3273</v>
      </c>
      <c r="J111" s="472" t="s">
        <v>3274</v>
      </c>
      <c r="K111" s="473">
        <f>H111-F111</f>
        <v>-13.5</v>
      </c>
      <c r="L111" s="474">
        <f>K111/F111</f>
        <v>-1.6513761467889909E-2</v>
      </c>
      <c r="M111" s="475" t="s">
        <v>2147</v>
      </c>
      <c r="N111" s="416">
        <v>43222</v>
      </c>
      <c r="O111" s="251"/>
      <c r="P111" s="248"/>
      <c r="R111" s="372" t="s">
        <v>2396</v>
      </c>
      <c r="S111" s="248"/>
      <c r="T111" s="248"/>
      <c r="U111" s="248"/>
      <c r="V111" s="248"/>
      <c r="W111" s="248"/>
      <c r="X111" s="248"/>
      <c r="Y111" s="248"/>
      <c r="Z111" s="248"/>
    </row>
    <row r="112" spans="1:26" s="249" customFormat="1">
      <c r="A112" s="467">
        <v>2</v>
      </c>
      <c r="B112" s="270">
        <v>43224</v>
      </c>
      <c r="C112" s="467"/>
      <c r="D112" s="236" t="s">
        <v>3392</v>
      </c>
      <c r="E112" s="467" t="s">
        <v>270</v>
      </c>
      <c r="F112" s="467">
        <v>402.5</v>
      </c>
      <c r="G112" s="467">
        <v>395</v>
      </c>
      <c r="H112" s="467">
        <v>402.5</v>
      </c>
      <c r="I112" s="467">
        <v>415</v>
      </c>
      <c r="J112" s="476" t="s">
        <v>3393</v>
      </c>
      <c r="K112" s="477">
        <f>H112-F112</f>
        <v>0</v>
      </c>
      <c r="L112" s="478">
        <f>K112/F112</f>
        <v>0</v>
      </c>
      <c r="M112" s="477" t="s">
        <v>2518</v>
      </c>
      <c r="N112" s="468">
        <v>43224</v>
      </c>
      <c r="O112" s="251"/>
      <c r="P112" s="248"/>
      <c r="R112" s="372" t="s">
        <v>2397</v>
      </c>
      <c r="S112" s="248"/>
      <c r="T112" s="248"/>
      <c r="U112" s="248"/>
      <c r="V112" s="248"/>
      <c r="W112" s="248"/>
      <c r="X112" s="248"/>
      <c r="Y112" s="248"/>
      <c r="Z112" s="248"/>
    </row>
    <row r="113" spans="1:26" s="249" customFormat="1">
      <c r="A113" s="431"/>
      <c r="B113" s="431"/>
      <c r="C113" s="431"/>
      <c r="D113" s="432"/>
      <c r="E113" s="431"/>
      <c r="F113" s="431"/>
      <c r="G113" s="431"/>
      <c r="H113" s="431"/>
      <c r="I113" s="431"/>
      <c r="J113" s="208"/>
      <c r="K113" s="431"/>
      <c r="L113" s="431"/>
      <c r="M113" s="431"/>
      <c r="N113" s="432"/>
      <c r="O113" s="431"/>
      <c r="P113" s="248"/>
      <c r="R113" s="250"/>
      <c r="S113" s="248"/>
      <c r="T113" s="248"/>
      <c r="U113" s="248"/>
      <c r="V113" s="248"/>
      <c r="W113" s="248"/>
      <c r="X113" s="248"/>
      <c r="Y113" s="248"/>
      <c r="Z113" s="248"/>
    </row>
    <row r="114" spans="1:26" ht="15">
      <c r="A114" s="19"/>
      <c r="B114" s="316" t="s">
        <v>279</v>
      </c>
      <c r="C114" s="316"/>
      <c r="D114" s="316"/>
      <c r="E114" s="316"/>
      <c r="F114" s="88"/>
      <c r="G114" s="88"/>
      <c r="H114" s="180"/>
      <c r="I114" s="88"/>
      <c r="J114" s="151"/>
      <c r="K114" s="175"/>
      <c r="L114" s="88"/>
      <c r="M114" s="88"/>
      <c r="N114" s="18"/>
      <c r="O114" s="144"/>
      <c r="P114" s="1"/>
      <c r="Q114" s="18"/>
      <c r="R114" s="88"/>
      <c r="S114" s="18"/>
      <c r="T114" s="18"/>
      <c r="U114" s="18"/>
      <c r="V114" s="18"/>
      <c r="W114" s="18"/>
      <c r="X114" s="18"/>
      <c r="Y114" s="18"/>
    </row>
    <row r="115" spans="1:26" ht="38.25">
      <c r="A115" s="160" t="s">
        <v>13</v>
      </c>
      <c r="B115" s="84" t="s">
        <v>218</v>
      </c>
      <c r="C115" s="84"/>
      <c r="D115" s="85" t="s">
        <v>259</v>
      </c>
      <c r="E115" s="84" t="s">
        <v>260</v>
      </c>
      <c r="F115" s="84" t="s">
        <v>261</v>
      </c>
      <c r="G115" s="84" t="s">
        <v>280</v>
      </c>
      <c r="H115" s="84" t="s">
        <v>281</v>
      </c>
      <c r="I115" s="84" t="s">
        <v>264</v>
      </c>
      <c r="J115" s="461" t="s">
        <v>265</v>
      </c>
      <c r="K115" s="84" t="s">
        <v>266</v>
      </c>
      <c r="L115" s="84" t="s">
        <v>267</v>
      </c>
      <c r="M115" s="84" t="s">
        <v>268</v>
      </c>
      <c r="N115" s="85" t="s">
        <v>269</v>
      </c>
      <c r="O115" s="9"/>
      <c r="P115" s="1"/>
      <c r="Q115" s="18"/>
      <c r="R115" s="88"/>
      <c r="S115" s="18"/>
      <c r="T115" s="18"/>
      <c r="U115" s="18"/>
      <c r="V115" s="18"/>
      <c r="W115" s="18"/>
      <c r="X115" s="18"/>
      <c r="Y115" s="18"/>
    </row>
    <row r="116" spans="1:26" s="145" customFormat="1">
      <c r="A116" s="276">
        <v>1</v>
      </c>
      <c r="B116" s="277">
        <v>41579</v>
      </c>
      <c r="C116" s="277"/>
      <c r="D116" s="278" t="s">
        <v>282</v>
      </c>
      <c r="E116" s="276" t="s">
        <v>283</v>
      </c>
      <c r="F116" s="279">
        <v>82</v>
      </c>
      <c r="G116" s="276" t="s">
        <v>219</v>
      </c>
      <c r="H116" s="276">
        <v>100</v>
      </c>
      <c r="I116" s="280">
        <v>100</v>
      </c>
      <c r="J116" s="452" t="s">
        <v>285</v>
      </c>
      <c r="K116" s="281">
        <f>H116-F116</f>
        <v>18</v>
      </c>
      <c r="L116" s="282">
        <f t="shared" ref="L116:L138" si="3">K116/F116</f>
        <v>0.21951219512195122</v>
      </c>
      <c r="M116" s="283" t="s">
        <v>272</v>
      </c>
      <c r="N116" s="284">
        <v>42657</v>
      </c>
      <c r="O116" s="193"/>
      <c r="P116" s="193"/>
      <c r="Q116" s="193"/>
      <c r="R116" s="192"/>
      <c r="S116" s="193"/>
      <c r="T116" s="193"/>
      <c r="U116" s="193"/>
      <c r="V116" s="193"/>
      <c r="W116" s="193"/>
      <c r="X116" s="193"/>
      <c r="Y116" s="193"/>
    </row>
    <row r="117" spans="1:26" s="145" customFormat="1">
      <c r="A117" s="276">
        <v>2</v>
      </c>
      <c r="B117" s="277">
        <v>41794</v>
      </c>
      <c r="C117" s="277"/>
      <c r="D117" s="278" t="s">
        <v>284</v>
      </c>
      <c r="E117" s="276" t="s">
        <v>270</v>
      </c>
      <c r="F117" s="279">
        <v>257</v>
      </c>
      <c r="G117" s="276" t="s">
        <v>219</v>
      </c>
      <c r="H117" s="276">
        <v>300</v>
      </c>
      <c r="I117" s="280">
        <v>300</v>
      </c>
      <c r="J117" s="452" t="s">
        <v>285</v>
      </c>
      <c r="K117" s="281">
        <f>H117-F117</f>
        <v>43</v>
      </c>
      <c r="L117" s="282">
        <f t="shared" si="3"/>
        <v>0.16731517509727625</v>
      </c>
      <c r="M117" s="283" t="s">
        <v>272</v>
      </c>
      <c r="N117" s="284">
        <v>41822</v>
      </c>
      <c r="O117" s="193"/>
      <c r="P117" s="193"/>
      <c r="Q117" s="193"/>
      <c r="R117" s="192"/>
      <c r="S117" s="193"/>
      <c r="T117" s="193"/>
      <c r="U117" s="193"/>
      <c r="V117" s="193"/>
      <c r="W117" s="193"/>
      <c r="X117" s="193"/>
      <c r="Y117" s="193"/>
    </row>
    <row r="118" spans="1:26" s="145" customFormat="1">
      <c r="A118" s="276">
        <f t="shared" ref="A118:A126" si="4">1+A117</f>
        <v>3</v>
      </c>
      <c r="B118" s="277">
        <v>41828</v>
      </c>
      <c r="C118" s="277"/>
      <c r="D118" s="278" t="s">
        <v>286</v>
      </c>
      <c r="E118" s="276" t="s">
        <v>270</v>
      </c>
      <c r="F118" s="279">
        <v>393</v>
      </c>
      <c r="G118" s="276" t="s">
        <v>219</v>
      </c>
      <c r="H118" s="276">
        <v>468</v>
      </c>
      <c r="I118" s="280">
        <v>468</v>
      </c>
      <c r="J118" s="452" t="s">
        <v>285</v>
      </c>
      <c r="K118" s="281">
        <f t="shared" ref="K118:K178" si="5">H118-F118</f>
        <v>75</v>
      </c>
      <c r="L118" s="282">
        <f t="shared" si="3"/>
        <v>0.19083969465648856</v>
      </c>
      <c r="M118" s="283" t="s">
        <v>272</v>
      </c>
      <c r="N118" s="284">
        <v>41863</v>
      </c>
      <c r="O118" s="193"/>
      <c r="P118" s="193"/>
      <c r="Q118" s="193"/>
      <c r="R118" s="192"/>
      <c r="S118" s="193"/>
      <c r="T118" s="193"/>
      <c r="U118" s="193"/>
      <c r="V118" s="193"/>
      <c r="W118" s="193"/>
      <c r="X118" s="193"/>
      <c r="Y118" s="193"/>
    </row>
    <row r="119" spans="1:26" s="145" customFormat="1">
      <c r="A119" s="276">
        <f t="shared" si="4"/>
        <v>4</v>
      </c>
      <c r="B119" s="277">
        <v>41857</v>
      </c>
      <c r="C119" s="277"/>
      <c r="D119" s="278" t="s">
        <v>287</v>
      </c>
      <c r="E119" s="276" t="s">
        <v>270</v>
      </c>
      <c r="F119" s="279">
        <v>205</v>
      </c>
      <c r="G119" s="276" t="s">
        <v>219</v>
      </c>
      <c r="H119" s="276">
        <v>275</v>
      </c>
      <c r="I119" s="280">
        <v>250</v>
      </c>
      <c r="J119" s="452" t="s">
        <v>285</v>
      </c>
      <c r="K119" s="281">
        <f t="shared" si="5"/>
        <v>70</v>
      </c>
      <c r="L119" s="282">
        <f t="shared" si="3"/>
        <v>0.34146341463414637</v>
      </c>
      <c r="M119" s="283" t="s">
        <v>272</v>
      </c>
      <c r="N119" s="284">
        <v>41962</v>
      </c>
      <c r="O119" s="193"/>
      <c r="P119" s="193"/>
      <c r="Q119" s="193"/>
      <c r="R119" s="192"/>
      <c r="S119" s="193"/>
      <c r="T119" s="193"/>
      <c r="U119" s="193"/>
      <c r="V119" s="193"/>
      <c r="W119" s="193"/>
      <c r="X119" s="193"/>
      <c r="Y119" s="193"/>
    </row>
    <row r="120" spans="1:26" s="145" customFormat="1">
      <c r="A120" s="276">
        <f t="shared" si="4"/>
        <v>5</v>
      </c>
      <c r="B120" s="277">
        <v>41886</v>
      </c>
      <c r="C120" s="277"/>
      <c r="D120" s="278" t="s">
        <v>288</v>
      </c>
      <c r="E120" s="276" t="s">
        <v>270</v>
      </c>
      <c r="F120" s="279">
        <v>162</v>
      </c>
      <c r="G120" s="276" t="s">
        <v>219</v>
      </c>
      <c r="H120" s="276">
        <v>190</v>
      </c>
      <c r="I120" s="280">
        <v>190</v>
      </c>
      <c r="J120" s="452" t="s">
        <v>285</v>
      </c>
      <c r="K120" s="281">
        <f t="shared" si="5"/>
        <v>28</v>
      </c>
      <c r="L120" s="282">
        <f t="shared" si="3"/>
        <v>0.1728395061728395</v>
      </c>
      <c r="M120" s="283" t="s">
        <v>272</v>
      </c>
      <c r="N120" s="284">
        <v>42006</v>
      </c>
      <c r="O120" s="193"/>
      <c r="P120" s="193"/>
      <c r="Q120" s="193"/>
      <c r="R120" s="192"/>
      <c r="S120" s="193"/>
      <c r="T120" s="193"/>
      <c r="U120" s="193"/>
      <c r="V120" s="193"/>
      <c r="W120" s="193"/>
      <c r="X120" s="193"/>
      <c r="Y120" s="193"/>
    </row>
    <row r="121" spans="1:26" s="145" customFormat="1">
      <c r="A121" s="276">
        <f t="shared" si="4"/>
        <v>6</v>
      </c>
      <c r="B121" s="277">
        <v>41886</v>
      </c>
      <c r="C121" s="277"/>
      <c r="D121" s="278" t="s">
        <v>289</v>
      </c>
      <c r="E121" s="276" t="s">
        <v>270</v>
      </c>
      <c r="F121" s="279">
        <v>75</v>
      </c>
      <c r="G121" s="276" t="s">
        <v>219</v>
      </c>
      <c r="H121" s="276">
        <v>91.5</v>
      </c>
      <c r="I121" s="280" t="s">
        <v>290</v>
      </c>
      <c r="J121" s="452" t="s">
        <v>291</v>
      </c>
      <c r="K121" s="281">
        <f t="shared" si="5"/>
        <v>16.5</v>
      </c>
      <c r="L121" s="282">
        <f t="shared" si="3"/>
        <v>0.22</v>
      </c>
      <c r="M121" s="283" t="s">
        <v>272</v>
      </c>
      <c r="N121" s="284">
        <v>41954</v>
      </c>
      <c r="O121" s="193"/>
      <c r="P121" s="193"/>
      <c r="Q121" s="193"/>
      <c r="R121" s="192"/>
      <c r="S121" s="193"/>
      <c r="T121" s="193"/>
      <c r="U121" s="193"/>
      <c r="V121" s="193"/>
      <c r="W121" s="193"/>
      <c r="X121" s="193"/>
      <c r="Y121" s="193"/>
    </row>
    <row r="122" spans="1:26" s="145" customFormat="1">
      <c r="A122" s="276">
        <f t="shared" si="4"/>
        <v>7</v>
      </c>
      <c r="B122" s="277">
        <v>41913</v>
      </c>
      <c r="C122" s="277"/>
      <c r="D122" s="278" t="s">
        <v>292</v>
      </c>
      <c r="E122" s="276" t="s">
        <v>270</v>
      </c>
      <c r="F122" s="279">
        <v>850</v>
      </c>
      <c r="G122" s="276" t="s">
        <v>219</v>
      </c>
      <c r="H122" s="276">
        <v>982.5</v>
      </c>
      <c r="I122" s="280">
        <v>1050</v>
      </c>
      <c r="J122" s="452" t="s">
        <v>293</v>
      </c>
      <c r="K122" s="281">
        <f t="shared" si="5"/>
        <v>132.5</v>
      </c>
      <c r="L122" s="282">
        <f t="shared" si="3"/>
        <v>0.15588235294117647</v>
      </c>
      <c r="M122" s="283" t="s">
        <v>272</v>
      </c>
      <c r="N122" s="284">
        <v>42039</v>
      </c>
      <c r="O122" s="193"/>
      <c r="P122" s="193"/>
      <c r="Q122" s="193"/>
      <c r="R122" s="192"/>
      <c r="S122" s="193"/>
      <c r="T122" s="193"/>
      <c r="U122" s="193"/>
      <c r="V122" s="193"/>
      <c r="W122" s="193"/>
      <c r="X122" s="193"/>
      <c r="Y122" s="193"/>
    </row>
    <row r="123" spans="1:26" s="145" customFormat="1">
      <c r="A123" s="276">
        <f t="shared" si="4"/>
        <v>8</v>
      </c>
      <c r="B123" s="277">
        <v>41913</v>
      </c>
      <c r="C123" s="277"/>
      <c r="D123" s="278" t="s">
        <v>294</v>
      </c>
      <c r="E123" s="276" t="s">
        <v>270</v>
      </c>
      <c r="F123" s="279">
        <v>475</v>
      </c>
      <c r="G123" s="276" t="s">
        <v>219</v>
      </c>
      <c r="H123" s="276">
        <v>515</v>
      </c>
      <c r="I123" s="280">
        <v>600</v>
      </c>
      <c r="J123" s="452" t="s">
        <v>295</v>
      </c>
      <c r="K123" s="281">
        <f t="shared" si="5"/>
        <v>40</v>
      </c>
      <c r="L123" s="282">
        <f t="shared" si="3"/>
        <v>8.4210526315789472E-2</v>
      </c>
      <c r="M123" s="283" t="s">
        <v>272</v>
      </c>
      <c r="N123" s="284">
        <v>41939</v>
      </c>
      <c r="O123" s="193"/>
      <c r="P123" s="193"/>
      <c r="Q123" s="193"/>
      <c r="R123" s="192"/>
      <c r="S123" s="193"/>
      <c r="T123" s="193"/>
      <c r="U123" s="193"/>
      <c r="V123" s="193"/>
      <c r="W123" s="193"/>
      <c r="X123" s="193"/>
      <c r="Y123" s="193"/>
    </row>
    <row r="124" spans="1:26" s="145" customFormat="1">
      <c r="A124" s="276">
        <f t="shared" si="4"/>
        <v>9</v>
      </c>
      <c r="B124" s="277">
        <v>41913</v>
      </c>
      <c r="C124" s="277"/>
      <c r="D124" s="278" t="s">
        <v>296</v>
      </c>
      <c r="E124" s="276" t="s">
        <v>270</v>
      </c>
      <c r="F124" s="279">
        <v>86</v>
      </c>
      <c r="G124" s="276" t="s">
        <v>219</v>
      </c>
      <c r="H124" s="276">
        <v>99</v>
      </c>
      <c r="I124" s="280">
        <v>140</v>
      </c>
      <c r="J124" s="452" t="s">
        <v>297</v>
      </c>
      <c r="K124" s="281">
        <f t="shared" si="5"/>
        <v>13</v>
      </c>
      <c r="L124" s="282">
        <f t="shared" si="3"/>
        <v>0.15116279069767441</v>
      </c>
      <c r="M124" s="283" t="s">
        <v>272</v>
      </c>
      <c r="N124" s="284">
        <v>41939</v>
      </c>
      <c r="O124" s="193"/>
      <c r="P124" s="193"/>
      <c r="Q124" s="193"/>
      <c r="R124" s="192"/>
      <c r="S124" s="193"/>
      <c r="T124" s="193"/>
      <c r="U124" s="193"/>
      <c r="V124" s="193"/>
      <c r="W124" s="193"/>
      <c r="X124" s="193"/>
      <c r="Y124" s="193"/>
    </row>
    <row r="125" spans="1:26" s="145" customFormat="1">
      <c r="A125" s="276">
        <f t="shared" si="4"/>
        <v>10</v>
      </c>
      <c r="B125" s="277">
        <v>41926</v>
      </c>
      <c r="C125" s="277"/>
      <c r="D125" s="278" t="s">
        <v>298</v>
      </c>
      <c r="E125" s="276" t="s">
        <v>270</v>
      </c>
      <c r="F125" s="279">
        <v>496.6</v>
      </c>
      <c r="G125" s="276" t="s">
        <v>219</v>
      </c>
      <c r="H125" s="276">
        <v>621</v>
      </c>
      <c r="I125" s="280">
        <v>580</v>
      </c>
      <c r="J125" s="452" t="s">
        <v>285</v>
      </c>
      <c r="K125" s="281">
        <f t="shared" si="5"/>
        <v>124.39999999999998</v>
      </c>
      <c r="L125" s="282">
        <f t="shared" si="3"/>
        <v>0.25050342327829234</v>
      </c>
      <c r="M125" s="283" t="s">
        <v>272</v>
      </c>
      <c r="N125" s="284">
        <v>42605</v>
      </c>
      <c r="O125" s="193"/>
      <c r="P125" s="193"/>
      <c r="Q125" s="193"/>
      <c r="R125" s="192"/>
      <c r="S125" s="193"/>
      <c r="T125" s="193"/>
      <c r="U125" s="193"/>
      <c r="V125" s="193"/>
      <c r="W125" s="193"/>
      <c r="X125" s="193"/>
      <c r="Y125" s="193"/>
    </row>
    <row r="126" spans="1:26" s="145" customFormat="1">
      <c r="A126" s="276">
        <f t="shared" si="4"/>
        <v>11</v>
      </c>
      <c r="B126" s="277">
        <v>41926</v>
      </c>
      <c r="C126" s="277"/>
      <c r="D126" s="278" t="s">
        <v>299</v>
      </c>
      <c r="E126" s="276" t="s">
        <v>270</v>
      </c>
      <c r="F126" s="279">
        <v>2481.9</v>
      </c>
      <c r="G126" s="276" t="s">
        <v>219</v>
      </c>
      <c r="H126" s="276">
        <v>2840</v>
      </c>
      <c r="I126" s="280">
        <v>2870</v>
      </c>
      <c r="J126" s="452" t="s">
        <v>300</v>
      </c>
      <c r="K126" s="281">
        <f t="shared" si="5"/>
        <v>358.09999999999991</v>
      </c>
      <c r="L126" s="282">
        <f t="shared" si="3"/>
        <v>0.14428462065353154</v>
      </c>
      <c r="M126" s="283" t="s">
        <v>272</v>
      </c>
      <c r="N126" s="284">
        <v>42017</v>
      </c>
      <c r="O126" s="193"/>
      <c r="P126" s="193"/>
      <c r="Q126" s="193"/>
      <c r="R126" s="192"/>
      <c r="S126" s="193"/>
      <c r="T126" s="193"/>
      <c r="U126" s="193"/>
      <c r="V126" s="193"/>
      <c r="W126" s="193"/>
      <c r="X126" s="193"/>
      <c r="Y126" s="193"/>
    </row>
    <row r="127" spans="1:26" s="145" customFormat="1">
      <c r="A127" s="276">
        <f>1+A124</f>
        <v>10</v>
      </c>
      <c r="B127" s="277">
        <v>41928</v>
      </c>
      <c r="C127" s="277"/>
      <c r="D127" s="278" t="s">
        <v>301</v>
      </c>
      <c r="E127" s="276" t="s">
        <v>270</v>
      </c>
      <c r="F127" s="279">
        <v>84.5</v>
      </c>
      <c r="G127" s="276" t="s">
        <v>219</v>
      </c>
      <c r="H127" s="276">
        <v>93</v>
      </c>
      <c r="I127" s="280">
        <v>110</v>
      </c>
      <c r="J127" s="452" t="s">
        <v>302</v>
      </c>
      <c r="K127" s="281">
        <f t="shared" si="5"/>
        <v>8.5</v>
      </c>
      <c r="L127" s="282">
        <f t="shared" si="3"/>
        <v>0.10059171597633136</v>
      </c>
      <c r="M127" s="283" t="s">
        <v>272</v>
      </c>
      <c r="N127" s="284">
        <v>41939</v>
      </c>
      <c r="O127" s="193"/>
      <c r="P127" s="193"/>
      <c r="Q127" s="193"/>
      <c r="R127" s="192"/>
      <c r="S127" s="193"/>
      <c r="T127" s="193"/>
      <c r="U127" s="193"/>
      <c r="V127" s="193"/>
      <c r="W127" s="193"/>
      <c r="X127" s="193"/>
      <c r="Y127" s="193"/>
    </row>
    <row r="128" spans="1:26" s="145" customFormat="1">
      <c r="A128" s="276">
        <f t="shared" ref="A128:A146" si="6">1+A127</f>
        <v>11</v>
      </c>
      <c r="B128" s="277">
        <v>41928</v>
      </c>
      <c r="C128" s="277"/>
      <c r="D128" s="278" t="s">
        <v>303</v>
      </c>
      <c r="E128" s="276" t="s">
        <v>270</v>
      </c>
      <c r="F128" s="279">
        <v>401</v>
      </c>
      <c r="G128" s="276" t="s">
        <v>219</v>
      </c>
      <c r="H128" s="276">
        <v>428</v>
      </c>
      <c r="I128" s="280">
        <v>450</v>
      </c>
      <c r="J128" s="452" t="s">
        <v>304</v>
      </c>
      <c r="K128" s="281">
        <f t="shared" si="5"/>
        <v>27</v>
      </c>
      <c r="L128" s="282">
        <f t="shared" si="3"/>
        <v>6.7331670822942641E-2</v>
      </c>
      <c r="M128" s="283" t="s">
        <v>272</v>
      </c>
      <c r="N128" s="284">
        <v>42020</v>
      </c>
      <c r="O128" s="193"/>
      <c r="P128" s="193"/>
      <c r="Q128" s="193"/>
      <c r="R128" s="192"/>
      <c r="S128" s="193"/>
      <c r="T128" s="193"/>
      <c r="U128" s="193"/>
      <c r="V128" s="193"/>
      <c r="W128" s="193"/>
      <c r="X128" s="193"/>
      <c r="Y128" s="193"/>
    </row>
    <row r="129" spans="1:25" s="145" customFormat="1">
      <c r="A129" s="276">
        <f t="shared" si="6"/>
        <v>12</v>
      </c>
      <c r="B129" s="277">
        <v>41928</v>
      </c>
      <c r="C129" s="277"/>
      <c r="D129" s="278" t="s">
        <v>305</v>
      </c>
      <c r="E129" s="276" t="s">
        <v>270</v>
      </c>
      <c r="F129" s="279">
        <v>101</v>
      </c>
      <c r="G129" s="276" t="s">
        <v>219</v>
      </c>
      <c r="H129" s="276">
        <v>112</v>
      </c>
      <c r="I129" s="280">
        <v>120</v>
      </c>
      <c r="J129" s="452" t="s">
        <v>306</v>
      </c>
      <c r="K129" s="281">
        <f t="shared" si="5"/>
        <v>11</v>
      </c>
      <c r="L129" s="282">
        <f t="shared" si="3"/>
        <v>0.10891089108910891</v>
      </c>
      <c r="M129" s="283" t="s">
        <v>272</v>
      </c>
      <c r="N129" s="284">
        <v>41939</v>
      </c>
      <c r="O129" s="193"/>
      <c r="P129" s="193"/>
      <c r="Q129" s="193"/>
      <c r="R129" s="192"/>
      <c r="S129" s="193"/>
      <c r="T129" s="193"/>
      <c r="U129" s="193"/>
      <c r="V129" s="193"/>
      <c r="W129" s="193"/>
      <c r="X129" s="193"/>
      <c r="Y129" s="193"/>
    </row>
    <row r="130" spans="1:25" s="145" customFormat="1">
      <c r="A130" s="276">
        <f t="shared" si="6"/>
        <v>13</v>
      </c>
      <c r="B130" s="277">
        <v>41954</v>
      </c>
      <c r="C130" s="277"/>
      <c r="D130" s="278" t="s">
        <v>307</v>
      </c>
      <c r="E130" s="276" t="s">
        <v>270</v>
      </c>
      <c r="F130" s="279">
        <v>59</v>
      </c>
      <c r="G130" s="276" t="s">
        <v>219</v>
      </c>
      <c r="H130" s="276">
        <v>76</v>
      </c>
      <c r="I130" s="280">
        <v>76</v>
      </c>
      <c r="J130" s="452" t="s">
        <v>285</v>
      </c>
      <c r="K130" s="281">
        <f t="shared" si="5"/>
        <v>17</v>
      </c>
      <c r="L130" s="282">
        <f t="shared" si="3"/>
        <v>0.28813559322033899</v>
      </c>
      <c r="M130" s="283" t="s">
        <v>272</v>
      </c>
      <c r="N130" s="284">
        <v>43032</v>
      </c>
      <c r="O130" s="193"/>
      <c r="R130" s="192"/>
      <c r="S130" s="193"/>
      <c r="T130" s="193"/>
      <c r="U130" s="193"/>
      <c r="V130" s="193"/>
      <c r="W130" s="193"/>
      <c r="X130" s="193"/>
      <c r="Y130" s="193"/>
    </row>
    <row r="131" spans="1:25" s="145" customFormat="1">
      <c r="A131" s="276">
        <f t="shared" si="6"/>
        <v>14</v>
      </c>
      <c r="B131" s="277">
        <v>41954</v>
      </c>
      <c r="C131" s="277"/>
      <c r="D131" s="278" t="s">
        <v>296</v>
      </c>
      <c r="E131" s="276" t="s">
        <v>270</v>
      </c>
      <c r="F131" s="279">
        <v>99</v>
      </c>
      <c r="G131" s="276" t="s">
        <v>219</v>
      </c>
      <c r="H131" s="276">
        <v>120</v>
      </c>
      <c r="I131" s="280">
        <v>120</v>
      </c>
      <c r="J131" s="452" t="s">
        <v>308</v>
      </c>
      <c r="K131" s="281">
        <f t="shared" si="5"/>
        <v>21</v>
      </c>
      <c r="L131" s="282">
        <f t="shared" si="3"/>
        <v>0.21212121212121213</v>
      </c>
      <c r="M131" s="283" t="s">
        <v>272</v>
      </c>
      <c r="N131" s="284">
        <v>41960</v>
      </c>
      <c r="O131" s="193"/>
      <c r="P131" s="193"/>
      <c r="Q131" s="193"/>
      <c r="R131" s="192"/>
      <c r="S131" s="193"/>
      <c r="T131" s="193"/>
      <c r="U131" s="193"/>
      <c r="V131" s="193"/>
      <c r="W131" s="193"/>
      <c r="X131" s="193"/>
      <c r="Y131" s="193"/>
    </row>
    <row r="132" spans="1:25" s="145" customFormat="1">
      <c r="A132" s="276">
        <f t="shared" si="6"/>
        <v>15</v>
      </c>
      <c r="B132" s="277">
        <v>41956</v>
      </c>
      <c r="C132" s="277"/>
      <c r="D132" s="278" t="s">
        <v>309</v>
      </c>
      <c r="E132" s="276" t="s">
        <v>270</v>
      </c>
      <c r="F132" s="279">
        <v>22</v>
      </c>
      <c r="G132" s="276" t="s">
        <v>219</v>
      </c>
      <c r="H132" s="276">
        <v>33.549999999999997</v>
      </c>
      <c r="I132" s="280">
        <v>32</v>
      </c>
      <c r="J132" s="452" t="s">
        <v>310</v>
      </c>
      <c r="K132" s="281">
        <f t="shared" si="5"/>
        <v>11.549999999999997</v>
      </c>
      <c r="L132" s="282">
        <f t="shared" si="3"/>
        <v>0.52499999999999991</v>
      </c>
      <c r="M132" s="283" t="s">
        <v>272</v>
      </c>
      <c r="N132" s="284">
        <v>42188</v>
      </c>
      <c r="O132" s="193"/>
      <c r="P132" s="193"/>
      <c r="Q132" s="193"/>
      <c r="R132" s="192"/>
      <c r="S132" s="193"/>
      <c r="T132" s="193"/>
      <c r="U132" s="193"/>
      <c r="V132" s="193"/>
      <c r="W132" s="193"/>
      <c r="X132" s="193"/>
      <c r="Y132" s="193"/>
    </row>
    <row r="133" spans="1:25" s="145" customFormat="1">
      <c r="A133" s="276">
        <f t="shared" si="6"/>
        <v>16</v>
      </c>
      <c r="B133" s="277">
        <v>41976</v>
      </c>
      <c r="C133" s="277"/>
      <c r="D133" s="278" t="s">
        <v>311</v>
      </c>
      <c r="E133" s="276" t="s">
        <v>270</v>
      </c>
      <c r="F133" s="279">
        <v>440</v>
      </c>
      <c r="G133" s="276" t="s">
        <v>219</v>
      </c>
      <c r="H133" s="276">
        <v>520</v>
      </c>
      <c r="I133" s="280">
        <v>520</v>
      </c>
      <c r="J133" s="452" t="s">
        <v>312</v>
      </c>
      <c r="K133" s="281">
        <f t="shared" si="5"/>
        <v>80</v>
      </c>
      <c r="L133" s="282">
        <f t="shared" si="3"/>
        <v>0.18181818181818182</v>
      </c>
      <c r="M133" s="283" t="s">
        <v>272</v>
      </c>
      <c r="N133" s="284">
        <v>42208</v>
      </c>
      <c r="O133" s="193"/>
      <c r="P133" s="193"/>
      <c r="Q133" s="193"/>
      <c r="R133" s="192"/>
      <c r="S133" s="193"/>
      <c r="T133" s="193"/>
      <c r="U133" s="193"/>
      <c r="V133" s="193"/>
      <c r="W133" s="193"/>
      <c r="X133" s="193"/>
      <c r="Y133" s="193"/>
    </row>
    <row r="134" spans="1:25" s="145" customFormat="1">
      <c r="A134" s="276">
        <f t="shared" si="6"/>
        <v>17</v>
      </c>
      <c r="B134" s="277">
        <v>41976</v>
      </c>
      <c r="C134" s="277"/>
      <c r="D134" s="278" t="s">
        <v>313</v>
      </c>
      <c r="E134" s="276" t="s">
        <v>270</v>
      </c>
      <c r="F134" s="279">
        <v>360</v>
      </c>
      <c r="G134" s="276" t="s">
        <v>219</v>
      </c>
      <c r="H134" s="276">
        <v>427</v>
      </c>
      <c r="I134" s="280">
        <v>425</v>
      </c>
      <c r="J134" s="452" t="s">
        <v>314</v>
      </c>
      <c r="K134" s="281">
        <f t="shared" si="5"/>
        <v>67</v>
      </c>
      <c r="L134" s="282">
        <f t="shared" si="3"/>
        <v>0.18611111111111112</v>
      </c>
      <c r="M134" s="283" t="s">
        <v>272</v>
      </c>
      <c r="N134" s="284">
        <v>42058</v>
      </c>
      <c r="O134" s="193"/>
      <c r="P134" s="193"/>
      <c r="Q134" s="193"/>
      <c r="R134" s="192"/>
      <c r="S134" s="193"/>
      <c r="T134" s="193"/>
      <c r="U134" s="193"/>
      <c r="V134" s="193"/>
      <c r="W134" s="193"/>
      <c r="X134" s="193"/>
      <c r="Y134" s="193"/>
    </row>
    <row r="135" spans="1:25" s="145" customFormat="1">
      <c r="A135" s="276">
        <f t="shared" si="6"/>
        <v>18</v>
      </c>
      <c r="B135" s="277">
        <v>42012</v>
      </c>
      <c r="C135" s="277"/>
      <c r="D135" s="278" t="s">
        <v>388</v>
      </c>
      <c r="E135" s="276" t="s">
        <v>270</v>
      </c>
      <c r="F135" s="279">
        <v>360</v>
      </c>
      <c r="G135" s="276" t="s">
        <v>219</v>
      </c>
      <c r="H135" s="276">
        <v>455</v>
      </c>
      <c r="I135" s="280">
        <v>420</v>
      </c>
      <c r="J135" s="452" t="s">
        <v>315</v>
      </c>
      <c r="K135" s="281">
        <f t="shared" si="5"/>
        <v>95</v>
      </c>
      <c r="L135" s="282">
        <f t="shared" si="3"/>
        <v>0.2638888888888889</v>
      </c>
      <c r="M135" s="283" t="s">
        <v>272</v>
      </c>
      <c r="N135" s="284">
        <v>42024</v>
      </c>
      <c r="O135" s="193"/>
      <c r="P135" s="193"/>
      <c r="Q135" s="193"/>
      <c r="R135" s="192"/>
      <c r="S135" s="193"/>
      <c r="T135" s="193"/>
      <c r="U135" s="193"/>
      <c r="V135" s="193"/>
      <c r="W135" s="193"/>
      <c r="X135" s="193"/>
      <c r="Y135" s="193"/>
    </row>
    <row r="136" spans="1:25" s="145" customFormat="1">
      <c r="A136" s="276">
        <f t="shared" si="6"/>
        <v>19</v>
      </c>
      <c r="B136" s="277">
        <v>42012</v>
      </c>
      <c r="C136" s="277"/>
      <c r="D136" s="278" t="s">
        <v>2401</v>
      </c>
      <c r="E136" s="276" t="s">
        <v>270</v>
      </c>
      <c r="F136" s="279">
        <v>130</v>
      </c>
      <c r="G136" s="276"/>
      <c r="H136" s="276">
        <v>175.5</v>
      </c>
      <c r="I136" s="280">
        <v>165</v>
      </c>
      <c r="J136" s="452" t="s">
        <v>2821</v>
      </c>
      <c r="K136" s="281">
        <f t="shared" si="5"/>
        <v>45.5</v>
      </c>
      <c r="L136" s="282">
        <f t="shared" si="3"/>
        <v>0.35</v>
      </c>
      <c r="M136" s="283" t="s">
        <v>272</v>
      </c>
      <c r="N136" s="284">
        <v>43088</v>
      </c>
      <c r="O136" s="193"/>
      <c r="P136" s="193"/>
      <c r="Q136" s="193"/>
      <c r="R136" s="192"/>
      <c r="S136" s="193"/>
      <c r="T136" s="193"/>
      <c r="U136" s="193"/>
      <c r="V136" s="193"/>
      <c r="W136" s="193"/>
      <c r="X136" s="193"/>
      <c r="Y136" s="193"/>
    </row>
    <row r="137" spans="1:25" s="145" customFormat="1">
      <c r="A137" s="276">
        <f t="shared" si="6"/>
        <v>20</v>
      </c>
      <c r="B137" s="277">
        <v>42040</v>
      </c>
      <c r="C137" s="277"/>
      <c r="D137" s="278" t="s">
        <v>316</v>
      </c>
      <c r="E137" s="276" t="s">
        <v>283</v>
      </c>
      <c r="F137" s="279">
        <v>98</v>
      </c>
      <c r="G137" s="276"/>
      <c r="H137" s="276">
        <v>120</v>
      </c>
      <c r="I137" s="280">
        <v>120</v>
      </c>
      <c r="J137" s="452" t="s">
        <v>285</v>
      </c>
      <c r="K137" s="281">
        <f t="shared" si="5"/>
        <v>22</v>
      </c>
      <c r="L137" s="282">
        <f t="shared" si="3"/>
        <v>0.22448979591836735</v>
      </c>
      <c r="M137" s="283" t="s">
        <v>272</v>
      </c>
      <c r="N137" s="284">
        <v>42753</v>
      </c>
      <c r="O137" s="193"/>
      <c r="P137" s="193"/>
      <c r="Q137" s="193"/>
      <c r="R137" s="192"/>
      <c r="S137" s="193"/>
      <c r="T137" s="193"/>
      <c r="U137" s="193"/>
      <c r="V137" s="193"/>
      <c r="W137" s="193"/>
      <c r="X137" s="193"/>
      <c r="Y137" s="193"/>
    </row>
    <row r="138" spans="1:25" s="145" customFormat="1">
      <c r="A138" s="276">
        <f t="shared" si="6"/>
        <v>21</v>
      </c>
      <c r="B138" s="277">
        <v>42040</v>
      </c>
      <c r="C138" s="277"/>
      <c r="D138" s="278" t="s">
        <v>317</v>
      </c>
      <c r="E138" s="276" t="s">
        <v>283</v>
      </c>
      <c r="F138" s="279">
        <v>196</v>
      </c>
      <c r="G138" s="276"/>
      <c r="H138" s="276">
        <v>262</v>
      </c>
      <c r="I138" s="280">
        <v>255</v>
      </c>
      <c r="J138" s="452" t="s">
        <v>285</v>
      </c>
      <c r="K138" s="281">
        <f t="shared" si="5"/>
        <v>66</v>
      </c>
      <c r="L138" s="282">
        <f t="shared" si="3"/>
        <v>0.33673469387755101</v>
      </c>
      <c r="M138" s="283" t="s">
        <v>272</v>
      </c>
      <c r="N138" s="284">
        <v>42599</v>
      </c>
      <c r="O138" s="193"/>
      <c r="P138" s="193"/>
      <c r="Q138" s="193"/>
      <c r="R138" s="192"/>
      <c r="S138" s="193"/>
      <c r="T138" s="193"/>
      <c r="U138" s="193"/>
      <c r="V138" s="193"/>
      <c r="W138" s="193"/>
      <c r="X138" s="193"/>
      <c r="Y138" s="193"/>
    </row>
    <row r="139" spans="1:25" s="145" customFormat="1">
      <c r="A139" s="292">
        <f t="shared" si="6"/>
        <v>22</v>
      </c>
      <c r="B139" s="293">
        <v>42067</v>
      </c>
      <c r="C139" s="293"/>
      <c r="D139" s="294" t="s">
        <v>318</v>
      </c>
      <c r="E139" s="292" t="s">
        <v>283</v>
      </c>
      <c r="F139" s="295" t="s">
        <v>319</v>
      </c>
      <c r="G139" s="296"/>
      <c r="H139" s="296"/>
      <c r="I139" s="296" t="s">
        <v>320</v>
      </c>
      <c r="J139" s="453" t="s">
        <v>271</v>
      </c>
      <c r="K139" s="296"/>
      <c r="L139" s="292"/>
      <c r="M139" s="297"/>
      <c r="N139" s="298"/>
      <c r="O139" s="193"/>
      <c r="R139" s="192"/>
      <c r="S139" s="193"/>
      <c r="T139" s="193"/>
      <c r="U139" s="193"/>
      <c r="V139" s="193"/>
      <c r="W139" s="193"/>
      <c r="X139" s="193"/>
      <c r="Y139" s="193"/>
    </row>
    <row r="140" spans="1:25" s="145" customFormat="1">
      <c r="A140" s="276">
        <f t="shared" si="6"/>
        <v>23</v>
      </c>
      <c r="B140" s="277">
        <v>42067</v>
      </c>
      <c r="C140" s="277"/>
      <c r="D140" s="278" t="s">
        <v>321</v>
      </c>
      <c r="E140" s="276" t="s">
        <v>283</v>
      </c>
      <c r="F140" s="279">
        <v>185</v>
      </c>
      <c r="G140" s="276"/>
      <c r="H140" s="276">
        <v>224</v>
      </c>
      <c r="I140" s="280" t="s">
        <v>322</v>
      </c>
      <c r="J140" s="452" t="s">
        <v>285</v>
      </c>
      <c r="K140" s="281">
        <f t="shared" si="5"/>
        <v>39</v>
      </c>
      <c r="L140" s="282">
        <f>K140/F140</f>
        <v>0.21081081081081082</v>
      </c>
      <c r="M140" s="283" t="s">
        <v>272</v>
      </c>
      <c r="N140" s="284">
        <v>42647</v>
      </c>
      <c r="O140" s="193"/>
      <c r="P140" s="193"/>
      <c r="Q140" s="193"/>
      <c r="R140" s="192"/>
      <c r="S140" s="193"/>
      <c r="T140" s="193"/>
      <c r="U140" s="193"/>
      <c r="V140" s="193"/>
      <c r="W140" s="193"/>
      <c r="X140" s="193"/>
      <c r="Y140" s="193"/>
    </row>
    <row r="141" spans="1:25" s="145" customFormat="1">
      <c r="A141" s="292">
        <f t="shared" si="6"/>
        <v>24</v>
      </c>
      <c r="B141" s="293">
        <v>42090</v>
      </c>
      <c r="C141" s="293"/>
      <c r="D141" s="294" t="s">
        <v>323</v>
      </c>
      <c r="E141" s="292" t="s">
        <v>283</v>
      </c>
      <c r="F141" s="295" t="s">
        <v>324</v>
      </c>
      <c r="G141" s="296"/>
      <c r="H141" s="296"/>
      <c r="I141" s="296">
        <v>67</v>
      </c>
      <c r="J141" s="453" t="s">
        <v>271</v>
      </c>
      <c r="K141" s="296"/>
      <c r="L141" s="292"/>
      <c r="M141" s="297"/>
      <c r="N141" s="298"/>
      <c r="O141" s="193"/>
      <c r="R141" s="192"/>
      <c r="S141" s="193"/>
      <c r="T141" s="193"/>
      <c r="U141" s="193"/>
      <c r="V141" s="193"/>
      <c r="W141" s="193"/>
      <c r="X141" s="193"/>
      <c r="Y141" s="193"/>
    </row>
    <row r="142" spans="1:25" s="145" customFormat="1">
      <c r="A142" s="276">
        <f t="shared" si="6"/>
        <v>25</v>
      </c>
      <c r="B142" s="277">
        <v>42093</v>
      </c>
      <c r="C142" s="277"/>
      <c r="D142" s="278" t="s">
        <v>325</v>
      </c>
      <c r="E142" s="276" t="s">
        <v>283</v>
      </c>
      <c r="F142" s="279">
        <v>183.5</v>
      </c>
      <c r="G142" s="276"/>
      <c r="H142" s="276">
        <v>219</v>
      </c>
      <c r="I142" s="280">
        <v>218</v>
      </c>
      <c r="J142" s="452" t="s">
        <v>326</v>
      </c>
      <c r="K142" s="281">
        <f t="shared" si="5"/>
        <v>35.5</v>
      </c>
      <c r="L142" s="282">
        <f t="shared" ref="L142:L148" si="7">K142/F142</f>
        <v>0.19346049046321526</v>
      </c>
      <c r="M142" s="283" t="s">
        <v>272</v>
      </c>
      <c r="N142" s="284">
        <v>42103</v>
      </c>
      <c r="O142" s="193"/>
      <c r="P142" s="193"/>
      <c r="Q142" s="193"/>
      <c r="R142" s="192"/>
      <c r="S142" s="193"/>
      <c r="T142" s="193"/>
      <c r="U142" s="193"/>
      <c r="V142" s="193"/>
      <c r="W142" s="193"/>
      <c r="X142" s="193"/>
      <c r="Y142" s="193"/>
    </row>
    <row r="143" spans="1:25" s="145" customFormat="1">
      <c r="A143" s="276">
        <f t="shared" si="6"/>
        <v>26</v>
      </c>
      <c r="B143" s="277">
        <v>42114</v>
      </c>
      <c r="C143" s="277"/>
      <c r="D143" s="278" t="s">
        <v>327</v>
      </c>
      <c r="E143" s="276" t="s">
        <v>283</v>
      </c>
      <c r="F143" s="279">
        <f>(227+237)/2</f>
        <v>232</v>
      </c>
      <c r="G143" s="276"/>
      <c r="H143" s="276">
        <v>298</v>
      </c>
      <c r="I143" s="280">
        <v>298</v>
      </c>
      <c r="J143" s="452" t="s">
        <v>285</v>
      </c>
      <c r="K143" s="281">
        <f t="shared" si="5"/>
        <v>66</v>
      </c>
      <c r="L143" s="282">
        <f t="shared" si="7"/>
        <v>0.28448275862068967</v>
      </c>
      <c r="M143" s="283" t="s">
        <v>272</v>
      </c>
      <c r="N143" s="284">
        <v>42823</v>
      </c>
      <c r="O143" s="193"/>
      <c r="P143" s="193"/>
      <c r="Q143" s="193"/>
      <c r="R143" s="192"/>
      <c r="S143" s="193"/>
      <c r="T143" s="193"/>
      <c r="U143" s="193"/>
      <c r="V143" s="193"/>
      <c r="W143" s="193"/>
      <c r="X143" s="193"/>
      <c r="Y143" s="193"/>
    </row>
    <row r="144" spans="1:25" s="145" customFormat="1">
      <c r="A144" s="276">
        <f t="shared" si="6"/>
        <v>27</v>
      </c>
      <c r="B144" s="277">
        <v>42128</v>
      </c>
      <c r="C144" s="277"/>
      <c r="D144" s="278" t="s">
        <v>328</v>
      </c>
      <c r="E144" s="276" t="s">
        <v>270</v>
      </c>
      <c r="F144" s="279">
        <v>385</v>
      </c>
      <c r="G144" s="276"/>
      <c r="H144" s="276">
        <f>212.5+331</f>
        <v>543.5</v>
      </c>
      <c r="I144" s="280">
        <v>510</v>
      </c>
      <c r="J144" s="452" t="s">
        <v>329</v>
      </c>
      <c r="K144" s="281">
        <f t="shared" si="5"/>
        <v>158.5</v>
      </c>
      <c r="L144" s="282">
        <f t="shared" si="7"/>
        <v>0.41168831168831171</v>
      </c>
      <c r="M144" s="283" t="s">
        <v>272</v>
      </c>
      <c r="N144" s="284">
        <v>42235</v>
      </c>
      <c r="O144" s="193"/>
      <c r="P144" s="193"/>
      <c r="Q144" s="193"/>
      <c r="R144" s="192"/>
      <c r="S144" s="193"/>
      <c r="T144" s="193"/>
      <c r="U144" s="193"/>
      <c r="V144" s="193"/>
      <c r="W144" s="193"/>
      <c r="X144" s="193"/>
      <c r="Y144" s="193"/>
    </row>
    <row r="145" spans="1:25" s="145" customFormat="1">
      <c r="A145" s="276">
        <f t="shared" si="6"/>
        <v>28</v>
      </c>
      <c r="B145" s="277">
        <v>42128</v>
      </c>
      <c r="C145" s="277"/>
      <c r="D145" s="278" t="s">
        <v>330</v>
      </c>
      <c r="E145" s="276" t="s">
        <v>270</v>
      </c>
      <c r="F145" s="279">
        <v>115.5</v>
      </c>
      <c r="G145" s="276"/>
      <c r="H145" s="276">
        <v>146</v>
      </c>
      <c r="I145" s="280">
        <v>142</v>
      </c>
      <c r="J145" s="452" t="s">
        <v>331</v>
      </c>
      <c r="K145" s="281">
        <f t="shared" si="5"/>
        <v>30.5</v>
      </c>
      <c r="L145" s="282">
        <f t="shared" si="7"/>
        <v>0.26406926406926406</v>
      </c>
      <c r="M145" s="283" t="s">
        <v>272</v>
      </c>
      <c r="N145" s="284">
        <v>42202</v>
      </c>
      <c r="O145" s="193"/>
      <c r="P145" s="193"/>
      <c r="Q145" s="193"/>
      <c r="R145" s="192"/>
      <c r="S145" s="193"/>
      <c r="T145" s="193"/>
      <c r="U145" s="193"/>
      <c r="V145" s="193"/>
      <c r="W145" s="193"/>
      <c r="X145" s="193"/>
      <c r="Y145" s="193"/>
    </row>
    <row r="146" spans="1:25" s="145" customFormat="1">
      <c r="A146" s="276">
        <f t="shared" si="6"/>
        <v>29</v>
      </c>
      <c r="B146" s="277">
        <v>42151</v>
      </c>
      <c r="C146" s="277"/>
      <c r="D146" s="278" t="s">
        <v>332</v>
      </c>
      <c r="E146" s="276" t="s">
        <v>270</v>
      </c>
      <c r="F146" s="279">
        <v>237.5</v>
      </c>
      <c r="G146" s="276"/>
      <c r="H146" s="276">
        <v>279.5</v>
      </c>
      <c r="I146" s="280">
        <v>278</v>
      </c>
      <c r="J146" s="452" t="s">
        <v>285</v>
      </c>
      <c r="K146" s="281">
        <f t="shared" si="5"/>
        <v>42</v>
      </c>
      <c r="L146" s="282">
        <f t="shared" si="7"/>
        <v>0.17684210526315788</v>
      </c>
      <c r="M146" s="283" t="s">
        <v>272</v>
      </c>
      <c r="N146" s="284">
        <v>42222</v>
      </c>
      <c r="O146" s="193"/>
      <c r="P146" s="193"/>
      <c r="Q146" s="193"/>
      <c r="R146" s="192"/>
      <c r="S146" s="193"/>
      <c r="T146" s="193"/>
      <c r="U146" s="193"/>
      <c r="V146" s="193"/>
      <c r="W146" s="193"/>
      <c r="X146" s="193"/>
      <c r="Y146" s="193"/>
    </row>
    <row r="147" spans="1:25" s="145" customFormat="1">
      <c r="A147" s="276">
        <v>30</v>
      </c>
      <c r="B147" s="277">
        <v>42174</v>
      </c>
      <c r="C147" s="277"/>
      <c r="D147" s="278" t="s">
        <v>303</v>
      </c>
      <c r="E147" s="276" t="s">
        <v>283</v>
      </c>
      <c r="F147" s="279">
        <v>340</v>
      </c>
      <c r="G147" s="276"/>
      <c r="H147" s="276">
        <v>448</v>
      </c>
      <c r="I147" s="280">
        <v>448</v>
      </c>
      <c r="J147" s="452" t="s">
        <v>285</v>
      </c>
      <c r="K147" s="281">
        <f t="shared" si="5"/>
        <v>108</v>
      </c>
      <c r="L147" s="282">
        <f t="shared" si="7"/>
        <v>0.31764705882352939</v>
      </c>
      <c r="M147" s="283" t="s">
        <v>272</v>
      </c>
      <c r="N147" s="284">
        <v>43018</v>
      </c>
      <c r="O147" s="193"/>
      <c r="P147" s="193"/>
      <c r="Q147" s="193"/>
      <c r="R147" s="192"/>
      <c r="S147" s="193"/>
      <c r="T147" s="193"/>
      <c r="U147" s="193"/>
      <c r="V147" s="193"/>
      <c r="W147" s="193"/>
      <c r="X147" s="193"/>
      <c r="Y147" s="193"/>
    </row>
    <row r="148" spans="1:25" s="145" customFormat="1">
      <c r="A148" s="276">
        <v>31</v>
      </c>
      <c r="B148" s="277">
        <v>42191</v>
      </c>
      <c r="C148" s="277"/>
      <c r="D148" s="278" t="s">
        <v>333</v>
      </c>
      <c r="E148" s="276" t="s">
        <v>283</v>
      </c>
      <c r="F148" s="279">
        <v>390</v>
      </c>
      <c r="G148" s="276"/>
      <c r="H148" s="276">
        <v>460</v>
      </c>
      <c r="I148" s="280">
        <v>460</v>
      </c>
      <c r="J148" s="452" t="s">
        <v>285</v>
      </c>
      <c r="K148" s="281">
        <f t="shared" si="5"/>
        <v>70</v>
      </c>
      <c r="L148" s="282">
        <f t="shared" si="7"/>
        <v>0.17948717948717949</v>
      </c>
      <c r="M148" s="283" t="s">
        <v>272</v>
      </c>
      <c r="N148" s="284">
        <v>42478</v>
      </c>
      <c r="O148" s="193"/>
      <c r="P148" s="193"/>
      <c r="Q148" s="193"/>
      <c r="R148" s="192"/>
      <c r="S148" s="193"/>
      <c r="T148" s="193"/>
      <c r="U148" s="193"/>
      <c r="V148" s="193"/>
      <c r="W148" s="193"/>
      <c r="X148" s="193"/>
      <c r="Y148" s="193"/>
    </row>
    <row r="149" spans="1:25" s="145" customFormat="1">
      <c r="A149" s="292">
        <v>32</v>
      </c>
      <c r="B149" s="293">
        <v>42195</v>
      </c>
      <c r="C149" s="293"/>
      <c r="D149" s="294" t="s">
        <v>334</v>
      </c>
      <c r="E149" s="292" t="s">
        <v>283</v>
      </c>
      <c r="F149" s="295" t="s">
        <v>335</v>
      </c>
      <c r="G149" s="296"/>
      <c r="H149" s="296"/>
      <c r="I149" s="296">
        <v>172</v>
      </c>
      <c r="J149" s="453" t="s">
        <v>271</v>
      </c>
      <c r="K149" s="296"/>
      <c r="L149" s="292"/>
      <c r="M149" s="297"/>
      <c r="N149" s="298"/>
      <c r="O149" s="193"/>
      <c r="R149" s="192"/>
      <c r="S149" s="193"/>
      <c r="T149" s="193"/>
      <c r="U149" s="193"/>
      <c r="V149" s="193"/>
      <c r="W149" s="193"/>
      <c r="X149" s="193"/>
      <c r="Y149" s="193"/>
    </row>
    <row r="150" spans="1:25" s="145" customFormat="1">
      <c r="A150" s="276">
        <v>33</v>
      </c>
      <c r="B150" s="277">
        <v>42219</v>
      </c>
      <c r="C150" s="277"/>
      <c r="D150" s="278" t="s">
        <v>336</v>
      </c>
      <c r="E150" s="276" t="s">
        <v>283</v>
      </c>
      <c r="F150" s="279">
        <v>297.5</v>
      </c>
      <c r="G150" s="276"/>
      <c r="H150" s="276">
        <v>350</v>
      </c>
      <c r="I150" s="280">
        <v>360</v>
      </c>
      <c r="J150" s="452" t="s">
        <v>2381</v>
      </c>
      <c r="K150" s="281">
        <f t="shared" si="5"/>
        <v>52.5</v>
      </c>
      <c r="L150" s="282">
        <f t="shared" ref="L150:L158" si="8">K150/F150</f>
        <v>0.17647058823529413</v>
      </c>
      <c r="M150" s="283" t="s">
        <v>272</v>
      </c>
      <c r="N150" s="284">
        <v>42232</v>
      </c>
      <c r="O150" s="193"/>
      <c r="P150" s="193"/>
      <c r="Q150" s="193"/>
      <c r="R150" s="192"/>
      <c r="S150" s="193"/>
      <c r="T150" s="193"/>
      <c r="U150" s="193"/>
      <c r="V150" s="193"/>
      <c r="W150" s="193"/>
      <c r="X150" s="193"/>
      <c r="Y150" s="193"/>
    </row>
    <row r="151" spans="1:25" s="145" customFormat="1">
      <c r="A151" s="276">
        <v>34</v>
      </c>
      <c r="B151" s="277">
        <v>42219</v>
      </c>
      <c r="C151" s="277"/>
      <c r="D151" s="278" t="s">
        <v>337</v>
      </c>
      <c r="E151" s="276" t="s">
        <v>283</v>
      </c>
      <c r="F151" s="279">
        <v>115.5</v>
      </c>
      <c r="G151" s="276"/>
      <c r="H151" s="276">
        <v>149</v>
      </c>
      <c r="I151" s="280">
        <v>140</v>
      </c>
      <c r="J151" s="450" t="s">
        <v>2838</v>
      </c>
      <c r="K151" s="281">
        <f t="shared" si="5"/>
        <v>33.5</v>
      </c>
      <c r="L151" s="282">
        <f t="shared" si="8"/>
        <v>0.29004329004329005</v>
      </c>
      <c r="M151" s="283" t="s">
        <v>272</v>
      </c>
      <c r="N151" s="284">
        <v>42740</v>
      </c>
      <c r="O151" s="193"/>
      <c r="R151" s="192"/>
      <c r="S151" s="193"/>
      <c r="T151" s="193"/>
      <c r="U151" s="193"/>
      <c r="V151" s="193"/>
      <c r="W151" s="193"/>
      <c r="X151" s="193"/>
      <c r="Y151" s="193"/>
    </row>
    <row r="152" spans="1:25" s="145" customFormat="1">
      <c r="A152" s="276">
        <v>35</v>
      </c>
      <c r="B152" s="277">
        <v>42251</v>
      </c>
      <c r="C152" s="277"/>
      <c r="D152" s="278" t="s">
        <v>332</v>
      </c>
      <c r="E152" s="276" t="s">
        <v>283</v>
      </c>
      <c r="F152" s="279">
        <v>226</v>
      </c>
      <c r="G152" s="276"/>
      <c r="H152" s="276">
        <v>292</v>
      </c>
      <c r="I152" s="280">
        <v>292</v>
      </c>
      <c r="J152" s="452" t="s">
        <v>338</v>
      </c>
      <c r="K152" s="281">
        <f t="shared" si="5"/>
        <v>66</v>
      </c>
      <c r="L152" s="282">
        <f t="shared" si="8"/>
        <v>0.29203539823008851</v>
      </c>
      <c r="M152" s="283" t="s">
        <v>272</v>
      </c>
      <c r="N152" s="284">
        <v>42286</v>
      </c>
      <c r="O152" s="193"/>
      <c r="P152" s="193"/>
      <c r="Q152" s="193"/>
      <c r="R152" s="192"/>
      <c r="S152" s="193"/>
      <c r="T152" s="193"/>
      <c r="U152" s="193"/>
      <c r="V152" s="193"/>
      <c r="W152" s="193"/>
      <c r="X152" s="193"/>
      <c r="Y152" s="193"/>
    </row>
    <row r="153" spans="1:25" s="145" customFormat="1">
      <c r="A153" s="276">
        <v>36</v>
      </c>
      <c r="B153" s="277">
        <v>42254</v>
      </c>
      <c r="C153" s="277"/>
      <c r="D153" s="278" t="s">
        <v>327</v>
      </c>
      <c r="E153" s="276" t="s">
        <v>283</v>
      </c>
      <c r="F153" s="279">
        <v>232.5</v>
      </c>
      <c r="G153" s="276"/>
      <c r="H153" s="276">
        <v>312.5</v>
      </c>
      <c r="I153" s="280">
        <v>310</v>
      </c>
      <c r="J153" s="452" t="s">
        <v>285</v>
      </c>
      <c r="K153" s="281">
        <f t="shared" si="5"/>
        <v>80</v>
      </c>
      <c r="L153" s="282">
        <f t="shared" si="8"/>
        <v>0.34408602150537637</v>
      </c>
      <c r="M153" s="283" t="s">
        <v>272</v>
      </c>
      <c r="N153" s="284">
        <v>42823</v>
      </c>
      <c r="O153" s="193"/>
      <c r="P153" s="193"/>
      <c r="Q153" s="193"/>
      <c r="R153" s="192"/>
      <c r="S153" s="193"/>
      <c r="T153" s="193"/>
      <c r="U153" s="193"/>
      <c r="V153" s="193"/>
      <c r="W153" s="193"/>
      <c r="X153" s="193"/>
      <c r="Y153" s="193"/>
    </row>
    <row r="154" spans="1:25" s="145" customFormat="1">
      <c r="A154" s="276">
        <v>37</v>
      </c>
      <c r="B154" s="277">
        <v>42268</v>
      </c>
      <c r="C154" s="277"/>
      <c r="D154" s="278" t="s">
        <v>339</v>
      </c>
      <c r="E154" s="276" t="s">
        <v>283</v>
      </c>
      <c r="F154" s="279">
        <v>196.5</v>
      </c>
      <c r="G154" s="276"/>
      <c r="H154" s="276">
        <v>238</v>
      </c>
      <c r="I154" s="280">
        <v>238</v>
      </c>
      <c r="J154" s="452" t="s">
        <v>338</v>
      </c>
      <c r="K154" s="281">
        <f t="shared" si="5"/>
        <v>41.5</v>
      </c>
      <c r="L154" s="282">
        <f t="shared" si="8"/>
        <v>0.21119592875318066</v>
      </c>
      <c r="M154" s="283" t="s">
        <v>272</v>
      </c>
      <c r="N154" s="284">
        <v>42291</v>
      </c>
      <c r="O154" s="193"/>
      <c r="P154" s="193"/>
      <c r="Q154" s="193"/>
      <c r="R154" s="192"/>
      <c r="S154" s="193"/>
      <c r="T154" s="193"/>
      <c r="U154" s="193"/>
      <c r="V154" s="193"/>
      <c r="W154" s="193"/>
      <c r="X154" s="193"/>
      <c r="Y154" s="193"/>
    </row>
    <row r="155" spans="1:25" s="145" customFormat="1">
      <c r="A155" s="276">
        <v>38</v>
      </c>
      <c r="B155" s="277">
        <v>42271</v>
      </c>
      <c r="C155" s="277"/>
      <c r="D155" s="278" t="s">
        <v>282</v>
      </c>
      <c r="E155" s="276" t="s">
        <v>283</v>
      </c>
      <c r="F155" s="279">
        <v>65</v>
      </c>
      <c r="G155" s="276"/>
      <c r="H155" s="276">
        <v>82</v>
      </c>
      <c r="I155" s="280">
        <v>82</v>
      </c>
      <c r="J155" s="452" t="s">
        <v>338</v>
      </c>
      <c r="K155" s="281">
        <f t="shared" si="5"/>
        <v>17</v>
      </c>
      <c r="L155" s="282">
        <f t="shared" si="8"/>
        <v>0.26153846153846155</v>
      </c>
      <c r="M155" s="283" t="s">
        <v>272</v>
      </c>
      <c r="N155" s="284">
        <v>42578</v>
      </c>
      <c r="O155" s="193"/>
      <c r="P155" s="193"/>
      <c r="Q155" s="193"/>
      <c r="R155" s="192"/>
      <c r="S155" s="193"/>
      <c r="T155" s="193"/>
      <c r="U155" s="193"/>
      <c r="V155" s="193"/>
      <c r="W155" s="193"/>
      <c r="X155" s="193"/>
      <c r="Y155" s="193"/>
    </row>
    <row r="156" spans="1:25" s="145" customFormat="1">
      <c r="A156" s="276">
        <v>39</v>
      </c>
      <c r="B156" s="277">
        <v>42291</v>
      </c>
      <c r="C156" s="277"/>
      <c r="D156" s="278" t="s">
        <v>340</v>
      </c>
      <c r="E156" s="276" t="s">
        <v>283</v>
      </c>
      <c r="F156" s="279">
        <v>144</v>
      </c>
      <c r="G156" s="276"/>
      <c r="H156" s="276">
        <v>182.5</v>
      </c>
      <c r="I156" s="280">
        <v>181</v>
      </c>
      <c r="J156" s="452" t="s">
        <v>338</v>
      </c>
      <c r="K156" s="281">
        <f t="shared" si="5"/>
        <v>38.5</v>
      </c>
      <c r="L156" s="282">
        <f t="shared" si="8"/>
        <v>0.2673611111111111</v>
      </c>
      <c r="M156" s="283" t="s">
        <v>272</v>
      </c>
      <c r="N156" s="284">
        <v>42817</v>
      </c>
      <c r="O156" s="193"/>
      <c r="P156" s="193"/>
      <c r="Q156" s="193"/>
      <c r="R156" s="192"/>
      <c r="S156" s="193"/>
      <c r="T156" s="193"/>
      <c r="U156" s="193"/>
      <c r="V156" s="193"/>
      <c r="W156" s="193"/>
      <c r="X156" s="193"/>
      <c r="Y156" s="193"/>
    </row>
    <row r="157" spans="1:25" s="145" customFormat="1">
      <c r="A157" s="276">
        <v>40</v>
      </c>
      <c r="B157" s="277">
        <v>42291</v>
      </c>
      <c r="C157" s="277"/>
      <c r="D157" s="278" t="s">
        <v>341</v>
      </c>
      <c r="E157" s="276" t="s">
        <v>283</v>
      </c>
      <c r="F157" s="279">
        <v>264</v>
      </c>
      <c r="G157" s="276"/>
      <c r="H157" s="276">
        <v>311</v>
      </c>
      <c r="I157" s="280">
        <v>311</v>
      </c>
      <c r="J157" s="452" t="s">
        <v>338</v>
      </c>
      <c r="K157" s="281">
        <f t="shared" si="5"/>
        <v>47</v>
      </c>
      <c r="L157" s="282">
        <f t="shared" si="8"/>
        <v>0.17803030303030304</v>
      </c>
      <c r="M157" s="283" t="s">
        <v>272</v>
      </c>
      <c r="N157" s="284">
        <v>42604</v>
      </c>
      <c r="O157" s="193"/>
      <c r="P157" s="193"/>
      <c r="Q157" s="193"/>
      <c r="R157" s="192"/>
      <c r="S157" s="193"/>
      <c r="T157" s="193"/>
      <c r="U157" s="193"/>
      <c r="V157" s="193"/>
      <c r="W157" s="193"/>
      <c r="X157" s="193"/>
      <c r="Y157" s="193"/>
    </row>
    <row r="158" spans="1:25" s="145" customFormat="1">
      <c r="A158" s="276">
        <v>41</v>
      </c>
      <c r="B158" s="277">
        <v>42318</v>
      </c>
      <c r="C158" s="277"/>
      <c r="D158" s="278" t="s">
        <v>353</v>
      </c>
      <c r="E158" s="276" t="s">
        <v>270</v>
      </c>
      <c r="F158" s="279">
        <v>549.5</v>
      </c>
      <c r="G158" s="276"/>
      <c r="H158" s="276">
        <v>630</v>
      </c>
      <c r="I158" s="280">
        <v>630</v>
      </c>
      <c r="J158" s="452" t="s">
        <v>338</v>
      </c>
      <c r="K158" s="281">
        <f t="shared" si="5"/>
        <v>80.5</v>
      </c>
      <c r="L158" s="282">
        <f t="shared" si="8"/>
        <v>0.1464968152866242</v>
      </c>
      <c r="M158" s="283" t="s">
        <v>272</v>
      </c>
      <c r="N158" s="284">
        <v>42419</v>
      </c>
      <c r="O158" s="193"/>
      <c r="P158" s="193"/>
      <c r="Q158" s="193"/>
      <c r="R158" s="192"/>
      <c r="S158" s="193"/>
      <c r="T158" s="193"/>
      <c r="U158" s="193"/>
      <c r="V158" s="193"/>
      <c r="W158" s="193"/>
      <c r="X158" s="193"/>
      <c r="Y158" s="193"/>
    </row>
    <row r="159" spans="1:25" s="145" customFormat="1">
      <c r="A159" s="292">
        <v>42</v>
      </c>
      <c r="B159" s="293">
        <v>42342</v>
      </c>
      <c r="C159" s="293"/>
      <c r="D159" s="294" t="s">
        <v>342</v>
      </c>
      <c r="E159" s="292" t="s">
        <v>283</v>
      </c>
      <c r="F159" s="295" t="s">
        <v>343</v>
      </c>
      <c r="G159" s="296"/>
      <c r="H159" s="296"/>
      <c r="I159" s="296">
        <v>1250</v>
      </c>
      <c r="J159" s="453" t="s">
        <v>271</v>
      </c>
      <c r="K159" s="296"/>
      <c r="L159" s="292"/>
      <c r="M159" s="297"/>
      <c r="N159" s="298"/>
      <c r="O159" s="193"/>
      <c r="R159" s="192"/>
      <c r="S159" s="193"/>
      <c r="T159" s="193"/>
      <c r="U159" s="193"/>
      <c r="V159" s="193"/>
      <c r="W159" s="193"/>
      <c r="X159" s="193"/>
      <c r="Y159" s="193"/>
    </row>
    <row r="160" spans="1:25" s="145" customFormat="1">
      <c r="A160" s="276">
        <v>43</v>
      </c>
      <c r="B160" s="277">
        <v>42367</v>
      </c>
      <c r="C160" s="277"/>
      <c r="D160" s="278" t="s">
        <v>348</v>
      </c>
      <c r="E160" s="276" t="s">
        <v>283</v>
      </c>
      <c r="F160" s="279">
        <v>465</v>
      </c>
      <c r="G160" s="276"/>
      <c r="H160" s="276">
        <v>540</v>
      </c>
      <c r="I160" s="280">
        <v>540</v>
      </c>
      <c r="J160" s="452" t="s">
        <v>338</v>
      </c>
      <c r="K160" s="281">
        <f t="shared" si="5"/>
        <v>75</v>
      </c>
      <c r="L160" s="282">
        <f t="shared" ref="L160:L165" si="9">K160/F160</f>
        <v>0.16129032258064516</v>
      </c>
      <c r="M160" s="283" t="s">
        <v>272</v>
      </c>
      <c r="N160" s="284">
        <v>42530</v>
      </c>
      <c r="O160" s="193"/>
      <c r="P160" s="193"/>
      <c r="Q160" s="193"/>
      <c r="R160" s="192"/>
      <c r="S160" s="193"/>
      <c r="T160" s="193"/>
      <c r="U160" s="193"/>
      <c r="V160" s="193"/>
      <c r="W160" s="193"/>
      <c r="X160" s="193"/>
      <c r="Y160" s="193"/>
    </row>
    <row r="161" spans="1:25" s="145" customFormat="1">
      <c r="A161" s="276">
        <v>44</v>
      </c>
      <c r="B161" s="277">
        <v>42380</v>
      </c>
      <c r="C161" s="277"/>
      <c r="D161" s="278" t="s">
        <v>316</v>
      </c>
      <c r="E161" s="276" t="s">
        <v>270</v>
      </c>
      <c r="F161" s="279">
        <v>81</v>
      </c>
      <c r="G161" s="276"/>
      <c r="H161" s="276">
        <v>110</v>
      </c>
      <c r="I161" s="280">
        <v>110</v>
      </c>
      <c r="J161" s="452" t="s">
        <v>338</v>
      </c>
      <c r="K161" s="281">
        <f t="shared" si="5"/>
        <v>29</v>
      </c>
      <c r="L161" s="282">
        <f t="shared" si="9"/>
        <v>0.35802469135802467</v>
      </c>
      <c r="M161" s="283" t="s">
        <v>272</v>
      </c>
      <c r="N161" s="284">
        <v>42745</v>
      </c>
      <c r="O161" s="193"/>
      <c r="P161" s="193"/>
      <c r="Q161" s="193"/>
      <c r="R161" s="192"/>
      <c r="S161" s="193"/>
      <c r="T161" s="193"/>
      <c r="U161" s="193"/>
      <c r="V161" s="193"/>
      <c r="W161" s="193"/>
      <c r="X161" s="193"/>
      <c r="Y161" s="193"/>
    </row>
    <row r="162" spans="1:25" s="145" customFormat="1">
      <c r="A162" s="276">
        <v>45</v>
      </c>
      <c r="B162" s="277">
        <v>42382</v>
      </c>
      <c r="C162" s="277"/>
      <c r="D162" s="278" t="s">
        <v>351</v>
      </c>
      <c r="E162" s="276" t="s">
        <v>270</v>
      </c>
      <c r="F162" s="279">
        <v>417.5</v>
      </c>
      <c r="G162" s="276"/>
      <c r="H162" s="276">
        <v>547</v>
      </c>
      <c r="I162" s="280">
        <v>535</v>
      </c>
      <c r="J162" s="452" t="s">
        <v>338</v>
      </c>
      <c r="K162" s="281">
        <f t="shared" si="5"/>
        <v>129.5</v>
      </c>
      <c r="L162" s="282">
        <f t="shared" si="9"/>
        <v>0.31017964071856285</v>
      </c>
      <c r="M162" s="283" t="s">
        <v>272</v>
      </c>
      <c r="N162" s="284">
        <v>42578</v>
      </c>
      <c r="O162" s="193"/>
      <c r="P162" s="193"/>
      <c r="Q162" s="193"/>
      <c r="R162" s="192"/>
      <c r="S162" s="193"/>
      <c r="T162" s="193"/>
      <c r="U162" s="193"/>
      <c r="V162" s="193"/>
      <c r="W162" s="193"/>
      <c r="X162" s="193"/>
      <c r="Y162" s="193"/>
    </row>
    <row r="163" spans="1:25" s="145" customFormat="1">
      <c r="A163" s="276">
        <v>46</v>
      </c>
      <c r="B163" s="277">
        <v>42408</v>
      </c>
      <c r="C163" s="277"/>
      <c r="D163" s="278" t="s">
        <v>352</v>
      </c>
      <c r="E163" s="276" t="s">
        <v>283</v>
      </c>
      <c r="F163" s="279">
        <v>650</v>
      </c>
      <c r="G163" s="276"/>
      <c r="H163" s="276">
        <v>800</v>
      </c>
      <c r="I163" s="280">
        <v>800</v>
      </c>
      <c r="J163" s="452" t="s">
        <v>338</v>
      </c>
      <c r="K163" s="281">
        <f t="shared" si="5"/>
        <v>150</v>
      </c>
      <c r="L163" s="282">
        <f t="shared" si="9"/>
        <v>0.23076923076923078</v>
      </c>
      <c r="M163" s="283" t="s">
        <v>272</v>
      </c>
      <c r="N163" s="284">
        <v>43154</v>
      </c>
      <c r="O163" s="193"/>
      <c r="P163" s="193"/>
      <c r="Q163" s="193"/>
      <c r="R163" s="192"/>
      <c r="S163" s="193"/>
      <c r="T163" s="193"/>
      <c r="U163" s="193"/>
      <c r="V163" s="193"/>
      <c r="W163" s="193"/>
      <c r="X163" s="193"/>
      <c r="Y163" s="193"/>
    </row>
    <row r="164" spans="1:25" s="145" customFormat="1">
      <c r="A164" s="276">
        <v>47</v>
      </c>
      <c r="B164" s="277">
        <v>42433</v>
      </c>
      <c r="C164" s="277"/>
      <c r="D164" s="278" t="s">
        <v>161</v>
      </c>
      <c r="E164" s="276" t="s">
        <v>283</v>
      </c>
      <c r="F164" s="279">
        <v>437.5</v>
      </c>
      <c r="G164" s="276"/>
      <c r="H164" s="276">
        <v>504.5</v>
      </c>
      <c r="I164" s="280">
        <v>522</v>
      </c>
      <c r="J164" s="452" t="s">
        <v>368</v>
      </c>
      <c r="K164" s="281">
        <f t="shared" si="5"/>
        <v>67</v>
      </c>
      <c r="L164" s="282">
        <f t="shared" si="9"/>
        <v>0.15314285714285714</v>
      </c>
      <c r="M164" s="283" t="s">
        <v>272</v>
      </c>
      <c r="N164" s="284">
        <v>42480</v>
      </c>
      <c r="O164" s="193"/>
      <c r="P164" s="193"/>
      <c r="Q164" s="193"/>
      <c r="R164" s="192"/>
      <c r="S164" s="193"/>
      <c r="T164" s="193"/>
      <c r="U164" s="193"/>
      <c r="V164" s="193"/>
      <c r="W164" s="193"/>
      <c r="X164" s="193"/>
      <c r="Y164" s="193"/>
    </row>
    <row r="165" spans="1:25" s="145" customFormat="1">
      <c r="A165" s="276">
        <v>48</v>
      </c>
      <c r="B165" s="277">
        <v>42438</v>
      </c>
      <c r="C165" s="277"/>
      <c r="D165" s="278" t="s">
        <v>360</v>
      </c>
      <c r="E165" s="276" t="s">
        <v>283</v>
      </c>
      <c r="F165" s="279">
        <v>189.5</v>
      </c>
      <c r="G165" s="276"/>
      <c r="H165" s="276">
        <v>218</v>
      </c>
      <c r="I165" s="280">
        <v>218</v>
      </c>
      <c r="J165" s="452" t="s">
        <v>338</v>
      </c>
      <c r="K165" s="281">
        <f t="shared" si="5"/>
        <v>28.5</v>
      </c>
      <c r="L165" s="282">
        <f t="shared" si="9"/>
        <v>0.15039577836411611</v>
      </c>
      <c r="M165" s="283" t="s">
        <v>272</v>
      </c>
      <c r="N165" s="284">
        <v>43034</v>
      </c>
      <c r="O165" s="193"/>
      <c r="R165" s="192"/>
      <c r="S165" s="193"/>
      <c r="T165" s="193"/>
      <c r="U165" s="193"/>
      <c r="V165" s="193"/>
      <c r="W165" s="193"/>
      <c r="X165" s="193"/>
      <c r="Y165" s="193"/>
    </row>
    <row r="166" spans="1:25" s="145" customFormat="1">
      <c r="A166" s="292">
        <v>49</v>
      </c>
      <c r="B166" s="293">
        <v>42471</v>
      </c>
      <c r="C166" s="293"/>
      <c r="D166" s="294" t="s">
        <v>363</v>
      </c>
      <c r="E166" s="292" t="s">
        <v>283</v>
      </c>
      <c r="F166" s="295" t="s">
        <v>364</v>
      </c>
      <c r="G166" s="296"/>
      <c r="H166" s="296"/>
      <c r="I166" s="296">
        <v>60</v>
      </c>
      <c r="J166" s="453" t="s">
        <v>271</v>
      </c>
      <c r="K166" s="296"/>
      <c r="L166" s="292"/>
      <c r="M166" s="297"/>
      <c r="N166" s="298"/>
      <c r="O166" s="193"/>
      <c r="R166" s="192"/>
      <c r="S166" s="193"/>
      <c r="T166" s="193"/>
      <c r="U166" s="193"/>
      <c r="V166" s="193"/>
      <c r="W166" s="193"/>
      <c r="X166" s="193"/>
      <c r="Y166" s="193"/>
    </row>
    <row r="167" spans="1:25" s="145" customFormat="1">
      <c r="A167" s="276">
        <v>50</v>
      </c>
      <c r="B167" s="277">
        <v>42472</v>
      </c>
      <c r="C167" s="277"/>
      <c r="D167" s="278" t="s">
        <v>373</v>
      </c>
      <c r="E167" s="276" t="s">
        <v>283</v>
      </c>
      <c r="F167" s="279">
        <v>93</v>
      </c>
      <c r="G167" s="276"/>
      <c r="H167" s="276">
        <v>149</v>
      </c>
      <c r="I167" s="280">
        <v>140</v>
      </c>
      <c r="J167" s="450" t="s">
        <v>2839</v>
      </c>
      <c r="K167" s="281">
        <f t="shared" si="5"/>
        <v>56</v>
      </c>
      <c r="L167" s="282">
        <f t="shared" ref="L167:L172" si="10">K167/F167</f>
        <v>0.60215053763440862</v>
      </c>
      <c r="M167" s="283" t="s">
        <v>272</v>
      </c>
      <c r="N167" s="284">
        <v>42740</v>
      </c>
      <c r="O167" s="193"/>
      <c r="P167" s="193"/>
      <c r="Q167" s="193"/>
      <c r="R167" s="192"/>
      <c r="S167" s="193"/>
      <c r="T167" s="193"/>
      <c r="U167" s="193"/>
      <c r="V167" s="193"/>
      <c r="W167" s="193"/>
      <c r="X167" s="193"/>
      <c r="Y167" s="193"/>
    </row>
    <row r="168" spans="1:25" s="145" customFormat="1">
      <c r="A168" s="276">
        <v>51</v>
      </c>
      <c r="B168" s="277">
        <v>42472</v>
      </c>
      <c r="C168" s="277"/>
      <c r="D168" s="278" t="s">
        <v>365</v>
      </c>
      <c r="E168" s="276" t="s">
        <v>283</v>
      </c>
      <c r="F168" s="279">
        <v>130</v>
      </c>
      <c r="G168" s="276"/>
      <c r="H168" s="276">
        <v>150</v>
      </c>
      <c r="I168" s="280" t="s">
        <v>366</v>
      </c>
      <c r="J168" s="452" t="s">
        <v>338</v>
      </c>
      <c r="K168" s="281">
        <f t="shared" si="5"/>
        <v>20</v>
      </c>
      <c r="L168" s="282">
        <f t="shared" si="10"/>
        <v>0.15384615384615385</v>
      </c>
      <c r="M168" s="283" t="s">
        <v>272</v>
      </c>
      <c r="N168" s="284">
        <v>42564</v>
      </c>
      <c r="O168" s="193"/>
      <c r="P168" s="193"/>
      <c r="Q168" s="193"/>
      <c r="R168" s="192"/>
      <c r="S168" s="193"/>
      <c r="T168" s="193"/>
      <c r="U168" s="193"/>
      <c r="V168" s="193"/>
      <c r="W168" s="193"/>
      <c r="X168" s="193"/>
      <c r="Y168" s="193"/>
    </row>
    <row r="169" spans="1:25" s="145" customFormat="1">
      <c r="A169" s="276">
        <v>52</v>
      </c>
      <c r="B169" s="277">
        <v>42473</v>
      </c>
      <c r="C169" s="277"/>
      <c r="D169" s="278" t="s">
        <v>234</v>
      </c>
      <c r="E169" s="276" t="s">
        <v>283</v>
      </c>
      <c r="F169" s="279">
        <v>196</v>
      </c>
      <c r="G169" s="276"/>
      <c r="H169" s="276">
        <v>299</v>
      </c>
      <c r="I169" s="280">
        <v>299</v>
      </c>
      <c r="J169" s="452" t="s">
        <v>338</v>
      </c>
      <c r="K169" s="281">
        <f t="shared" si="5"/>
        <v>103</v>
      </c>
      <c r="L169" s="282">
        <f t="shared" si="10"/>
        <v>0.52551020408163263</v>
      </c>
      <c r="M169" s="283" t="s">
        <v>272</v>
      </c>
      <c r="N169" s="284">
        <v>42620</v>
      </c>
      <c r="O169" s="193"/>
      <c r="P169" s="193"/>
      <c r="Q169" s="193"/>
      <c r="R169" s="192"/>
      <c r="S169" s="193"/>
      <c r="T169" s="193"/>
      <c r="U169" s="193"/>
      <c r="V169" s="193"/>
      <c r="W169" s="193"/>
      <c r="X169" s="193"/>
      <c r="Y169" s="193"/>
    </row>
    <row r="170" spans="1:25" s="145" customFormat="1">
      <c r="A170" s="276">
        <v>53</v>
      </c>
      <c r="B170" s="277">
        <v>42473</v>
      </c>
      <c r="C170" s="277"/>
      <c r="D170" s="278" t="s">
        <v>367</v>
      </c>
      <c r="E170" s="276" t="s">
        <v>283</v>
      </c>
      <c r="F170" s="279">
        <v>88</v>
      </c>
      <c r="G170" s="276"/>
      <c r="H170" s="276">
        <v>103</v>
      </c>
      <c r="I170" s="280">
        <v>103</v>
      </c>
      <c r="J170" s="452" t="s">
        <v>338</v>
      </c>
      <c r="K170" s="281">
        <f t="shared" si="5"/>
        <v>15</v>
      </c>
      <c r="L170" s="282">
        <f t="shared" si="10"/>
        <v>0.17045454545454544</v>
      </c>
      <c r="M170" s="283" t="s">
        <v>272</v>
      </c>
      <c r="N170" s="284">
        <v>42530</v>
      </c>
      <c r="O170" s="193"/>
      <c r="P170" s="193"/>
      <c r="Q170" s="193"/>
      <c r="R170" s="192"/>
      <c r="S170" s="193"/>
      <c r="T170" s="193"/>
      <c r="U170" s="193"/>
      <c r="V170" s="193"/>
      <c r="W170" s="193"/>
      <c r="X170" s="193"/>
      <c r="Y170" s="193"/>
    </row>
    <row r="171" spans="1:25" s="145" customFormat="1">
      <c r="A171" s="276">
        <v>54</v>
      </c>
      <c r="B171" s="277">
        <v>42492</v>
      </c>
      <c r="C171" s="277"/>
      <c r="D171" s="278" t="s">
        <v>372</v>
      </c>
      <c r="E171" s="276" t="s">
        <v>283</v>
      </c>
      <c r="F171" s="279">
        <v>127.5</v>
      </c>
      <c r="G171" s="276"/>
      <c r="H171" s="276">
        <v>148</v>
      </c>
      <c r="I171" s="280" t="s">
        <v>371</v>
      </c>
      <c r="J171" s="452" t="s">
        <v>338</v>
      </c>
      <c r="K171" s="281">
        <f t="shared" si="5"/>
        <v>20.5</v>
      </c>
      <c r="L171" s="282">
        <f t="shared" si="10"/>
        <v>0.16078431372549021</v>
      </c>
      <c r="M171" s="283" t="s">
        <v>272</v>
      </c>
      <c r="N171" s="284">
        <v>42564</v>
      </c>
      <c r="O171" s="193"/>
      <c r="P171" s="193"/>
      <c r="Q171" s="193"/>
      <c r="R171" s="192"/>
      <c r="S171" s="193"/>
      <c r="T171" s="193"/>
      <c r="U171" s="193"/>
      <c r="V171" s="193"/>
      <c r="W171" s="193"/>
      <c r="X171" s="193"/>
      <c r="Y171" s="193"/>
    </row>
    <row r="172" spans="1:25" s="145" customFormat="1">
      <c r="A172" s="276">
        <v>55</v>
      </c>
      <c r="B172" s="277">
        <v>42493</v>
      </c>
      <c r="C172" s="277"/>
      <c r="D172" s="278" t="s">
        <v>374</v>
      </c>
      <c r="E172" s="276" t="s">
        <v>283</v>
      </c>
      <c r="F172" s="279">
        <v>675</v>
      </c>
      <c r="G172" s="276"/>
      <c r="H172" s="276">
        <v>815</v>
      </c>
      <c r="I172" s="280" t="s">
        <v>375</v>
      </c>
      <c r="J172" s="452" t="s">
        <v>338</v>
      </c>
      <c r="K172" s="281">
        <f t="shared" si="5"/>
        <v>140</v>
      </c>
      <c r="L172" s="282">
        <f t="shared" si="10"/>
        <v>0.2074074074074074</v>
      </c>
      <c r="M172" s="283" t="s">
        <v>272</v>
      </c>
      <c r="N172" s="284">
        <v>43154</v>
      </c>
      <c r="O172" s="193"/>
      <c r="R172" s="192"/>
      <c r="S172" s="193"/>
      <c r="T172" s="193"/>
      <c r="U172" s="193"/>
      <c r="V172" s="193"/>
      <c r="W172" s="193"/>
      <c r="X172" s="193"/>
      <c r="Y172" s="193"/>
    </row>
    <row r="173" spans="1:25" s="145" customFormat="1">
      <c r="A173" s="292">
        <v>56</v>
      </c>
      <c r="B173" s="293">
        <v>42522</v>
      </c>
      <c r="C173" s="293"/>
      <c r="D173" s="294" t="s">
        <v>379</v>
      </c>
      <c r="E173" s="292" t="s">
        <v>283</v>
      </c>
      <c r="F173" s="295" t="s">
        <v>380</v>
      </c>
      <c r="G173" s="296"/>
      <c r="H173" s="296"/>
      <c r="I173" s="296" t="s">
        <v>381</v>
      </c>
      <c r="J173" s="453" t="s">
        <v>271</v>
      </c>
      <c r="K173" s="296"/>
      <c r="L173" s="292"/>
      <c r="M173" s="297"/>
      <c r="N173" s="298"/>
      <c r="O173" s="193"/>
      <c r="R173" s="192"/>
      <c r="S173" s="193"/>
      <c r="T173" s="193"/>
      <c r="U173" s="193"/>
      <c r="V173" s="193"/>
      <c r="W173" s="193"/>
      <c r="X173" s="193"/>
      <c r="Y173" s="193"/>
    </row>
    <row r="174" spans="1:25" s="145" customFormat="1">
      <c r="A174" s="276">
        <v>57</v>
      </c>
      <c r="B174" s="277">
        <v>42527</v>
      </c>
      <c r="C174" s="277"/>
      <c r="D174" s="278" t="s">
        <v>385</v>
      </c>
      <c r="E174" s="276" t="s">
        <v>283</v>
      </c>
      <c r="F174" s="279">
        <v>110</v>
      </c>
      <c r="G174" s="276"/>
      <c r="H174" s="276">
        <v>126.5</v>
      </c>
      <c r="I174" s="280">
        <v>125</v>
      </c>
      <c r="J174" s="452" t="s">
        <v>291</v>
      </c>
      <c r="K174" s="281">
        <f t="shared" si="5"/>
        <v>16.5</v>
      </c>
      <c r="L174" s="282">
        <f>K174/F174</f>
        <v>0.15</v>
      </c>
      <c r="M174" s="283" t="s">
        <v>272</v>
      </c>
      <c r="N174" s="284">
        <v>42552</v>
      </c>
      <c r="O174" s="193"/>
      <c r="P174" s="193"/>
      <c r="Q174" s="193"/>
      <c r="R174" s="192"/>
      <c r="S174" s="193"/>
      <c r="T174" s="193"/>
      <c r="U174" s="193"/>
      <c r="V174" s="193"/>
      <c r="W174" s="193"/>
      <c r="X174" s="193"/>
      <c r="Y174" s="193"/>
    </row>
    <row r="175" spans="1:25" s="145" customFormat="1">
      <c r="A175" s="276">
        <v>58</v>
      </c>
      <c r="B175" s="277">
        <v>42538</v>
      </c>
      <c r="C175" s="277"/>
      <c r="D175" s="278" t="s">
        <v>2130</v>
      </c>
      <c r="E175" s="276" t="s">
        <v>283</v>
      </c>
      <c r="F175" s="279">
        <v>44</v>
      </c>
      <c r="G175" s="276"/>
      <c r="H175" s="276">
        <v>69.5</v>
      </c>
      <c r="I175" s="280">
        <v>69.5</v>
      </c>
      <c r="J175" s="452" t="s">
        <v>3180</v>
      </c>
      <c r="K175" s="281">
        <f t="shared" si="5"/>
        <v>25.5</v>
      </c>
      <c r="L175" s="282">
        <f>K175/F175</f>
        <v>0.57954545454545459</v>
      </c>
      <c r="M175" s="283" t="s">
        <v>272</v>
      </c>
      <c r="N175" s="284">
        <v>42977</v>
      </c>
      <c r="O175" s="193"/>
      <c r="P175" s="193"/>
      <c r="Q175" s="193"/>
      <c r="R175" s="192"/>
      <c r="S175" s="193"/>
      <c r="T175" s="193"/>
      <c r="U175" s="193"/>
      <c r="V175" s="193"/>
      <c r="W175" s="193"/>
      <c r="X175" s="193"/>
      <c r="Y175" s="193"/>
    </row>
    <row r="176" spans="1:25" s="145" customFormat="1">
      <c r="A176" s="276">
        <v>59</v>
      </c>
      <c r="B176" s="277">
        <v>42549</v>
      </c>
      <c r="C176" s="277"/>
      <c r="D176" s="278" t="s">
        <v>2137</v>
      </c>
      <c r="E176" s="276" t="s">
        <v>283</v>
      </c>
      <c r="F176" s="279">
        <v>262.5</v>
      </c>
      <c r="G176" s="276"/>
      <c r="H176" s="276">
        <v>340</v>
      </c>
      <c r="I176" s="280">
        <v>333</v>
      </c>
      <c r="J176" s="452" t="s">
        <v>2669</v>
      </c>
      <c r="K176" s="281">
        <f t="shared" si="5"/>
        <v>77.5</v>
      </c>
      <c r="L176" s="282">
        <f>K176/F176</f>
        <v>0.29523809523809524</v>
      </c>
      <c r="M176" s="283" t="s">
        <v>272</v>
      </c>
      <c r="N176" s="284">
        <v>43017</v>
      </c>
      <c r="O176" s="193"/>
      <c r="P176" s="193"/>
      <c r="Q176" s="193"/>
      <c r="R176" s="192"/>
      <c r="S176" s="193"/>
      <c r="T176" s="193"/>
      <c r="U176" s="193"/>
      <c r="V176" s="193"/>
      <c r="W176" s="193"/>
      <c r="X176" s="193"/>
      <c r="Y176" s="193"/>
    </row>
    <row r="177" spans="1:25" s="145" customFormat="1">
      <c r="A177" s="276">
        <v>60</v>
      </c>
      <c r="B177" s="277">
        <v>42549</v>
      </c>
      <c r="C177" s="277"/>
      <c r="D177" s="278" t="s">
        <v>2138</v>
      </c>
      <c r="E177" s="276" t="s">
        <v>283</v>
      </c>
      <c r="F177" s="279">
        <v>840</v>
      </c>
      <c r="G177" s="276"/>
      <c r="H177" s="276">
        <v>1230</v>
      </c>
      <c r="I177" s="280">
        <v>1230</v>
      </c>
      <c r="J177" s="452" t="s">
        <v>338</v>
      </c>
      <c r="K177" s="281">
        <f t="shared" si="5"/>
        <v>390</v>
      </c>
      <c r="L177" s="282">
        <f>K177/F177</f>
        <v>0.4642857142857143</v>
      </c>
      <c r="M177" s="283" t="s">
        <v>272</v>
      </c>
      <c r="N177" s="284">
        <v>42649</v>
      </c>
      <c r="O177" s="193"/>
      <c r="P177" s="193"/>
      <c r="Q177" s="193"/>
      <c r="R177" s="192"/>
      <c r="S177" s="193"/>
      <c r="T177" s="193"/>
      <c r="U177" s="193"/>
      <c r="V177" s="193"/>
      <c r="W177" s="193"/>
      <c r="X177" s="193"/>
      <c r="Y177" s="193"/>
    </row>
    <row r="178" spans="1:25" s="145" customFormat="1">
      <c r="A178" s="285">
        <v>61</v>
      </c>
      <c r="B178" s="286">
        <v>42556</v>
      </c>
      <c r="C178" s="286"/>
      <c r="D178" s="287" t="s">
        <v>2148</v>
      </c>
      <c r="E178" s="285" t="s">
        <v>283</v>
      </c>
      <c r="F178" s="288">
        <v>395</v>
      </c>
      <c r="G178" s="289"/>
      <c r="H178" s="289">
        <v>468.5</v>
      </c>
      <c r="I178" s="289">
        <v>510</v>
      </c>
      <c r="J178" s="458" t="s">
        <v>2724</v>
      </c>
      <c r="K178" s="464">
        <f t="shared" si="5"/>
        <v>73.5</v>
      </c>
      <c r="L178" s="290">
        <f>K178/F178</f>
        <v>0.1860759493670886</v>
      </c>
      <c r="M178" s="288" t="s">
        <v>272</v>
      </c>
      <c r="N178" s="291">
        <v>42977</v>
      </c>
      <c r="O178" s="193"/>
      <c r="R178" s="192"/>
      <c r="S178" s="193"/>
      <c r="T178" s="193"/>
      <c r="U178" s="193"/>
      <c r="V178" s="193"/>
      <c r="W178" s="193"/>
      <c r="X178" s="193"/>
      <c r="Y178" s="193"/>
    </row>
    <row r="179" spans="1:25" s="145" customFormat="1">
      <c r="A179" s="292">
        <v>62</v>
      </c>
      <c r="B179" s="293">
        <v>42584</v>
      </c>
      <c r="C179" s="293"/>
      <c r="D179" s="294" t="s">
        <v>2170</v>
      </c>
      <c r="E179" s="292" t="s">
        <v>270</v>
      </c>
      <c r="F179" s="295" t="s">
        <v>2168</v>
      </c>
      <c r="G179" s="296"/>
      <c r="H179" s="296"/>
      <c r="I179" s="296" t="s">
        <v>2169</v>
      </c>
      <c r="J179" s="453" t="s">
        <v>271</v>
      </c>
      <c r="K179" s="296"/>
      <c r="L179" s="292"/>
      <c r="M179" s="297"/>
      <c r="N179" s="298"/>
      <c r="O179" s="193"/>
      <c r="R179" s="192"/>
      <c r="S179" s="193"/>
      <c r="T179" s="193"/>
      <c r="U179" s="193"/>
      <c r="V179" s="193"/>
      <c r="W179" s="193"/>
      <c r="X179" s="193"/>
      <c r="Y179" s="193"/>
    </row>
    <row r="180" spans="1:25" s="145" customFormat="1">
      <c r="A180" s="292">
        <v>63</v>
      </c>
      <c r="B180" s="293">
        <v>42586</v>
      </c>
      <c r="C180" s="293"/>
      <c r="D180" s="294" t="s">
        <v>2172</v>
      </c>
      <c r="E180" s="292" t="s">
        <v>283</v>
      </c>
      <c r="F180" s="295" t="s">
        <v>2173</v>
      </c>
      <c r="G180" s="296"/>
      <c r="H180" s="296"/>
      <c r="I180" s="296">
        <v>475</v>
      </c>
      <c r="J180" s="453" t="s">
        <v>271</v>
      </c>
      <c r="K180" s="296"/>
      <c r="L180" s="292"/>
      <c r="M180" s="297"/>
      <c r="N180" s="298"/>
      <c r="O180" s="193"/>
      <c r="R180" s="192"/>
      <c r="S180" s="193"/>
      <c r="T180" s="193"/>
      <c r="U180" s="193"/>
      <c r="V180" s="193"/>
      <c r="W180" s="193"/>
      <c r="X180" s="193"/>
      <c r="Y180" s="193"/>
    </row>
    <row r="181" spans="1:25" s="145" customFormat="1">
      <c r="A181" s="276">
        <v>64</v>
      </c>
      <c r="B181" s="277">
        <v>42593</v>
      </c>
      <c r="C181" s="277"/>
      <c r="D181" s="278" t="s">
        <v>642</v>
      </c>
      <c r="E181" s="276" t="s">
        <v>283</v>
      </c>
      <c r="F181" s="279">
        <v>86.5</v>
      </c>
      <c r="G181" s="276"/>
      <c r="H181" s="276">
        <v>130</v>
      </c>
      <c r="I181" s="280">
        <v>130</v>
      </c>
      <c r="J181" s="450" t="s">
        <v>2831</v>
      </c>
      <c r="K181" s="281">
        <f t="shared" ref="K181:K203" si="11">H181-F181</f>
        <v>43.5</v>
      </c>
      <c r="L181" s="282">
        <f t="shared" ref="L181:L187" si="12">K181/F181</f>
        <v>0.50289017341040465</v>
      </c>
      <c r="M181" s="283" t="s">
        <v>272</v>
      </c>
      <c r="N181" s="284">
        <v>43091</v>
      </c>
      <c r="O181" s="193"/>
      <c r="P181" s="193"/>
      <c r="Q181" s="193"/>
      <c r="R181" s="192"/>
      <c r="S181" s="193"/>
      <c r="T181" s="193"/>
      <c r="U181" s="193"/>
      <c r="V181" s="193"/>
      <c r="W181" s="193"/>
      <c r="X181" s="193"/>
      <c r="Y181" s="193"/>
    </row>
    <row r="182" spans="1:25" s="145" customFormat="1">
      <c r="A182" s="299">
        <v>65</v>
      </c>
      <c r="B182" s="300">
        <v>42600</v>
      </c>
      <c r="C182" s="300"/>
      <c r="D182" s="301" t="s">
        <v>355</v>
      </c>
      <c r="E182" s="302" t="s">
        <v>283</v>
      </c>
      <c r="F182" s="299">
        <v>133.5</v>
      </c>
      <c r="G182" s="299"/>
      <c r="H182" s="303">
        <v>126.5</v>
      </c>
      <c r="I182" s="304">
        <v>178</v>
      </c>
      <c r="J182" s="305" t="s">
        <v>2198</v>
      </c>
      <c r="K182" s="465">
        <f t="shared" si="11"/>
        <v>-7</v>
      </c>
      <c r="L182" s="306">
        <f t="shared" si="12"/>
        <v>-5.2434456928838954E-2</v>
      </c>
      <c r="M182" s="307" t="s">
        <v>2147</v>
      </c>
      <c r="N182" s="308">
        <v>42615</v>
      </c>
      <c r="R182" s="192"/>
      <c r="S182" s="193"/>
      <c r="T182" s="193"/>
      <c r="U182" s="193"/>
      <c r="V182" s="193"/>
      <c r="W182" s="193"/>
      <c r="X182" s="193"/>
      <c r="Y182" s="193"/>
    </row>
    <row r="183" spans="1:25" s="145" customFormat="1">
      <c r="A183" s="276">
        <v>66</v>
      </c>
      <c r="B183" s="277">
        <v>42613</v>
      </c>
      <c r="C183" s="277"/>
      <c r="D183" s="278" t="s">
        <v>2191</v>
      </c>
      <c r="E183" s="276" t="s">
        <v>283</v>
      </c>
      <c r="F183" s="279">
        <v>560</v>
      </c>
      <c r="G183" s="276"/>
      <c r="H183" s="276">
        <v>725</v>
      </c>
      <c r="I183" s="280">
        <v>725</v>
      </c>
      <c r="J183" s="452" t="s">
        <v>285</v>
      </c>
      <c r="K183" s="281">
        <f t="shared" si="11"/>
        <v>165</v>
      </c>
      <c r="L183" s="282">
        <f t="shared" si="12"/>
        <v>0.29464285714285715</v>
      </c>
      <c r="M183" s="283" t="s">
        <v>272</v>
      </c>
      <c r="N183" s="284">
        <v>42456</v>
      </c>
      <c r="O183" s="193"/>
      <c r="P183" s="193"/>
      <c r="Q183" s="193"/>
      <c r="R183" s="192"/>
      <c r="S183" s="193"/>
      <c r="T183" s="193"/>
      <c r="U183" s="193"/>
      <c r="V183" s="193"/>
      <c r="W183" s="193"/>
      <c r="X183" s="193"/>
      <c r="Y183" s="193"/>
    </row>
    <row r="184" spans="1:25" s="145" customFormat="1">
      <c r="A184" s="276">
        <v>67</v>
      </c>
      <c r="B184" s="277">
        <v>42614</v>
      </c>
      <c r="C184" s="277"/>
      <c r="D184" s="278" t="s">
        <v>2197</v>
      </c>
      <c r="E184" s="276" t="s">
        <v>283</v>
      </c>
      <c r="F184" s="279">
        <v>160.5</v>
      </c>
      <c r="G184" s="276"/>
      <c r="H184" s="276">
        <v>210</v>
      </c>
      <c r="I184" s="280">
        <v>210</v>
      </c>
      <c r="J184" s="452" t="s">
        <v>285</v>
      </c>
      <c r="K184" s="281">
        <f t="shared" si="11"/>
        <v>49.5</v>
      </c>
      <c r="L184" s="282">
        <f t="shared" si="12"/>
        <v>0.30841121495327101</v>
      </c>
      <c r="M184" s="283" t="s">
        <v>272</v>
      </c>
      <c r="N184" s="284">
        <v>42871</v>
      </c>
      <c r="O184" s="193"/>
      <c r="P184" s="193"/>
      <c r="Q184" s="193"/>
      <c r="R184" s="192"/>
      <c r="S184" s="193"/>
      <c r="T184" s="193"/>
      <c r="U184" s="193"/>
      <c r="V184" s="193"/>
      <c r="W184" s="193"/>
      <c r="X184" s="193"/>
      <c r="Y184" s="193"/>
    </row>
    <row r="185" spans="1:25" s="145" customFormat="1">
      <c r="A185" s="276">
        <v>68</v>
      </c>
      <c r="B185" s="277">
        <v>42646</v>
      </c>
      <c r="C185" s="277"/>
      <c r="D185" s="278" t="s">
        <v>2223</v>
      </c>
      <c r="E185" s="276" t="s">
        <v>283</v>
      </c>
      <c r="F185" s="279">
        <v>430</v>
      </c>
      <c r="G185" s="276"/>
      <c r="H185" s="276">
        <v>596</v>
      </c>
      <c r="I185" s="280">
        <v>575</v>
      </c>
      <c r="J185" s="452" t="s">
        <v>2402</v>
      </c>
      <c r="K185" s="281">
        <f t="shared" si="11"/>
        <v>166</v>
      </c>
      <c r="L185" s="282">
        <f t="shared" si="12"/>
        <v>0.38604651162790699</v>
      </c>
      <c r="M185" s="283" t="s">
        <v>272</v>
      </c>
      <c r="N185" s="284">
        <v>42769</v>
      </c>
      <c r="O185" s="193"/>
      <c r="P185" s="193"/>
      <c r="Q185" s="193"/>
      <c r="R185" s="192"/>
      <c r="S185" s="193"/>
      <c r="T185" s="193"/>
      <c r="U185" s="193"/>
      <c r="V185" s="193"/>
      <c r="W185" s="193"/>
      <c r="X185" s="193"/>
      <c r="Y185" s="193"/>
    </row>
    <row r="186" spans="1:25" s="145" customFormat="1">
      <c r="A186" s="276">
        <v>69</v>
      </c>
      <c r="B186" s="277">
        <v>42657</v>
      </c>
      <c r="C186" s="277"/>
      <c r="D186" s="278" t="s">
        <v>512</v>
      </c>
      <c r="E186" s="276" t="s">
        <v>283</v>
      </c>
      <c r="F186" s="279">
        <v>280</v>
      </c>
      <c r="G186" s="276"/>
      <c r="H186" s="276">
        <v>345</v>
      </c>
      <c r="I186" s="280">
        <v>345</v>
      </c>
      <c r="J186" s="452" t="s">
        <v>285</v>
      </c>
      <c r="K186" s="281">
        <f t="shared" si="11"/>
        <v>65</v>
      </c>
      <c r="L186" s="282">
        <f t="shared" si="12"/>
        <v>0.23214285714285715</v>
      </c>
      <c r="M186" s="283" t="s">
        <v>272</v>
      </c>
      <c r="N186" s="284">
        <v>42814</v>
      </c>
      <c r="O186" s="193"/>
      <c r="P186" s="193"/>
      <c r="Q186" s="193"/>
      <c r="R186" s="192"/>
      <c r="S186" s="193"/>
      <c r="T186" s="193"/>
      <c r="U186" s="193"/>
      <c r="V186" s="193"/>
      <c r="W186" s="193"/>
      <c r="X186" s="193"/>
      <c r="Y186" s="193"/>
    </row>
    <row r="187" spans="1:25" s="145" customFormat="1">
      <c r="A187" s="276">
        <v>70</v>
      </c>
      <c r="B187" s="277">
        <v>42657</v>
      </c>
      <c r="C187" s="277"/>
      <c r="D187" s="278" t="s">
        <v>389</v>
      </c>
      <c r="E187" s="276" t="s">
        <v>283</v>
      </c>
      <c r="F187" s="279">
        <v>245</v>
      </c>
      <c r="G187" s="276"/>
      <c r="H187" s="276">
        <v>325.5</v>
      </c>
      <c r="I187" s="280">
        <v>330</v>
      </c>
      <c r="J187" s="452" t="s">
        <v>2342</v>
      </c>
      <c r="K187" s="281">
        <f t="shared" si="11"/>
        <v>80.5</v>
      </c>
      <c r="L187" s="282">
        <f t="shared" si="12"/>
        <v>0.32857142857142857</v>
      </c>
      <c r="M187" s="283" t="s">
        <v>272</v>
      </c>
      <c r="N187" s="284">
        <v>42769</v>
      </c>
      <c r="O187" s="193"/>
      <c r="P187" s="193"/>
      <c r="Q187" s="193"/>
      <c r="R187" s="192"/>
      <c r="S187" s="193"/>
      <c r="T187" s="193"/>
      <c r="U187" s="193"/>
      <c r="V187" s="193"/>
      <c r="W187" s="193"/>
      <c r="X187" s="193"/>
      <c r="Y187" s="193"/>
    </row>
    <row r="188" spans="1:25" s="145" customFormat="1">
      <c r="A188" s="276">
        <v>71</v>
      </c>
      <c r="B188" s="277">
        <v>42660</v>
      </c>
      <c r="C188" s="277"/>
      <c r="D188" s="278" t="s">
        <v>376</v>
      </c>
      <c r="E188" s="276" t="s">
        <v>283</v>
      </c>
      <c r="F188" s="279">
        <v>125</v>
      </c>
      <c r="G188" s="276"/>
      <c r="H188" s="276">
        <v>160</v>
      </c>
      <c r="I188" s="280">
        <v>160</v>
      </c>
      <c r="J188" s="452" t="s">
        <v>338</v>
      </c>
      <c r="K188" s="281">
        <f t="shared" si="11"/>
        <v>35</v>
      </c>
      <c r="L188" s="282">
        <v>0.28000000000000008</v>
      </c>
      <c r="M188" s="283" t="s">
        <v>272</v>
      </c>
      <c r="N188" s="284">
        <v>42803</v>
      </c>
      <c r="O188" s="193"/>
      <c r="P188" s="193"/>
      <c r="Q188" s="193"/>
      <c r="R188" s="192"/>
      <c r="S188" s="193"/>
      <c r="T188" s="193"/>
      <c r="U188" s="193"/>
      <c r="V188" s="193"/>
      <c r="W188" s="193"/>
      <c r="X188" s="193"/>
      <c r="Y188" s="193"/>
    </row>
    <row r="189" spans="1:25" s="145" customFormat="1">
      <c r="A189" s="276">
        <v>72</v>
      </c>
      <c r="B189" s="277">
        <v>42660</v>
      </c>
      <c r="C189" s="277"/>
      <c r="D189" s="278" t="s">
        <v>1504</v>
      </c>
      <c r="E189" s="276" t="s">
        <v>283</v>
      </c>
      <c r="F189" s="279">
        <v>114</v>
      </c>
      <c r="G189" s="276"/>
      <c r="H189" s="276">
        <v>145</v>
      </c>
      <c r="I189" s="280">
        <v>145</v>
      </c>
      <c r="J189" s="452" t="s">
        <v>338</v>
      </c>
      <c r="K189" s="281">
        <f t="shared" si="11"/>
        <v>31</v>
      </c>
      <c r="L189" s="282">
        <f>K189/F189</f>
        <v>0.27192982456140352</v>
      </c>
      <c r="M189" s="283" t="s">
        <v>272</v>
      </c>
      <c r="N189" s="284">
        <v>42859</v>
      </c>
      <c r="O189" s="193"/>
      <c r="P189" s="193"/>
      <c r="Q189" s="193"/>
      <c r="R189" s="192"/>
      <c r="S189" s="193"/>
      <c r="T189" s="193"/>
      <c r="U189" s="193"/>
      <c r="V189" s="193"/>
      <c r="W189" s="193"/>
      <c r="X189" s="193"/>
      <c r="Y189" s="193"/>
    </row>
    <row r="190" spans="1:25" s="145" customFormat="1">
      <c r="A190" s="276">
        <v>73</v>
      </c>
      <c r="B190" s="277">
        <v>42660</v>
      </c>
      <c r="C190" s="277"/>
      <c r="D190" s="278" t="s">
        <v>856</v>
      </c>
      <c r="E190" s="276" t="s">
        <v>283</v>
      </c>
      <c r="F190" s="279">
        <v>212</v>
      </c>
      <c r="G190" s="276"/>
      <c r="H190" s="276">
        <v>280</v>
      </c>
      <c r="I190" s="280">
        <v>276</v>
      </c>
      <c r="J190" s="452" t="s">
        <v>2406</v>
      </c>
      <c r="K190" s="281">
        <f t="shared" si="11"/>
        <v>68</v>
      </c>
      <c r="L190" s="282">
        <f>K190/F190</f>
        <v>0.32075471698113206</v>
      </c>
      <c r="M190" s="283" t="s">
        <v>272</v>
      </c>
      <c r="N190" s="284">
        <v>42858</v>
      </c>
      <c r="O190" s="193"/>
      <c r="P190" s="193"/>
      <c r="Q190" s="193"/>
      <c r="R190" s="192"/>
      <c r="S190" s="193"/>
      <c r="T190" s="193"/>
      <c r="U190" s="193"/>
      <c r="V190" s="193"/>
      <c r="W190" s="193"/>
      <c r="X190" s="193"/>
      <c r="Y190" s="193"/>
    </row>
    <row r="191" spans="1:25" s="145" customFormat="1">
      <c r="A191" s="276">
        <v>74</v>
      </c>
      <c r="B191" s="277">
        <v>42678</v>
      </c>
      <c r="C191" s="277"/>
      <c r="D191" s="278" t="s">
        <v>377</v>
      </c>
      <c r="E191" s="276" t="s">
        <v>283</v>
      </c>
      <c r="F191" s="279">
        <v>155</v>
      </c>
      <c r="G191" s="276"/>
      <c r="H191" s="276">
        <v>210</v>
      </c>
      <c r="I191" s="280">
        <v>210</v>
      </c>
      <c r="J191" s="452" t="s">
        <v>2503</v>
      </c>
      <c r="K191" s="281">
        <f t="shared" si="11"/>
        <v>55</v>
      </c>
      <c r="L191" s="282">
        <f>K191/F191</f>
        <v>0.35483870967741937</v>
      </c>
      <c r="M191" s="283" t="s">
        <v>272</v>
      </c>
      <c r="N191" s="284">
        <v>42944</v>
      </c>
      <c r="O191" s="193"/>
      <c r="P191" s="193"/>
      <c r="Q191" s="193"/>
      <c r="R191" s="192"/>
      <c r="S191" s="193"/>
      <c r="T191" s="193"/>
      <c r="U191" s="193"/>
      <c r="V191" s="193"/>
      <c r="W191" s="193"/>
      <c r="X191" s="193"/>
      <c r="Y191" s="193"/>
    </row>
    <row r="192" spans="1:25" s="145" customFormat="1">
      <c r="A192" s="292">
        <v>75</v>
      </c>
      <c r="B192" s="293">
        <v>42710</v>
      </c>
      <c r="C192" s="293"/>
      <c r="D192" s="294" t="s">
        <v>1582</v>
      </c>
      <c r="E192" s="292" t="s">
        <v>283</v>
      </c>
      <c r="F192" s="295" t="s">
        <v>2291</v>
      </c>
      <c r="G192" s="296"/>
      <c r="H192" s="296"/>
      <c r="I192" s="296">
        <v>174</v>
      </c>
      <c r="J192" s="453" t="s">
        <v>271</v>
      </c>
      <c r="K192" s="296"/>
      <c r="L192" s="292"/>
      <c r="M192" s="297"/>
      <c r="N192" s="298"/>
      <c r="O192" s="193"/>
      <c r="R192" s="192"/>
      <c r="S192" s="193"/>
      <c r="T192" s="193"/>
      <c r="U192" s="193"/>
      <c r="V192" s="193"/>
      <c r="W192" s="193"/>
      <c r="X192" s="193"/>
      <c r="Y192" s="193"/>
    </row>
    <row r="193" spans="1:25" s="145" customFormat="1">
      <c r="A193" s="276">
        <v>76</v>
      </c>
      <c r="B193" s="277">
        <v>42712</v>
      </c>
      <c r="C193" s="277"/>
      <c r="D193" s="278" t="s">
        <v>191</v>
      </c>
      <c r="E193" s="276" t="s">
        <v>283</v>
      </c>
      <c r="F193" s="279">
        <v>380</v>
      </c>
      <c r="G193" s="276"/>
      <c r="H193" s="276">
        <v>478</v>
      </c>
      <c r="I193" s="280">
        <v>468</v>
      </c>
      <c r="J193" s="452" t="s">
        <v>338</v>
      </c>
      <c r="K193" s="281">
        <f t="shared" si="11"/>
        <v>98</v>
      </c>
      <c r="L193" s="282">
        <f t="shared" ref="L193:L200" si="13">K193/F193</f>
        <v>0.25789473684210529</v>
      </c>
      <c r="M193" s="283" t="s">
        <v>272</v>
      </c>
      <c r="N193" s="284">
        <v>43025</v>
      </c>
      <c r="O193" s="193"/>
      <c r="P193" s="193"/>
      <c r="Q193" s="193"/>
      <c r="R193" s="192"/>
      <c r="S193" s="193"/>
      <c r="T193" s="193"/>
      <c r="U193" s="193"/>
      <c r="V193" s="193"/>
      <c r="W193" s="193"/>
      <c r="X193" s="193"/>
      <c r="Y193" s="193"/>
    </row>
    <row r="194" spans="1:25" s="145" customFormat="1">
      <c r="A194" s="276">
        <v>77</v>
      </c>
      <c r="B194" s="277">
        <v>42734</v>
      </c>
      <c r="C194" s="277"/>
      <c r="D194" s="278" t="s">
        <v>903</v>
      </c>
      <c r="E194" s="276" t="s">
        <v>283</v>
      </c>
      <c r="F194" s="279">
        <v>305</v>
      </c>
      <c r="G194" s="276"/>
      <c r="H194" s="276">
        <v>375</v>
      </c>
      <c r="I194" s="280">
        <v>375</v>
      </c>
      <c r="J194" s="452" t="s">
        <v>338</v>
      </c>
      <c r="K194" s="281">
        <f t="shared" si="11"/>
        <v>70</v>
      </c>
      <c r="L194" s="282">
        <f t="shared" si="13"/>
        <v>0.22950819672131148</v>
      </c>
      <c r="M194" s="283" t="s">
        <v>272</v>
      </c>
      <c r="N194" s="284">
        <v>42768</v>
      </c>
      <c r="O194" s="193"/>
      <c r="P194" s="193"/>
      <c r="Q194" s="193"/>
      <c r="R194" s="192"/>
      <c r="S194" s="193"/>
      <c r="T194" s="193"/>
      <c r="U194" s="193"/>
      <c r="V194" s="193"/>
      <c r="W194" s="193"/>
      <c r="X194" s="193"/>
      <c r="Y194" s="193"/>
    </row>
    <row r="195" spans="1:25" s="145" customFormat="1">
      <c r="A195" s="276">
        <v>78</v>
      </c>
      <c r="B195" s="277">
        <v>42739</v>
      </c>
      <c r="C195" s="277"/>
      <c r="D195" s="278" t="s">
        <v>735</v>
      </c>
      <c r="E195" s="276" t="s">
        <v>283</v>
      </c>
      <c r="F195" s="279">
        <v>99.5</v>
      </c>
      <c r="G195" s="276"/>
      <c r="H195" s="276">
        <v>158</v>
      </c>
      <c r="I195" s="280">
        <v>158</v>
      </c>
      <c r="J195" s="452" t="s">
        <v>338</v>
      </c>
      <c r="K195" s="281">
        <f t="shared" si="11"/>
        <v>58.5</v>
      </c>
      <c r="L195" s="282">
        <f t="shared" si="13"/>
        <v>0.5879396984924623</v>
      </c>
      <c r="M195" s="283" t="s">
        <v>272</v>
      </c>
      <c r="N195" s="284">
        <v>42898</v>
      </c>
      <c r="O195" s="193"/>
      <c r="P195" s="193"/>
      <c r="Q195" s="193"/>
      <c r="R195" s="192"/>
      <c r="S195" s="193"/>
      <c r="T195" s="193"/>
      <c r="U195" s="193"/>
      <c r="V195" s="193"/>
      <c r="W195" s="193"/>
      <c r="X195" s="193"/>
      <c r="Y195" s="193"/>
    </row>
    <row r="196" spans="1:25" s="145" customFormat="1">
      <c r="A196" s="276">
        <v>79</v>
      </c>
      <c r="B196" s="277">
        <v>42786</v>
      </c>
      <c r="C196" s="277"/>
      <c r="D196" s="278" t="s">
        <v>1844</v>
      </c>
      <c r="E196" s="276" t="s">
        <v>283</v>
      </c>
      <c r="F196" s="279">
        <v>202.5</v>
      </c>
      <c r="G196" s="276"/>
      <c r="H196" s="276">
        <v>234</v>
      </c>
      <c r="I196" s="280">
        <v>234</v>
      </c>
      <c r="J196" s="452" t="s">
        <v>338</v>
      </c>
      <c r="K196" s="281">
        <f t="shared" si="11"/>
        <v>31.5</v>
      </c>
      <c r="L196" s="282">
        <f t="shared" si="13"/>
        <v>0.15555555555555556</v>
      </c>
      <c r="M196" s="283" t="s">
        <v>272</v>
      </c>
      <c r="N196" s="284">
        <v>42836</v>
      </c>
      <c r="O196" s="193"/>
      <c r="P196" s="193"/>
      <c r="Q196" s="193"/>
      <c r="R196" s="192"/>
      <c r="S196" s="193"/>
      <c r="T196" s="193"/>
      <c r="U196" s="193"/>
      <c r="V196" s="193"/>
      <c r="W196" s="193"/>
      <c r="X196" s="193"/>
      <c r="Y196" s="193"/>
    </row>
    <row r="197" spans="1:25" s="145" customFormat="1">
      <c r="A197" s="276">
        <v>80</v>
      </c>
      <c r="B197" s="277">
        <v>42786</v>
      </c>
      <c r="C197" s="277"/>
      <c r="D197" s="278" t="s">
        <v>132</v>
      </c>
      <c r="E197" s="276" t="s">
        <v>283</v>
      </c>
      <c r="F197" s="279">
        <v>140.5</v>
      </c>
      <c r="G197" s="276"/>
      <c r="H197" s="276">
        <v>220</v>
      </c>
      <c r="I197" s="280">
        <v>220</v>
      </c>
      <c r="J197" s="452" t="s">
        <v>338</v>
      </c>
      <c r="K197" s="281">
        <f t="shared" si="11"/>
        <v>79.5</v>
      </c>
      <c r="L197" s="282">
        <f t="shared" si="13"/>
        <v>0.5658362989323843</v>
      </c>
      <c r="M197" s="283" t="s">
        <v>272</v>
      </c>
      <c r="N197" s="284">
        <v>42864</v>
      </c>
      <c r="O197" s="193"/>
      <c r="P197" s="193"/>
      <c r="Q197" s="193"/>
      <c r="R197" s="192"/>
      <c r="S197" s="193"/>
      <c r="T197" s="193"/>
      <c r="U197" s="193"/>
      <c r="V197" s="193"/>
      <c r="W197" s="193"/>
      <c r="X197" s="193"/>
      <c r="Y197" s="193"/>
    </row>
    <row r="198" spans="1:25" s="145" customFormat="1">
      <c r="A198" s="276">
        <v>81</v>
      </c>
      <c r="B198" s="277">
        <v>42818</v>
      </c>
      <c r="C198" s="277"/>
      <c r="D198" s="278" t="s">
        <v>2073</v>
      </c>
      <c r="E198" s="276" t="s">
        <v>283</v>
      </c>
      <c r="F198" s="279">
        <v>300.5</v>
      </c>
      <c r="G198" s="276"/>
      <c r="H198" s="276">
        <v>417.5</v>
      </c>
      <c r="I198" s="280">
        <v>420</v>
      </c>
      <c r="J198" s="452" t="s">
        <v>2812</v>
      </c>
      <c r="K198" s="281">
        <f t="shared" si="11"/>
        <v>117</v>
      </c>
      <c r="L198" s="282">
        <f t="shared" si="13"/>
        <v>0.38935108153078202</v>
      </c>
      <c r="M198" s="283" t="s">
        <v>272</v>
      </c>
      <c r="N198" s="284">
        <v>43070</v>
      </c>
      <c r="O198" s="193"/>
      <c r="P198" s="193"/>
      <c r="Q198" s="193"/>
      <c r="R198" s="192"/>
      <c r="S198" s="193"/>
      <c r="T198" s="193"/>
      <c r="U198" s="193"/>
      <c r="V198" s="193"/>
      <c r="W198" s="193"/>
      <c r="X198" s="193"/>
      <c r="Y198" s="193"/>
    </row>
    <row r="199" spans="1:25" s="145" customFormat="1">
      <c r="A199" s="276">
        <v>82</v>
      </c>
      <c r="B199" s="277">
        <v>42818</v>
      </c>
      <c r="C199" s="277"/>
      <c r="D199" s="278" t="s">
        <v>826</v>
      </c>
      <c r="E199" s="276" t="s">
        <v>283</v>
      </c>
      <c r="F199" s="279">
        <v>850</v>
      </c>
      <c r="G199" s="276"/>
      <c r="H199" s="276">
        <v>1042.5</v>
      </c>
      <c r="I199" s="280">
        <v>1023</v>
      </c>
      <c r="J199" s="452" t="s">
        <v>2393</v>
      </c>
      <c r="K199" s="281">
        <f t="shared" si="11"/>
        <v>192.5</v>
      </c>
      <c r="L199" s="282">
        <f t="shared" si="13"/>
        <v>0.22647058823529412</v>
      </c>
      <c r="M199" s="283" t="s">
        <v>272</v>
      </c>
      <c r="N199" s="284">
        <v>42830</v>
      </c>
      <c r="O199" s="193"/>
      <c r="P199" s="193"/>
      <c r="Q199" s="193"/>
      <c r="R199" s="192"/>
      <c r="S199" s="193"/>
      <c r="T199" s="193"/>
      <c r="U199" s="193"/>
      <c r="V199" s="193"/>
      <c r="W199" s="193"/>
      <c r="X199" s="193"/>
      <c r="Y199" s="193"/>
    </row>
    <row r="200" spans="1:25" s="145" customFormat="1">
      <c r="A200" s="276">
        <v>83</v>
      </c>
      <c r="B200" s="277">
        <v>42830</v>
      </c>
      <c r="C200" s="277"/>
      <c r="D200" s="278" t="s">
        <v>1637</v>
      </c>
      <c r="E200" s="276" t="s">
        <v>283</v>
      </c>
      <c r="F200" s="279">
        <v>785</v>
      </c>
      <c r="G200" s="276"/>
      <c r="H200" s="276">
        <v>930</v>
      </c>
      <c r="I200" s="280">
        <v>920</v>
      </c>
      <c r="J200" s="452" t="s">
        <v>2608</v>
      </c>
      <c r="K200" s="281">
        <f t="shared" si="11"/>
        <v>145</v>
      </c>
      <c r="L200" s="282">
        <f t="shared" si="13"/>
        <v>0.18471337579617833</v>
      </c>
      <c r="M200" s="283" t="s">
        <v>272</v>
      </c>
      <c r="N200" s="284">
        <v>42976</v>
      </c>
      <c r="O200" s="193"/>
      <c r="P200" s="193"/>
      <c r="Q200" s="193"/>
      <c r="R200" s="192"/>
      <c r="S200" s="193"/>
      <c r="T200" s="193"/>
      <c r="U200" s="193"/>
      <c r="V200" s="193"/>
      <c r="W200" s="193"/>
      <c r="X200" s="193"/>
      <c r="Y200" s="193"/>
    </row>
    <row r="201" spans="1:25" s="145" customFormat="1">
      <c r="A201" s="292">
        <v>84</v>
      </c>
      <c r="B201" s="293">
        <v>42831</v>
      </c>
      <c r="C201" s="293"/>
      <c r="D201" s="294" t="s">
        <v>2116</v>
      </c>
      <c r="E201" s="292" t="s">
        <v>283</v>
      </c>
      <c r="F201" s="295" t="s">
        <v>2387</v>
      </c>
      <c r="G201" s="296"/>
      <c r="H201" s="296"/>
      <c r="I201" s="296">
        <v>60</v>
      </c>
      <c r="J201" s="453" t="s">
        <v>271</v>
      </c>
      <c r="K201" s="296"/>
      <c r="L201" s="292"/>
      <c r="M201" s="297"/>
      <c r="N201" s="298"/>
      <c r="O201" s="193"/>
      <c r="R201" s="192"/>
      <c r="S201" s="193"/>
      <c r="T201" s="193"/>
      <c r="U201" s="193"/>
      <c r="V201" s="193"/>
      <c r="W201" s="193"/>
      <c r="X201" s="193"/>
      <c r="Y201" s="193"/>
    </row>
    <row r="202" spans="1:25" s="145" customFormat="1">
      <c r="A202" s="276">
        <v>85</v>
      </c>
      <c r="B202" s="277">
        <v>42837</v>
      </c>
      <c r="C202" s="277"/>
      <c r="D202" s="278" t="s">
        <v>60</v>
      </c>
      <c r="E202" s="276" t="s">
        <v>283</v>
      </c>
      <c r="F202" s="279">
        <v>289.5</v>
      </c>
      <c r="G202" s="276"/>
      <c r="H202" s="276">
        <v>354</v>
      </c>
      <c r="I202" s="280">
        <v>360</v>
      </c>
      <c r="J202" s="452" t="s">
        <v>2720</v>
      </c>
      <c r="K202" s="281">
        <f t="shared" si="11"/>
        <v>64.5</v>
      </c>
      <c r="L202" s="282">
        <f>K202/F202</f>
        <v>0.22279792746113988</v>
      </c>
      <c r="M202" s="283" t="s">
        <v>272</v>
      </c>
      <c r="N202" s="284">
        <v>43040</v>
      </c>
      <c r="O202" s="193"/>
      <c r="R202" s="192"/>
      <c r="S202" s="193"/>
      <c r="T202" s="193"/>
      <c r="U202" s="193"/>
      <c r="V202" s="193"/>
      <c r="W202" s="193"/>
      <c r="X202" s="193"/>
      <c r="Y202" s="193"/>
    </row>
    <row r="203" spans="1:25" s="145" customFormat="1">
      <c r="A203" s="276">
        <v>86</v>
      </c>
      <c r="B203" s="277">
        <v>42845</v>
      </c>
      <c r="C203" s="277"/>
      <c r="D203" s="278" t="s">
        <v>1220</v>
      </c>
      <c r="E203" s="276" t="s">
        <v>283</v>
      </c>
      <c r="F203" s="279">
        <v>700</v>
      </c>
      <c r="G203" s="276"/>
      <c r="H203" s="276">
        <v>840</v>
      </c>
      <c r="I203" s="280">
        <v>840</v>
      </c>
      <c r="J203" s="452" t="s">
        <v>2469</v>
      </c>
      <c r="K203" s="281">
        <f t="shared" si="11"/>
        <v>140</v>
      </c>
      <c r="L203" s="282">
        <f>K203/F203</f>
        <v>0.2</v>
      </c>
      <c r="M203" s="283" t="s">
        <v>272</v>
      </c>
      <c r="N203" s="284">
        <v>42893</v>
      </c>
      <c r="O203" s="193"/>
      <c r="P203" s="193"/>
      <c r="Q203" s="193"/>
      <c r="R203" s="192"/>
      <c r="S203" s="193"/>
      <c r="T203" s="193"/>
      <c r="U203" s="193"/>
      <c r="V203" s="193"/>
      <c r="W203" s="193"/>
      <c r="X203" s="193"/>
      <c r="Y203" s="193"/>
    </row>
    <row r="204" spans="1:25" s="145" customFormat="1">
      <c r="A204" s="292">
        <v>87</v>
      </c>
      <c r="B204" s="293">
        <v>42877</v>
      </c>
      <c r="C204" s="293"/>
      <c r="D204" s="294" t="s">
        <v>912</v>
      </c>
      <c r="E204" s="292" t="s">
        <v>283</v>
      </c>
      <c r="F204" s="295" t="s">
        <v>2415</v>
      </c>
      <c r="G204" s="296"/>
      <c r="H204" s="296"/>
      <c r="I204" s="296">
        <v>190</v>
      </c>
      <c r="J204" s="453" t="s">
        <v>271</v>
      </c>
      <c r="K204" s="296"/>
      <c r="L204" s="292"/>
      <c r="M204" s="297"/>
      <c r="N204" s="298"/>
      <c r="O204" s="193"/>
      <c r="R204" s="192"/>
      <c r="S204" s="193"/>
      <c r="T204" s="193"/>
      <c r="U204" s="193"/>
      <c r="V204" s="193"/>
      <c r="W204" s="193"/>
      <c r="X204" s="193"/>
      <c r="Y204" s="193"/>
    </row>
    <row r="205" spans="1:25" s="145" customFormat="1">
      <c r="A205" s="285">
        <v>88</v>
      </c>
      <c r="B205" s="286">
        <v>42887</v>
      </c>
      <c r="C205" s="286"/>
      <c r="D205" s="287" t="s">
        <v>803</v>
      </c>
      <c r="E205" s="285" t="s">
        <v>283</v>
      </c>
      <c r="F205" s="288">
        <v>260</v>
      </c>
      <c r="G205" s="289"/>
      <c r="H205" s="289">
        <v>311</v>
      </c>
      <c r="I205" s="289">
        <v>340</v>
      </c>
      <c r="J205" s="458" t="s">
        <v>2789</v>
      </c>
      <c r="K205" s="464">
        <f t="shared" ref="K205" si="14">H205-F205</f>
        <v>51</v>
      </c>
      <c r="L205" s="290">
        <f t="shared" ref="L205:L223" si="15">K205/F205</f>
        <v>0.19615384615384615</v>
      </c>
      <c r="M205" s="288" t="s">
        <v>272</v>
      </c>
      <c r="N205" s="291">
        <v>43056</v>
      </c>
      <c r="O205" s="193"/>
      <c r="R205" s="192"/>
      <c r="S205" s="193"/>
      <c r="T205" s="193"/>
      <c r="U205" s="193"/>
      <c r="V205" s="193"/>
      <c r="W205" s="193"/>
      <c r="X205" s="193"/>
      <c r="Y205" s="193"/>
    </row>
    <row r="206" spans="1:25" s="145" customFormat="1">
      <c r="A206" s="276">
        <v>89</v>
      </c>
      <c r="B206" s="277">
        <v>42901</v>
      </c>
      <c r="C206" s="277"/>
      <c r="D206" s="358" t="s">
        <v>2837</v>
      </c>
      <c r="E206" s="276" t="s">
        <v>283</v>
      </c>
      <c r="F206" s="279">
        <v>214.5</v>
      </c>
      <c r="G206" s="276"/>
      <c r="H206" s="276">
        <v>262</v>
      </c>
      <c r="I206" s="280">
        <v>262</v>
      </c>
      <c r="J206" s="452" t="s">
        <v>2609</v>
      </c>
      <c r="K206" s="281">
        <f t="shared" ref="K206:K223" si="16">H206-F206</f>
        <v>47.5</v>
      </c>
      <c r="L206" s="282">
        <f t="shared" si="15"/>
        <v>0.22144522144522144</v>
      </c>
      <c r="M206" s="283" t="s">
        <v>272</v>
      </c>
      <c r="N206" s="284">
        <v>42977</v>
      </c>
      <c r="O206" s="193"/>
      <c r="P206" s="193"/>
      <c r="Q206" s="193"/>
      <c r="R206" s="192"/>
      <c r="S206" s="193"/>
      <c r="T206" s="193"/>
      <c r="U206" s="193"/>
      <c r="V206" s="193"/>
      <c r="W206" s="193"/>
      <c r="X206" s="193"/>
      <c r="Y206" s="193"/>
    </row>
    <row r="207" spans="1:25" s="145" customFormat="1">
      <c r="A207" s="276">
        <v>90</v>
      </c>
      <c r="B207" s="277">
        <v>42933</v>
      </c>
      <c r="C207" s="277"/>
      <c r="D207" s="278" t="s">
        <v>1330</v>
      </c>
      <c r="E207" s="276" t="s">
        <v>283</v>
      </c>
      <c r="F207" s="279">
        <v>370</v>
      </c>
      <c r="G207" s="276"/>
      <c r="H207" s="276">
        <v>447.5</v>
      </c>
      <c r="I207" s="280">
        <v>450</v>
      </c>
      <c r="J207" s="452" t="s">
        <v>338</v>
      </c>
      <c r="K207" s="281">
        <f t="shared" si="16"/>
        <v>77.5</v>
      </c>
      <c r="L207" s="282">
        <f t="shared" si="15"/>
        <v>0.20945945945945946</v>
      </c>
      <c r="M207" s="283" t="s">
        <v>272</v>
      </c>
      <c r="N207" s="284">
        <v>43035</v>
      </c>
      <c r="O207" s="193"/>
      <c r="R207" s="192"/>
      <c r="S207" s="193"/>
      <c r="T207" s="193"/>
      <c r="U207" s="193"/>
      <c r="V207" s="193"/>
      <c r="W207" s="193"/>
      <c r="X207" s="193"/>
      <c r="Y207" s="193"/>
    </row>
    <row r="208" spans="1:25" s="145" customFormat="1">
      <c r="A208" s="276">
        <v>91</v>
      </c>
      <c r="B208" s="277">
        <v>42943</v>
      </c>
      <c r="C208" s="277"/>
      <c r="D208" s="278" t="s">
        <v>214</v>
      </c>
      <c r="E208" s="276" t="s">
        <v>283</v>
      </c>
      <c r="F208" s="279">
        <v>657.5</v>
      </c>
      <c r="G208" s="276"/>
      <c r="H208" s="276">
        <v>825</v>
      </c>
      <c r="I208" s="280">
        <v>820</v>
      </c>
      <c r="J208" s="452" t="s">
        <v>338</v>
      </c>
      <c r="K208" s="281">
        <f t="shared" si="16"/>
        <v>167.5</v>
      </c>
      <c r="L208" s="282">
        <f t="shared" si="15"/>
        <v>0.25475285171102663</v>
      </c>
      <c r="M208" s="283" t="s">
        <v>272</v>
      </c>
      <c r="N208" s="284">
        <v>43090</v>
      </c>
      <c r="O208" s="193"/>
      <c r="R208" s="192"/>
      <c r="S208" s="193"/>
      <c r="T208" s="193"/>
      <c r="U208" s="193"/>
      <c r="V208" s="193"/>
      <c r="W208" s="193"/>
      <c r="X208" s="193"/>
      <c r="Y208" s="193"/>
    </row>
    <row r="209" spans="1:25" s="145" customFormat="1">
      <c r="A209" s="276">
        <v>92</v>
      </c>
      <c r="B209" s="277">
        <v>42964</v>
      </c>
      <c r="C209" s="277"/>
      <c r="D209" s="278" t="s">
        <v>833</v>
      </c>
      <c r="E209" s="276" t="s">
        <v>283</v>
      </c>
      <c r="F209" s="279">
        <v>605</v>
      </c>
      <c r="G209" s="276"/>
      <c r="H209" s="276">
        <v>750</v>
      </c>
      <c r="I209" s="280">
        <v>750</v>
      </c>
      <c r="J209" s="452" t="s">
        <v>2608</v>
      </c>
      <c r="K209" s="281">
        <f t="shared" si="16"/>
        <v>145</v>
      </c>
      <c r="L209" s="282">
        <f t="shared" si="15"/>
        <v>0.23966942148760331</v>
      </c>
      <c r="M209" s="283" t="s">
        <v>272</v>
      </c>
      <c r="N209" s="284">
        <v>43027</v>
      </c>
      <c r="O209" s="193"/>
      <c r="P209" s="193"/>
      <c r="Q209" s="193"/>
      <c r="R209" s="192"/>
      <c r="S209" s="193"/>
      <c r="T209" s="193"/>
      <c r="U209" s="193"/>
      <c r="V209" s="193"/>
      <c r="W209" s="193"/>
      <c r="X209" s="193"/>
      <c r="Y209" s="193"/>
    </row>
    <row r="210" spans="1:25" s="145" customFormat="1">
      <c r="A210" s="285">
        <v>93</v>
      </c>
      <c r="B210" s="286">
        <v>42979</v>
      </c>
      <c r="C210" s="286"/>
      <c r="D210" s="287" t="s">
        <v>1771</v>
      </c>
      <c r="E210" s="285" t="s">
        <v>283</v>
      </c>
      <c r="F210" s="288">
        <v>255</v>
      </c>
      <c r="G210" s="289"/>
      <c r="H210" s="289">
        <v>307.5</v>
      </c>
      <c r="I210" s="289">
        <v>320</v>
      </c>
      <c r="J210" s="458" t="s">
        <v>2832</v>
      </c>
      <c r="K210" s="464">
        <f t="shared" si="16"/>
        <v>52.5</v>
      </c>
      <c r="L210" s="290">
        <f t="shared" si="15"/>
        <v>0.20588235294117646</v>
      </c>
      <c r="M210" s="288" t="s">
        <v>272</v>
      </c>
      <c r="N210" s="291">
        <v>43098</v>
      </c>
      <c r="O210" s="193"/>
      <c r="R210" s="192"/>
      <c r="S210" s="193"/>
      <c r="T210" s="193"/>
      <c r="U210" s="193"/>
      <c r="V210" s="193"/>
      <c r="W210" s="193"/>
      <c r="X210" s="193"/>
      <c r="Y210" s="193"/>
    </row>
    <row r="211" spans="1:25" s="145" customFormat="1">
      <c r="A211" s="276">
        <v>94</v>
      </c>
      <c r="B211" s="277">
        <v>42997</v>
      </c>
      <c r="C211" s="277"/>
      <c r="D211" s="278" t="s">
        <v>1801</v>
      </c>
      <c r="E211" s="276" t="s">
        <v>283</v>
      </c>
      <c r="F211" s="279">
        <v>215</v>
      </c>
      <c r="G211" s="276"/>
      <c r="H211" s="276">
        <v>258</v>
      </c>
      <c r="I211" s="280">
        <v>258</v>
      </c>
      <c r="J211" s="452" t="s">
        <v>338</v>
      </c>
      <c r="K211" s="281">
        <f t="shared" si="16"/>
        <v>43</v>
      </c>
      <c r="L211" s="282">
        <f t="shared" si="15"/>
        <v>0.2</v>
      </c>
      <c r="M211" s="283" t="s">
        <v>272</v>
      </c>
      <c r="N211" s="284">
        <v>43040</v>
      </c>
      <c r="O211" s="193"/>
      <c r="R211" s="192"/>
      <c r="S211" s="193"/>
      <c r="T211" s="193"/>
      <c r="U211" s="193"/>
      <c r="V211" s="193"/>
      <c r="W211" s="193"/>
      <c r="X211" s="193"/>
      <c r="Y211" s="193"/>
    </row>
    <row r="212" spans="1:25" s="145" customFormat="1">
      <c r="A212" s="276">
        <v>95</v>
      </c>
      <c r="B212" s="277">
        <v>42998</v>
      </c>
      <c r="C212" s="277"/>
      <c r="D212" s="278" t="s">
        <v>642</v>
      </c>
      <c r="E212" s="276" t="s">
        <v>283</v>
      </c>
      <c r="F212" s="279">
        <v>75</v>
      </c>
      <c r="G212" s="276"/>
      <c r="H212" s="276">
        <v>90</v>
      </c>
      <c r="I212" s="280">
        <v>90</v>
      </c>
      <c r="J212" s="452" t="s">
        <v>2663</v>
      </c>
      <c r="K212" s="281">
        <f t="shared" si="16"/>
        <v>15</v>
      </c>
      <c r="L212" s="282">
        <f t="shared" si="15"/>
        <v>0.2</v>
      </c>
      <c r="M212" s="283" t="s">
        <v>272</v>
      </c>
      <c r="N212" s="284">
        <v>43019</v>
      </c>
      <c r="O212" s="193"/>
      <c r="P212" s="193"/>
      <c r="Q212" s="193"/>
      <c r="R212" s="192"/>
      <c r="S212" s="193"/>
      <c r="T212" s="193"/>
      <c r="U212" s="193"/>
      <c r="V212" s="193"/>
      <c r="W212" s="193"/>
      <c r="X212" s="193"/>
      <c r="Y212" s="193"/>
    </row>
    <row r="213" spans="1:25" s="145" customFormat="1">
      <c r="A213" s="276">
        <v>96</v>
      </c>
      <c r="B213" s="277">
        <v>43011</v>
      </c>
      <c r="C213" s="277"/>
      <c r="D213" s="278" t="s">
        <v>2228</v>
      </c>
      <c r="E213" s="276" t="s">
        <v>283</v>
      </c>
      <c r="F213" s="279">
        <v>315</v>
      </c>
      <c r="G213" s="276"/>
      <c r="H213" s="276">
        <v>392</v>
      </c>
      <c r="I213" s="280">
        <v>384</v>
      </c>
      <c r="J213" s="452" t="s">
        <v>2659</v>
      </c>
      <c r="K213" s="281">
        <f t="shared" si="16"/>
        <v>77</v>
      </c>
      <c r="L213" s="282">
        <f t="shared" si="15"/>
        <v>0.24444444444444444</v>
      </c>
      <c r="M213" s="283" t="s">
        <v>272</v>
      </c>
      <c r="N213" s="284">
        <v>43017</v>
      </c>
      <c r="O213" s="193"/>
      <c r="P213" s="193"/>
      <c r="Q213" s="193"/>
      <c r="R213" s="192"/>
      <c r="S213" s="193"/>
      <c r="T213" s="193"/>
      <c r="U213" s="193"/>
      <c r="V213" s="193"/>
      <c r="W213" s="193"/>
      <c r="X213" s="193"/>
      <c r="Y213" s="193"/>
    </row>
    <row r="214" spans="1:25" s="145" customFormat="1">
      <c r="A214" s="276">
        <v>97</v>
      </c>
      <c r="B214" s="277">
        <v>43013</v>
      </c>
      <c r="C214" s="277"/>
      <c r="D214" s="278" t="s">
        <v>1470</v>
      </c>
      <c r="E214" s="276" t="s">
        <v>283</v>
      </c>
      <c r="F214" s="279">
        <v>145</v>
      </c>
      <c r="G214" s="276"/>
      <c r="H214" s="276">
        <v>179</v>
      </c>
      <c r="I214" s="280">
        <v>180</v>
      </c>
      <c r="J214" s="452" t="s">
        <v>2674</v>
      </c>
      <c r="K214" s="281">
        <f t="shared" si="16"/>
        <v>34</v>
      </c>
      <c r="L214" s="282">
        <f t="shared" si="15"/>
        <v>0.23448275862068965</v>
      </c>
      <c r="M214" s="283" t="s">
        <v>272</v>
      </c>
      <c r="N214" s="284">
        <v>43025</v>
      </c>
      <c r="O214" s="193"/>
      <c r="P214" s="193"/>
      <c r="Q214" s="193"/>
      <c r="R214" s="192"/>
      <c r="S214" s="193"/>
      <c r="T214" s="193"/>
      <c r="U214" s="193"/>
      <c r="V214" s="193"/>
      <c r="W214" s="193"/>
      <c r="X214" s="193"/>
      <c r="Y214" s="193"/>
    </row>
    <row r="215" spans="1:25" s="145" customFormat="1">
      <c r="A215" s="276">
        <v>98</v>
      </c>
      <c r="B215" s="277">
        <v>43014</v>
      </c>
      <c r="C215" s="277"/>
      <c r="D215" s="278" t="s">
        <v>667</v>
      </c>
      <c r="E215" s="276" t="s">
        <v>283</v>
      </c>
      <c r="F215" s="279">
        <v>256</v>
      </c>
      <c r="G215" s="276"/>
      <c r="H215" s="276">
        <v>323</v>
      </c>
      <c r="I215" s="280">
        <v>320</v>
      </c>
      <c r="J215" s="452" t="s">
        <v>338</v>
      </c>
      <c r="K215" s="281">
        <f t="shared" si="16"/>
        <v>67</v>
      </c>
      <c r="L215" s="282">
        <f t="shared" si="15"/>
        <v>0.26171875</v>
      </c>
      <c r="M215" s="283" t="s">
        <v>272</v>
      </c>
      <c r="N215" s="284">
        <v>43067</v>
      </c>
      <c r="O215" s="193"/>
      <c r="R215" s="192"/>
      <c r="S215" s="193"/>
      <c r="T215" s="193"/>
      <c r="U215" s="193"/>
      <c r="V215" s="193"/>
      <c r="W215" s="193"/>
      <c r="X215" s="193"/>
      <c r="Y215" s="193"/>
    </row>
    <row r="216" spans="1:25" s="145" customFormat="1">
      <c r="A216" s="285">
        <v>99</v>
      </c>
      <c r="B216" s="286">
        <v>43017</v>
      </c>
      <c r="C216" s="286"/>
      <c r="D216" s="287" t="s">
        <v>132</v>
      </c>
      <c r="E216" s="285" t="s">
        <v>283</v>
      </c>
      <c r="F216" s="288">
        <v>152.5</v>
      </c>
      <c r="G216" s="289"/>
      <c r="H216" s="289">
        <v>183.5</v>
      </c>
      <c r="I216" s="289">
        <v>210</v>
      </c>
      <c r="J216" s="458" t="s">
        <v>2725</v>
      </c>
      <c r="K216" s="464">
        <f t="shared" si="16"/>
        <v>31</v>
      </c>
      <c r="L216" s="290">
        <f t="shared" si="15"/>
        <v>0.20327868852459016</v>
      </c>
      <c r="M216" s="288" t="s">
        <v>272</v>
      </c>
      <c r="N216" s="291">
        <v>43042</v>
      </c>
      <c r="O216" s="193"/>
      <c r="R216" s="192"/>
      <c r="S216" s="193"/>
      <c r="T216" s="193"/>
      <c r="U216" s="193"/>
      <c r="V216" s="193"/>
      <c r="W216" s="193"/>
      <c r="X216" s="193"/>
      <c r="Y216" s="193"/>
    </row>
    <row r="217" spans="1:25" s="145" customFormat="1">
      <c r="A217" s="276">
        <v>100</v>
      </c>
      <c r="B217" s="277">
        <v>43017</v>
      </c>
      <c r="C217" s="277"/>
      <c r="D217" s="278" t="s">
        <v>775</v>
      </c>
      <c r="E217" s="276" t="s">
        <v>283</v>
      </c>
      <c r="F217" s="279">
        <v>137.5</v>
      </c>
      <c r="G217" s="276"/>
      <c r="H217" s="276">
        <v>184</v>
      </c>
      <c r="I217" s="280">
        <v>183</v>
      </c>
      <c r="J217" s="450" t="s">
        <v>3130</v>
      </c>
      <c r="K217" s="281">
        <f t="shared" si="16"/>
        <v>46.5</v>
      </c>
      <c r="L217" s="282">
        <f t="shared" si="15"/>
        <v>0.33818181818181819</v>
      </c>
      <c r="M217" s="283" t="s">
        <v>272</v>
      </c>
      <c r="N217" s="284">
        <v>43108</v>
      </c>
      <c r="O217" s="193"/>
      <c r="R217" s="192"/>
      <c r="S217" s="193"/>
      <c r="T217" s="193"/>
      <c r="U217" s="193"/>
      <c r="V217" s="193"/>
      <c r="W217" s="193"/>
      <c r="X217" s="193"/>
      <c r="Y217" s="193"/>
    </row>
    <row r="218" spans="1:25" s="145" customFormat="1">
      <c r="A218" s="276">
        <v>101</v>
      </c>
      <c r="B218" s="277">
        <v>43018</v>
      </c>
      <c r="C218" s="277"/>
      <c r="D218" s="278" t="s">
        <v>2662</v>
      </c>
      <c r="E218" s="276" t="s">
        <v>283</v>
      </c>
      <c r="F218" s="279">
        <v>895</v>
      </c>
      <c r="G218" s="276"/>
      <c r="H218" s="276">
        <v>1122.5</v>
      </c>
      <c r="I218" s="280">
        <v>1078</v>
      </c>
      <c r="J218" s="450" t="s">
        <v>2850</v>
      </c>
      <c r="K218" s="281">
        <f t="shared" si="16"/>
        <v>227.5</v>
      </c>
      <c r="L218" s="282">
        <f t="shared" si="15"/>
        <v>0.25418994413407819</v>
      </c>
      <c r="M218" s="283" t="s">
        <v>272</v>
      </c>
      <c r="N218" s="284">
        <v>43117</v>
      </c>
      <c r="O218" s="193"/>
      <c r="R218" s="192"/>
      <c r="S218" s="193"/>
      <c r="T218" s="193"/>
      <c r="U218" s="193"/>
      <c r="V218" s="193"/>
      <c r="W218" s="193"/>
      <c r="X218" s="193"/>
      <c r="Y218" s="193"/>
    </row>
    <row r="219" spans="1:25" s="145" customFormat="1">
      <c r="A219" s="276">
        <v>102</v>
      </c>
      <c r="B219" s="277">
        <v>43018</v>
      </c>
      <c r="C219" s="277"/>
      <c r="D219" s="278" t="s">
        <v>1472</v>
      </c>
      <c r="E219" s="276" t="s">
        <v>283</v>
      </c>
      <c r="F219" s="279">
        <v>125.5</v>
      </c>
      <c r="G219" s="276"/>
      <c r="H219" s="276">
        <v>158</v>
      </c>
      <c r="I219" s="280">
        <v>155</v>
      </c>
      <c r="J219" s="450" t="s">
        <v>2728</v>
      </c>
      <c r="K219" s="281">
        <f t="shared" si="16"/>
        <v>32.5</v>
      </c>
      <c r="L219" s="282">
        <f t="shared" si="15"/>
        <v>0.25896414342629481</v>
      </c>
      <c r="M219" s="283" t="s">
        <v>272</v>
      </c>
      <c r="N219" s="284">
        <v>43067</v>
      </c>
      <c r="O219" s="193"/>
      <c r="R219" s="192"/>
      <c r="S219" s="193"/>
      <c r="T219" s="193"/>
      <c r="U219" s="193"/>
      <c r="V219" s="193"/>
      <c r="W219" s="193"/>
      <c r="X219" s="193"/>
      <c r="Y219" s="193"/>
    </row>
    <row r="220" spans="1:25" s="145" customFormat="1">
      <c r="A220" s="276">
        <v>103</v>
      </c>
      <c r="B220" s="277">
        <v>43020</v>
      </c>
      <c r="C220" s="277"/>
      <c r="D220" s="278" t="s">
        <v>713</v>
      </c>
      <c r="E220" s="276" t="s">
        <v>283</v>
      </c>
      <c r="F220" s="279">
        <v>525</v>
      </c>
      <c r="G220" s="276"/>
      <c r="H220" s="276">
        <v>629</v>
      </c>
      <c r="I220" s="280">
        <v>629</v>
      </c>
      <c r="J220" s="452" t="s">
        <v>338</v>
      </c>
      <c r="K220" s="281">
        <f t="shared" si="16"/>
        <v>104</v>
      </c>
      <c r="L220" s="282">
        <f t="shared" si="15"/>
        <v>0.1980952380952381</v>
      </c>
      <c r="M220" s="283" t="s">
        <v>272</v>
      </c>
      <c r="N220" s="284">
        <v>43119</v>
      </c>
      <c r="O220" s="193"/>
      <c r="R220" s="192"/>
      <c r="S220" s="193"/>
      <c r="T220" s="193"/>
      <c r="U220" s="193"/>
      <c r="V220" s="193"/>
      <c r="W220" s="193"/>
      <c r="X220" s="193"/>
      <c r="Y220" s="193"/>
    </row>
    <row r="221" spans="1:25" s="145" customFormat="1">
      <c r="A221" s="333">
        <v>104</v>
      </c>
      <c r="B221" s="334">
        <v>43046</v>
      </c>
      <c r="C221" s="334"/>
      <c r="D221" s="335" t="s">
        <v>946</v>
      </c>
      <c r="E221" s="333" t="s">
        <v>283</v>
      </c>
      <c r="F221" s="336">
        <v>740</v>
      </c>
      <c r="G221" s="333"/>
      <c r="H221" s="333">
        <v>892.5</v>
      </c>
      <c r="I221" s="337">
        <v>900</v>
      </c>
      <c r="J221" s="454" t="s">
        <v>2733</v>
      </c>
      <c r="K221" s="281">
        <f t="shared" si="16"/>
        <v>152.5</v>
      </c>
      <c r="L221" s="338">
        <f t="shared" si="15"/>
        <v>0.20608108108108109</v>
      </c>
      <c r="M221" s="339" t="s">
        <v>272</v>
      </c>
      <c r="N221" s="340">
        <v>43052</v>
      </c>
      <c r="O221" s="193"/>
      <c r="R221" s="192"/>
      <c r="S221" s="193"/>
      <c r="T221" s="193"/>
      <c r="U221" s="193"/>
      <c r="V221" s="193"/>
      <c r="W221" s="193"/>
      <c r="X221" s="193"/>
      <c r="Y221" s="193"/>
    </row>
    <row r="222" spans="1:25" s="331" customFormat="1">
      <c r="A222" s="333">
        <v>105</v>
      </c>
      <c r="B222" s="334">
        <v>43073</v>
      </c>
      <c r="C222" s="334"/>
      <c r="D222" s="335" t="s">
        <v>1719</v>
      </c>
      <c r="E222" s="333" t="s">
        <v>283</v>
      </c>
      <c r="F222" s="336">
        <v>118.5</v>
      </c>
      <c r="G222" s="333"/>
      <c r="H222" s="333">
        <v>143.5</v>
      </c>
      <c r="I222" s="337">
        <v>145</v>
      </c>
      <c r="J222" s="454" t="s">
        <v>2813</v>
      </c>
      <c r="K222" s="281">
        <f t="shared" si="16"/>
        <v>25</v>
      </c>
      <c r="L222" s="338">
        <f t="shared" si="15"/>
        <v>0.2109704641350211</v>
      </c>
      <c r="M222" s="339" t="s">
        <v>272</v>
      </c>
      <c r="N222" s="340">
        <v>43097</v>
      </c>
      <c r="O222" s="330"/>
      <c r="R222" s="332"/>
      <c r="S222" s="330"/>
      <c r="T222" s="330"/>
      <c r="U222" s="330"/>
      <c r="V222" s="330"/>
      <c r="W222" s="330"/>
      <c r="X222" s="330"/>
      <c r="Y222" s="330"/>
    </row>
    <row r="223" spans="1:25" s="331" customFormat="1">
      <c r="A223" s="285">
        <v>106</v>
      </c>
      <c r="B223" s="286">
        <v>43074</v>
      </c>
      <c r="C223" s="286"/>
      <c r="D223" s="287" t="s">
        <v>455</v>
      </c>
      <c r="E223" s="285" t="s">
        <v>283</v>
      </c>
      <c r="F223" s="288">
        <v>177.5</v>
      </c>
      <c r="G223" s="289"/>
      <c r="H223" s="289">
        <v>215</v>
      </c>
      <c r="I223" s="289">
        <v>230</v>
      </c>
      <c r="J223" s="460" t="s">
        <v>2829</v>
      </c>
      <c r="K223" s="464">
        <f t="shared" si="16"/>
        <v>37.5</v>
      </c>
      <c r="L223" s="290">
        <f t="shared" si="15"/>
        <v>0.21126760563380281</v>
      </c>
      <c r="M223" s="288" t="s">
        <v>272</v>
      </c>
      <c r="N223" s="291">
        <v>43096</v>
      </c>
      <c r="O223" s="330"/>
      <c r="R223" s="332"/>
      <c r="S223" s="330"/>
      <c r="T223" s="330"/>
      <c r="U223" s="330"/>
      <c r="V223" s="330"/>
      <c r="W223" s="330"/>
      <c r="X223" s="330"/>
      <c r="Y223" s="330"/>
    </row>
    <row r="224" spans="1:25" s="331" customFormat="1">
      <c r="A224" s="341">
        <v>107</v>
      </c>
      <c r="B224" s="342">
        <v>43090</v>
      </c>
      <c r="C224" s="342"/>
      <c r="D224" s="357" t="s">
        <v>1158</v>
      </c>
      <c r="E224" s="341" t="s">
        <v>283</v>
      </c>
      <c r="F224" s="343" t="s">
        <v>2826</v>
      </c>
      <c r="G224" s="341"/>
      <c r="H224" s="341"/>
      <c r="I224" s="344">
        <v>872</v>
      </c>
      <c r="J224" s="451" t="s">
        <v>271</v>
      </c>
      <c r="K224" s="346"/>
      <c r="L224" s="347"/>
      <c r="M224" s="345"/>
      <c r="N224" s="348"/>
      <c r="O224" s="330"/>
      <c r="R224" s="332"/>
      <c r="S224" s="330"/>
      <c r="T224" s="330"/>
      <c r="U224" s="330"/>
      <c r="V224" s="330"/>
      <c r="W224" s="330"/>
      <c r="X224" s="330"/>
      <c r="Y224" s="330"/>
    </row>
    <row r="225" spans="1:26" s="145" customFormat="1">
      <c r="A225" s="333">
        <v>108</v>
      </c>
      <c r="B225" s="334">
        <v>43098</v>
      </c>
      <c r="C225" s="334"/>
      <c r="D225" s="335" t="s">
        <v>2228</v>
      </c>
      <c r="E225" s="333" t="s">
        <v>283</v>
      </c>
      <c r="F225" s="336">
        <v>435</v>
      </c>
      <c r="G225" s="333"/>
      <c r="H225" s="333">
        <v>542.5</v>
      </c>
      <c r="I225" s="337">
        <v>539</v>
      </c>
      <c r="J225" s="454" t="s">
        <v>338</v>
      </c>
      <c r="K225" s="281">
        <f t="shared" ref="K225:K226" si="17">H225-F225</f>
        <v>107.5</v>
      </c>
      <c r="L225" s="338">
        <f>K225/F225</f>
        <v>0.2471264367816092</v>
      </c>
      <c r="M225" s="339" t="s">
        <v>272</v>
      </c>
      <c r="N225" s="340">
        <v>43206</v>
      </c>
      <c r="O225" s="193"/>
      <c r="R225" s="192"/>
      <c r="S225" s="193"/>
      <c r="T225" s="193"/>
      <c r="U225" s="193"/>
      <c r="V225" s="193"/>
      <c r="W225" s="193"/>
      <c r="X225" s="193"/>
      <c r="Y225" s="193"/>
    </row>
    <row r="226" spans="1:26" s="145" customFormat="1">
      <c r="A226" s="333">
        <v>109</v>
      </c>
      <c r="B226" s="334">
        <v>43098</v>
      </c>
      <c r="C226" s="334"/>
      <c r="D226" s="335" t="s">
        <v>2117</v>
      </c>
      <c r="E226" s="333" t="s">
        <v>283</v>
      </c>
      <c r="F226" s="336">
        <v>885</v>
      </c>
      <c r="G226" s="333"/>
      <c r="H226" s="333">
        <v>1090</v>
      </c>
      <c r="I226" s="337">
        <v>1084</v>
      </c>
      <c r="J226" s="454" t="s">
        <v>338</v>
      </c>
      <c r="K226" s="281">
        <f t="shared" si="17"/>
        <v>205</v>
      </c>
      <c r="L226" s="338">
        <f>K226/F226</f>
        <v>0.23163841807909605</v>
      </c>
      <c r="M226" s="339" t="s">
        <v>272</v>
      </c>
      <c r="N226" s="340">
        <v>43213</v>
      </c>
      <c r="O226" s="193"/>
      <c r="R226" s="192"/>
      <c r="S226" s="193"/>
      <c r="T226" s="193"/>
      <c r="U226" s="193"/>
      <c r="V226" s="193"/>
      <c r="W226" s="193"/>
      <c r="X226" s="193"/>
      <c r="Y226" s="193"/>
    </row>
    <row r="227" spans="1:26" s="331" customFormat="1">
      <c r="A227" s="341">
        <v>110</v>
      </c>
      <c r="B227" s="342">
        <v>43138</v>
      </c>
      <c r="C227" s="342"/>
      <c r="D227" s="294" t="s">
        <v>912</v>
      </c>
      <c r="E227" s="292" t="s">
        <v>283</v>
      </c>
      <c r="F227" s="191" t="s">
        <v>2865</v>
      </c>
      <c r="G227" s="296"/>
      <c r="H227" s="296"/>
      <c r="I227" s="296">
        <v>190</v>
      </c>
      <c r="J227" s="451" t="s">
        <v>271</v>
      </c>
      <c r="K227" s="346"/>
      <c r="L227" s="347"/>
      <c r="M227" s="345"/>
      <c r="N227" s="348"/>
      <c r="O227" s="330"/>
      <c r="R227" s="332"/>
      <c r="S227" s="330"/>
      <c r="T227" s="330"/>
      <c r="U227" s="330"/>
      <c r="V227" s="330"/>
      <c r="W227" s="330"/>
      <c r="X227" s="330"/>
      <c r="Y227" s="330"/>
    </row>
    <row r="228" spans="1:26" s="331" customFormat="1">
      <c r="A228" s="341">
        <v>111</v>
      </c>
      <c r="B228" s="342">
        <v>43158</v>
      </c>
      <c r="C228" s="342"/>
      <c r="D228" s="294" t="s">
        <v>1367</v>
      </c>
      <c r="E228" s="341" t="s">
        <v>283</v>
      </c>
      <c r="F228" s="343" t="s">
        <v>3142</v>
      </c>
      <c r="G228" s="341"/>
      <c r="H228" s="341"/>
      <c r="I228" s="344">
        <v>398</v>
      </c>
      <c r="J228" s="451" t="s">
        <v>271</v>
      </c>
      <c r="K228" s="296"/>
      <c r="L228" s="292"/>
      <c r="M228" s="297"/>
      <c r="N228" s="298"/>
      <c r="O228" s="330"/>
      <c r="R228" s="332"/>
      <c r="S228" s="330"/>
      <c r="T228" s="330"/>
      <c r="U228" s="330"/>
      <c r="V228" s="330"/>
      <c r="W228" s="330"/>
      <c r="X228" s="330"/>
      <c r="Y228" s="330"/>
    </row>
    <row r="229" spans="1:26" s="331" customFormat="1">
      <c r="A229" s="341">
        <v>112</v>
      </c>
      <c r="B229" s="389">
        <v>43164</v>
      </c>
      <c r="C229" s="389"/>
      <c r="D229" s="294" t="s">
        <v>110</v>
      </c>
      <c r="E229" s="388" t="s">
        <v>283</v>
      </c>
      <c r="F229" s="390" t="s">
        <v>3149</v>
      </c>
      <c r="G229" s="388"/>
      <c r="H229" s="388"/>
      <c r="I229" s="391">
        <v>672</v>
      </c>
      <c r="J229" s="459" t="s">
        <v>271</v>
      </c>
      <c r="K229" s="346"/>
      <c r="L229" s="347"/>
      <c r="M229" s="345"/>
      <c r="N229" s="348"/>
      <c r="O229" s="330"/>
      <c r="R229" s="332"/>
      <c r="S229" s="330"/>
      <c r="T229" s="330"/>
      <c r="U229" s="330"/>
      <c r="V229" s="330"/>
      <c r="W229" s="330"/>
      <c r="X229" s="330"/>
      <c r="Y229" s="330"/>
    </row>
    <row r="230" spans="1:26" s="331" customFormat="1">
      <c r="A230" s="388">
        <v>113</v>
      </c>
      <c r="B230" s="389">
        <v>43192</v>
      </c>
      <c r="C230" s="389"/>
      <c r="D230" s="294" t="s">
        <v>807</v>
      </c>
      <c r="E230" s="388" t="s">
        <v>283</v>
      </c>
      <c r="F230" s="390" t="s">
        <v>3177</v>
      </c>
      <c r="G230" s="388"/>
      <c r="H230" s="388"/>
      <c r="I230" s="391">
        <v>613</v>
      </c>
      <c r="J230" s="459" t="s">
        <v>271</v>
      </c>
      <c r="K230" s="392"/>
      <c r="L230" s="393"/>
      <c r="M230" s="394"/>
      <c r="N230" s="395"/>
      <c r="O230" s="330"/>
      <c r="R230" s="332"/>
      <c r="S230" s="330"/>
      <c r="T230" s="330"/>
      <c r="U230" s="330"/>
      <c r="V230" s="330"/>
      <c r="W230" s="330"/>
      <c r="X230" s="330"/>
      <c r="Y230" s="330"/>
    </row>
    <row r="231" spans="1:26" s="331" customFormat="1">
      <c r="A231" s="388">
        <v>114</v>
      </c>
      <c r="B231" s="389">
        <v>43194</v>
      </c>
      <c r="C231" s="389"/>
      <c r="D231" s="434" t="s">
        <v>318</v>
      </c>
      <c r="E231" s="388" t="s">
        <v>283</v>
      </c>
      <c r="F231" s="390" t="s">
        <v>3183</v>
      </c>
      <c r="G231" s="388"/>
      <c r="H231" s="388"/>
      <c r="I231" s="391">
        <v>180</v>
      </c>
      <c r="J231" s="448" t="s">
        <v>271</v>
      </c>
      <c r="K231" s="392"/>
      <c r="L231" s="393"/>
      <c r="M231" s="394"/>
      <c r="N231" s="395"/>
      <c r="O231" s="330"/>
      <c r="R231" s="332"/>
      <c r="S231" s="330"/>
      <c r="T231" s="330"/>
      <c r="U231" s="330"/>
      <c r="V231" s="330"/>
      <c r="W231" s="330"/>
      <c r="X231" s="330"/>
      <c r="Y231" s="330"/>
    </row>
    <row r="232" spans="1:26" s="331" customFormat="1">
      <c r="A232" s="388">
        <v>115</v>
      </c>
      <c r="B232" s="389">
        <v>43209</v>
      </c>
      <c r="C232" s="389"/>
      <c r="D232" s="434" t="s">
        <v>1315</v>
      </c>
      <c r="E232" s="388" t="s">
        <v>283</v>
      </c>
      <c r="F232" s="390" t="s">
        <v>3228</v>
      </c>
      <c r="G232" s="388"/>
      <c r="H232" s="388"/>
      <c r="I232" s="391">
        <v>537</v>
      </c>
      <c r="J232" s="448" t="s">
        <v>271</v>
      </c>
      <c r="K232" s="392"/>
      <c r="L232" s="393"/>
      <c r="M232" s="394"/>
      <c r="N232" s="395"/>
      <c r="O232" s="330"/>
      <c r="R232" s="332"/>
      <c r="S232" s="330"/>
      <c r="T232" s="330"/>
      <c r="U232" s="330"/>
      <c r="V232" s="330"/>
      <c r="W232" s="330"/>
      <c r="X232" s="330"/>
      <c r="Y232" s="330"/>
    </row>
    <row r="233" spans="1:26" s="331" customFormat="1">
      <c r="A233" s="388">
        <v>116</v>
      </c>
      <c r="B233" s="389">
        <v>43220</v>
      </c>
      <c r="C233" s="389"/>
      <c r="D233" s="434" t="s">
        <v>966</v>
      </c>
      <c r="E233" s="388" t="s">
        <v>283</v>
      </c>
      <c r="F233" s="390" t="s">
        <v>3258</v>
      </c>
      <c r="G233" s="388"/>
      <c r="H233" s="388"/>
      <c r="I233" s="391">
        <v>196</v>
      </c>
      <c r="J233" s="448" t="s">
        <v>271</v>
      </c>
      <c r="K233" s="392"/>
      <c r="L233" s="393"/>
      <c r="M233" s="394"/>
      <c r="N233" s="395"/>
      <c r="O233" s="330"/>
      <c r="R233" s="332"/>
      <c r="S233" s="330"/>
      <c r="T233" s="330"/>
      <c r="U233" s="330"/>
      <c r="V233" s="330"/>
      <c r="W233" s="330"/>
      <c r="X233" s="330"/>
      <c r="Y233" s="330"/>
    </row>
    <row r="234" spans="1:26" s="331" customFormat="1">
      <c r="A234" s="388"/>
      <c r="B234" s="389"/>
      <c r="C234" s="389"/>
      <c r="D234" s="434"/>
      <c r="E234" s="388"/>
      <c r="F234" s="390"/>
      <c r="G234" s="388"/>
      <c r="H234" s="388"/>
      <c r="I234" s="391"/>
      <c r="J234" s="448"/>
      <c r="K234" s="392"/>
      <c r="L234" s="393"/>
      <c r="M234" s="394"/>
      <c r="N234" s="395"/>
      <c r="O234" s="330"/>
      <c r="R234" s="332"/>
      <c r="S234" s="330"/>
      <c r="T234" s="330"/>
      <c r="U234" s="330"/>
      <c r="V234" s="330"/>
      <c r="W234" s="330"/>
      <c r="X234" s="330"/>
      <c r="Y234" s="330"/>
    </row>
    <row r="235" spans="1:26" s="331" customFormat="1">
      <c r="A235" s="388"/>
      <c r="B235" s="389"/>
      <c r="C235" s="389"/>
      <c r="D235" s="434"/>
      <c r="E235" s="388"/>
      <c r="F235" s="390" t="s">
        <v>370</v>
      </c>
      <c r="G235" s="388"/>
      <c r="H235" s="388"/>
      <c r="I235" s="391"/>
      <c r="J235" s="448"/>
      <c r="K235" s="392"/>
      <c r="L235" s="393"/>
      <c r="M235" s="394"/>
      <c r="N235" s="395"/>
      <c r="O235" s="330"/>
      <c r="R235" s="332"/>
      <c r="S235" s="330"/>
      <c r="T235" s="330"/>
      <c r="U235" s="330"/>
      <c r="V235" s="330"/>
      <c r="W235" s="330"/>
      <c r="X235" s="330"/>
      <c r="Y235" s="330"/>
    </row>
    <row r="236" spans="1:26">
      <c r="A236" s="95"/>
      <c r="B236" s="96"/>
      <c r="C236" s="96"/>
      <c r="D236" s="97"/>
      <c r="E236" s="98"/>
      <c r="F236" s="176"/>
      <c r="G236" s="87"/>
      <c r="H236" s="162"/>
      <c r="I236" s="179"/>
      <c r="J236" s="154"/>
      <c r="K236" s="88"/>
      <c r="L236" s="88"/>
      <c r="M236" s="88"/>
      <c r="N236" s="18"/>
      <c r="O236" s="9"/>
      <c r="P236" s="1"/>
      <c r="Q236" s="1"/>
      <c r="R236" s="88"/>
      <c r="S236" s="18"/>
      <c r="T236" s="18"/>
      <c r="U236" s="18"/>
      <c r="V236" s="18"/>
      <c r="W236" s="18"/>
      <c r="X236" s="18"/>
      <c r="Y236" s="18"/>
      <c r="Z236" s="18"/>
    </row>
    <row r="237" spans="1:26">
      <c r="A237" s="43" t="s">
        <v>172</v>
      </c>
      <c r="B237" s="18"/>
      <c r="C237" s="18"/>
      <c r="D237" s="18"/>
      <c r="E237" s="18"/>
      <c r="F237" s="88"/>
      <c r="G237" s="88"/>
      <c r="H237" s="88"/>
      <c r="I237" s="88"/>
      <c r="J237" s="144"/>
      <c r="K237" s="88"/>
      <c r="L237" s="88"/>
      <c r="M237" s="88"/>
      <c r="N237" s="18"/>
      <c r="O237" s="9"/>
      <c r="P237" s="1"/>
      <c r="Q237" s="1"/>
      <c r="R237" s="88"/>
      <c r="S237" s="18"/>
      <c r="T237" s="18"/>
      <c r="U237" s="18"/>
      <c r="V237" s="18"/>
      <c r="W237" s="18"/>
      <c r="X237" s="18"/>
      <c r="Y237" s="18"/>
      <c r="Z237" s="18"/>
    </row>
    <row r="238" spans="1:26">
      <c r="A238" s="37" t="s">
        <v>173</v>
      </c>
      <c r="B238" s="18"/>
      <c r="C238" s="18"/>
      <c r="D238" s="18"/>
      <c r="E238" s="18"/>
      <c r="F238" s="88"/>
      <c r="G238" s="88"/>
      <c r="H238" s="88"/>
      <c r="I238" s="88"/>
      <c r="J238" s="144"/>
      <c r="K238" s="88"/>
      <c r="L238" s="88"/>
      <c r="M238" s="88"/>
      <c r="N238" s="18"/>
      <c r="O238" s="9"/>
      <c r="P238" s="1"/>
      <c r="Q238" s="1"/>
      <c r="R238" s="88"/>
      <c r="S238" s="18"/>
      <c r="T238" s="18"/>
      <c r="U238" s="18"/>
      <c r="V238" s="18"/>
      <c r="W238" s="18"/>
      <c r="X238" s="18"/>
      <c r="Y238" s="18"/>
      <c r="Z238" s="18"/>
    </row>
    <row r="239" spans="1:26">
      <c r="A239" s="37" t="s">
        <v>174</v>
      </c>
      <c r="B239" s="18"/>
      <c r="C239" s="18"/>
      <c r="D239" s="18"/>
      <c r="E239" s="18"/>
      <c r="F239" s="88"/>
      <c r="G239" s="88"/>
      <c r="H239" s="88"/>
      <c r="I239" s="88"/>
      <c r="J239" s="144"/>
      <c r="K239" s="88"/>
      <c r="L239" s="88"/>
      <c r="M239" s="88"/>
      <c r="N239" s="18"/>
      <c r="O239" s="9"/>
      <c r="P239" s="1"/>
      <c r="Q239" s="1"/>
      <c r="R239" s="88"/>
      <c r="S239" s="18"/>
      <c r="T239" s="18"/>
      <c r="U239" s="18"/>
      <c r="V239" s="18"/>
      <c r="W239" s="18"/>
      <c r="X239" s="18"/>
      <c r="Y239" s="18"/>
      <c r="Z239" s="18"/>
    </row>
    <row r="240" spans="1:26">
      <c r="A240" s="37" t="s">
        <v>175</v>
      </c>
      <c r="B240" s="18"/>
      <c r="C240" s="18"/>
      <c r="D240" s="18"/>
      <c r="E240" s="18"/>
      <c r="F240" s="88"/>
      <c r="G240" s="88"/>
      <c r="H240" s="88"/>
      <c r="I240" s="88"/>
      <c r="J240" s="144"/>
      <c r="K240" s="88"/>
      <c r="L240" s="88"/>
      <c r="M240" s="88"/>
      <c r="N240" s="18"/>
      <c r="O240" s="9"/>
      <c r="P240" s="18"/>
      <c r="Q240" s="18"/>
      <c r="R240" s="88"/>
      <c r="S240" s="18"/>
      <c r="T240" s="18"/>
      <c r="U240" s="18"/>
      <c r="V240" s="18"/>
      <c r="W240" s="18"/>
      <c r="X240" s="18"/>
      <c r="Y240" s="18"/>
      <c r="Z240" s="18"/>
    </row>
    <row r="241" spans="1:26">
      <c r="A241" s="44" t="s">
        <v>176</v>
      </c>
      <c r="B241" s="18"/>
      <c r="C241" s="18"/>
      <c r="D241" s="18"/>
      <c r="E241" s="18"/>
      <c r="F241" s="88"/>
      <c r="G241" s="88"/>
      <c r="H241" s="88"/>
      <c r="I241" s="88"/>
      <c r="J241" s="144"/>
      <c r="K241" s="88"/>
      <c r="L241" s="88"/>
      <c r="M241" s="88"/>
      <c r="N241" s="18"/>
      <c r="O241" s="9"/>
      <c r="P241" s="18"/>
      <c r="Q241" s="18"/>
      <c r="R241" s="88"/>
      <c r="S241" s="18"/>
      <c r="T241" s="18"/>
      <c r="U241" s="18"/>
      <c r="V241" s="18"/>
      <c r="W241" s="18"/>
      <c r="X241" s="18"/>
      <c r="Y241" s="18"/>
      <c r="Z241" s="18"/>
    </row>
    <row r="242" spans="1:26">
      <c r="A242" s="44" t="s">
        <v>177</v>
      </c>
      <c r="B242" s="18"/>
      <c r="C242" s="18"/>
      <c r="D242" s="18"/>
      <c r="E242" s="18"/>
      <c r="F242" s="88"/>
      <c r="G242" s="88"/>
      <c r="H242" s="88"/>
      <c r="I242" s="88"/>
      <c r="J242" s="144"/>
      <c r="K242" s="88"/>
      <c r="L242" s="88"/>
      <c r="M242" s="88"/>
      <c r="N242" s="18"/>
      <c r="O242" s="144"/>
      <c r="P242" s="18"/>
      <c r="Q242" s="18"/>
      <c r="R242" s="88"/>
      <c r="S242" s="18"/>
      <c r="T242" s="18"/>
      <c r="U242" s="18"/>
      <c r="V242" s="18"/>
      <c r="W242" s="18"/>
      <c r="X242" s="18"/>
      <c r="Y242" s="18"/>
      <c r="Z242" s="18"/>
    </row>
    <row r="243" spans="1:26">
      <c r="A243" s="44" t="s">
        <v>178</v>
      </c>
      <c r="B243" s="18"/>
      <c r="C243" s="18"/>
      <c r="D243" s="18"/>
      <c r="E243" s="18"/>
      <c r="F243" s="88"/>
      <c r="G243" s="88"/>
      <c r="H243" s="88"/>
      <c r="I243" s="88"/>
      <c r="J243" s="144"/>
      <c r="K243" s="88"/>
      <c r="L243" s="88"/>
      <c r="M243" s="88"/>
      <c r="N243" s="18"/>
      <c r="O243" s="144"/>
      <c r="P243" s="18"/>
      <c r="Q243" s="18"/>
      <c r="R243" s="88"/>
      <c r="S243" s="18"/>
      <c r="T243" s="18"/>
      <c r="U243" s="18"/>
      <c r="V243" s="18"/>
      <c r="W243" s="18"/>
      <c r="X243" s="18"/>
      <c r="Y243" s="18"/>
      <c r="Z243" s="18"/>
    </row>
    <row r="244" spans="1:26">
      <c r="A244" s="44" t="s">
        <v>179</v>
      </c>
      <c r="B244" s="18"/>
      <c r="C244" s="18"/>
      <c r="D244" s="18"/>
      <c r="E244" s="18"/>
      <c r="F244" s="88"/>
      <c r="G244" s="88"/>
      <c r="H244" s="88"/>
      <c r="I244" s="88"/>
      <c r="J244" s="144"/>
      <c r="K244" s="88"/>
      <c r="L244" s="88"/>
      <c r="M244" s="88"/>
      <c r="N244" s="18"/>
      <c r="O244" s="144"/>
      <c r="P244" s="18"/>
      <c r="Q244" s="18"/>
      <c r="R244" s="88"/>
      <c r="S244" s="18"/>
      <c r="T244" s="18"/>
      <c r="U244" s="18"/>
      <c r="V244" s="18"/>
      <c r="W244" s="18"/>
      <c r="X244" s="18"/>
      <c r="Y244" s="18"/>
      <c r="Z244" s="18"/>
    </row>
    <row r="245" spans="1:26">
      <c r="A245" s="44" t="s">
        <v>180</v>
      </c>
      <c r="B245" s="18"/>
      <c r="C245" s="18"/>
      <c r="D245" s="18"/>
      <c r="E245" s="18"/>
      <c r="F245" s="88"/>
      <c r="G245" s="88"/>
      <c r="H245" s="88"/>
      <c r="I245" s="88"/>
      <c r="J245" s="144"/>
      <c r="K245" s="88"/>
      <c r="L245" s="88"/>
      <c r="M245" s="88"/>
      <c r="N245" s="18"/>
      <c r="O245" s="144"/>
      <c r="P245" s="18"/>
      <c r="Q245" s="18"/>
      <c r="R245" s="88"/>
      <c r="S245" s="18"/>
      <c r="T245" s="18"/>
      <c r="U245" s="18"/>
      <c r="V245" s="18"/>
      <c r="W245" s="18"/>
      <c r="X245" s="18"/>
      <c r="Y245" s="18"/>
      <c r="Z245" s="18"/>
    </row>
    <row r="246" spans="1:26">
      <c r="A246" s="44" t="s">
        <v>181</v>
      </c>
      <c r="B246" s="18"/>
      <c r="C246" s="18"/>
      <c r="D246" s="18"/>
      <c r="E246" s="18"/>
      <c r="F246" s="88"/>
      <c r="G246" s="88"/>
      <c r="H246" s="88"/>
      <c r="I246" s="88"/>
      <c r="J246" s="144"/>
      <c r="K246" s="88"/>
      <c r="L246" s="88"/>
      <c r="M246" s="88"/>
      <c r="N246" s="18"/>
      <c r="O246" s="144"/>
      <c r="P246" s="18"/>
      <c r="Q246" s="18"/>
      <c r="R246" s="88"/>
      <c r="S246" s="18"/>
      <c r="T246" s="18"/>
      <c r="U246" s="18"/>
      <c r="V246" s="18"/>
      <c r="W246" s="18"/>
      <c r="X246" s="18"/>
      <c r="Y246" s="18"/>
      <c r="Z246" s="18"/>
    </row>
    <row r="247" spans="1:26">
      <c r="A247" s="18"/>
      <c r="B247" s="18"/>
      <c r="C247" s="18"/>
      <c r="D247" s="18"/>
      <c r="E247" s="18"/>
      <c r="F247" s="88"/>
      <c r="G247" s="88"/>
      <c r="H247" s="88"/>
      <c r="I247" s="88"/>
      <c r="J247" s="144"/>
      <c r="K247" s="88"/>
      <c r="L247" s="88"/>
      <c r="M247" s="88"/>
      <c r="N247" s="18"/>
      <c r="O247" s="144"/>
      <c r="P247" s="18"/>
      <c r="Q247" s="18"/>
      <c r="R247" s="88"/>
      <c r="S247" s="18"/>
      <c r="T247" s="18"/>
      <c r="U247" s="18"/>
      <c r="V247" s="18"/>
      <c r="W247" s="18"/>
      <c r="X247" s="18"/>
      <c r="Y247" s="18"/>
      <c r="Z247" s="18"/>
    </row>
    <row r="248" spans="1:26">
      <c r="A248" s="18"/>
      <c r="B248" s="18"/>
      <c r="C248" s="18"/>
      <c r="D248" s="18"/>
      <c r="E248" s="18"/>
      <c r="F248" s="88"/>
      <c r="G248" s="88"/>
      <c r="H248" s="88"/>
      <c r="I248" s="88"/>
      <c r="J248" s="144"/>
      <c r="K248" s="88"/>
      <c r="L248" s="88"/>
      <c r="M248" s="88"/>
      <c r="N248" s="18"/>
      <c r="O248" s="144"/>
      <c r="P248" s="18"/>
      <c r="Q248" s="18"/>
      <c r="R248" s="88"/>
      <c r="S248" s="18"/>
      <c r="T248" s="18"/>
      <c r="U248" s="18"/>
      <c r="V248" s="18"/>
      <c r="W248" s="18"/>
      <c r="X248" s="18"/>
      <c r="Y248" s="18"/>
      <c r="Z248" s="18"/>
    </row>
    <row r="249" spans="1:26">
      <c r="A249" s="18"/>
      <c r="B249" s="18"/>
      <c r="C249" s="18"/>
      <c r="D249" s="18"/>
      <c r="E249" s="18"/>
      <c r="F249" s="88"/>
      <c r="G249" s="88"/>
      <c r="H249" s="88"/>
      <c r="I249" s="88"/>
      <c r="J249" s="144"/>
      <c r="K249" s="88"/>
      <c r="L249" s="88"/>
      <c r="M249" s="88"/>
      <c r="N249" s="18"/>
      <c r="O249" s="144"/>
      <c r="P249" s="18"/>
      <c r="Q249" s="18"/>
      <c r="R249" s="88"/>
      <c r="S249" s="18"/>
      <c r="T249" s="18"/>
      <c r="U249" s="18"/>
      <c r="V249" s="18"/>
      <c r="W249" s="18"/>
      <c r="X249" s="18"/>
      <c r="Y249" s="18"/>
      <c r="Z249" s="18"/>
    </row>
    <row r="250" spans="1:26">
      <c r="A250" s="18"/>
      <c r="B250" s="18"/>
      <c r="C250" s="18"/>
      <c r="D250" s="18"/>
      <c r="E250" s="18"/>
      <c r="F250" s="88"/>
      <c r="G250" s="88"/>
      <c r="H250" s="88"/>
      <c r="I250" s="88"/>
      <c r="J250" s="144"/>
      <c r="K250" s="88"/>
      <c r="L250" s="88"/>
      <c r="M250" s="88"/>
      <c r="N250" s="18"/>
      <c r="O250" s="144"/>
      <c r="P250" s="18"/>
      <c r="Q250" s="18"/>
      <c r="R250" s="88"/>
      <c r="S250" s="18"/>
      <c r="T250" s="18"/>
      <c r="U250" s="18"/>
      <c r="V250" s="18"/>
      <c r="W250" s="18"/>
      <c r="X250" s="18"/>
      <c r="Y250" s="18"/>
      <c r="Z250" s="18"/>
    </row>
    <row r="251" spans="1:26">
      <c r="A251" s="18"/>
      <c r="B251" s="18"/>
      <c r="C251" s="18"/>
      <c r="D251" s="18"/>
      <c r="E251" s="18"/>
      <c r="F251" s="88"/>
      <c r="G251" s="88"/>
      <c r="H251" s="88"/>
      <c r="I251" s="88"/>
      <c r="J251" s="144"/>
      <c r="K251" s="88"/>
      <c r="L251" s="88"/>
      <c r="M251" s="88"/>
      <c r="N251" s="18"/>
      <c r="O251" s="144"/>
      <c r="P251" s="18"/>
      <c r="Q251" s="18"/>
      <c r="R251" s="88"/>
      <c r="S251" s="18"/>
      <c r="T251" s="18"/>
      <c r="U251" s="18"/>
      <c r="V251" s="18"/>
      <c r="W251" s="18"/>
      <c r="X251" s="18"/>
      <c r="Y251" s="18"/>
      <c r="Z251" s="18"/>
    </row>
    <row r="252" spans="1:26">
      <c r="A252" s="18"/>
      <c r="B252" s="18"/>
      <c r="C252" s="18"/>
      <c r="D252" s="18"/>
      <c r="E252" s="18"/>
      <c r="F252" s="88"/>
      <c r="G252" s="88"/>
      <c r="H252" s="88"/>
      <c r="I252" s="88"/>
      <c r="J252" s="144"/>
      <c r="K252" s="88"/>
      <c r="L252" s="88"/>
      <c r="M252" s="88"/>
      <c r="N252" s="18"/>
      <c r="O252" s="144"/>
      <c r="P252" s="18"/>
      <c r="Q252" s="18"/>
      <c r="R252" s="88"/>
      <c r="S252" s="18"/>
      <c r="T252" s="18"/>
      <c r="U252" s="18"/>
      <c r="V252" s="18"/>
      <c r="W252" s="18"/>
      <c r="X252" s="18"/>
      <c r="Y252" s="18"/>
      <c r="Z252" s="18"/>
    </row>
    <row r="253" spans="1:26">
      <c r="A253" s="18"/>
      <c r="B253" s="18"/>
      <c r="C253" s="18"/>
      <c r="D253" s="18"/>
      <c r="E253" s="18"/>
      <c r="F253" s="88"/>
      <c r="G253" s="88"/>
      <c r="H253" s="88"/>
      <c r="I253" s="88"/>
      <c r="J253" s="144"/>
      <c r="K253" s="88"/>
      <c r="L253" s="88"/>
      <c r="M253" s="88"/>
      <c r="N253" s="18"/>
      <c r="O253" s="144"/>
      <c r="P253" s="18"/>
      <c r="Q253" s="18"/>
      <c r="R253" s="88"/>
      <c r="S253" s="18"/>
      <c r="T253" s="18"/>
      <c r="U253" s="18"/>
      <c r="V253" s="18"/>
      <c r="W253" s="18"/>
      <c r="X253" s="18"/>
      <c r="Y253" s="18"/>
      <c r="Z253" s="18"/>
    </row>
    <row r="254" spans="1:26">
      <c r="A254" s="18"/>
      <c r="B254" s="18"/>
      <c r="C254" s="18"/>
      <c r="D254" s="18"/>
      <c r="E254" s="18"/>
      <c r="F254" s="88"/>
      <c r="G254" s="88"/>
      <c r="H254" s="88"/>
      <c r="I254" s="88"/>
      <c r="J254" s="144"/>
      <c r="K254" s="88"/>
      <c r="L254" s="88"/>
      <c r="M254" s="88"/>
      <c r="N254" s="18"/>
      <c r="O254" s="144"/>
      <c r="P254" s="18"/>
      <c r="Q254" s="18"/>
      <c r="R254" s="88"/>
      <c r="S254" s="18"/>
      <c r="T254" s="18"/>
      <c r="U254" s="18"/>
      <c r="V254" s="18"/>
      <c r="W254" s="18"/>
      <c r="X254" s="18"/>
      <c r="Y254" s="18"/>
      <c r="Z254" s="18"/>
    </row>
    <row r="255" spans="1:26">
      <c r="A255" s="18"/>
      <c r="B255" s="18"/>
      <c r="C255" s="18"/>
      <c r="D255" s="18"/>
      <c r="J255" s="153"/>
      <c r="K255" s="117"/>
      <c r="L255" s="145"/>
      <c r="M255" s="88"/>
      <c r="N255" s="18"/>
      <c r="O255" s="144"/>
      <c r="P255" s="18"/>
      <c r="Q255" s="18"/>
      <c r="R255" s="88"/>
      <c r="S255" s="18"/>
      <c r="T255" s="18"/>
      <c r="U255" s="18"/>
      <c r="V255" s="18"/>
      <c r="W255" s="18"/>
      <c r="X255" s="18"/>
      <c r="Y255" s="18"/>
      <c r="Z255" s="18"/>
    </row>
    <row r="256" spans="1:26">
      <c r="A256" s="18"/>
      <c r="B256" s="18"/>
      <c r="C256" s="18"/>
      <c r="D256" s="18"/>
      <c r="J256" s="153"/>
      <c r="K256" s="117"/>
      <c r="L256" s="145"/>
      <c r="M256" s="88"/>
      <c r="N256" s="18"/>
      <c r="O256" s="144"/>
      <c r="P256" s="18"/>
      <c r="Q256" s="18"/>
      <c r="R256" s="88"/>
      <c r="S256" s="18"/>
      <c r="T256" s="18"/>
      <c r="U256" s="18"/>
      <c r="V256" s="18"/>
      <c r="W256" s="18"/>
      <c r="X256" s="18"/>
      <c r="Y256" s="18"/>
      <c r="Z256" s="18"/>
    </row>
    <row r="257" spans="1:26">
      <c r="A257" s="18"/>
      <c r="B257" s="18"/>
      <c r="C257" s="18"/>
      <c r="D257" s="18"/>
      <c r="J257" s="153"/>
      <c r="K257" s="117"/>
      <c r="M257" s="88"/>
      <c r="N257" s="18"/>
      <c r="O257" s="144"/>
      <c r="P257" s="18"/>
      <c r="Q257" s="18"/>
      <c r="R257" s="88"/>
      <c r="S257" s="18"/>
      <c r="T257" s="18"/>
      <c r="U257" s="18"/>
      <c r="V257" s="18"/>
      <c r="W257" s="18"/>
      <c r="X257" s="18"/>
      <c r="Y257" s="18"/>
      <c r="Z257" s="18"/>
    </row>
    <row r="258" spans="1:26">
      <c r="A258" s="18"/>
      <c r="B258" s="18"/>
      <c r="C258" s="18"/>
      <c r="D258" s="18"/>
      <c r="J258" s="153"/>
      <c r="K258" s="117"/>
      <c r="M258" s="88"/>
      <c r="N258" s="18"/>
      <c r="O258" s="144"/>
      <c r="P258" s="18"/>
      <c r="Q258" s="18"/>
      <c r="R258" s="88"/>
      <c r="S258" s="18"/>
      <c r="T258" s="18"/>
      <c r="U258" s="18"/>
      <c r="V258" s="18"/>
      <c r="W258" s="18"/>
      <c r="X258" s="18"/>
      <c r="Y258" s="18"/>
      <c r="Z258" s="18"/>
    </row>
    <row r="259" spans="1:26">
      <c r="A259" s="18"/>
      <c r="B259" s="18"/>
      <c r="C259" s="18"/>
      <c r="D259" s="18"/>
      <c r="J259" s="153"/>
      <c r="K259" s="117"/>
      <c r="L259" s="145"/>
      <c r="M259" s="88"/>
      <c r="N259" s="18"/>
      <c r="O259" s="144"/>
      <c r="P259" s="18"/>
      <c r="Q259" s="18"/>
      <c r="R259" s="88"/>
      <c r="S259" s="18"/>
      <c r="T259" s="18"/>
      <c r="U259" s="18"/>
      <c r="V259" s="18"/>
      <c r="W259" s="18"/>
      <c r="X259" s="18"/>
      <c r="Y259" s="18"/>
      <c r="Z259" s="18"/>
    </row>
    <row r="260" spans="1:26">
      <c r="A260" s="18"/>
      <c r="B260" s="18"/>
      <c r="C260" s="18"/>
      <c r="D260" s="18"/>
      <c r="E260" s="18"/>
      <c r="F260" s="88"/>
      <c r="G260" s="88"/>
      <c r="H260" s="88"/>
      <c r="I260" s="88"/>
      <c r="J260" s="144"/>
      <c r="K260" s="88"/>
      <c r="L260" s="88"/>
      <c r="M260" s="88"/>
      <c r="N260" s="18"/>
      <c r="O260" s="144"/>
      <c r="P260" s="18"/>
      <c r="Q260" s="18"/>
      <c r="R260" s="88"/>
      <c r="S260" s="18"/>
      <c r="T260" s="18"/>
      <c r="U260" s="18"/>
      <c r="V260" s="18"/>
      <c r="W260" s="18"/>
      <c r="X260" s="18"/>
      <c r="Y260" s="18"/>
      <c r="Z260" s="18"/>
    </row>
    <row r="261" spans="1:26">
      <c r="A261" s="18"/>
      <c r="B261" s="18"/>
      <c r="C261" s="18"/>
      <c r="D261" s="18"/>
      <c r="E261" s="18"/>
      <c r="F261" s="88"/>
      <c r="G261" s="88"/>
      <c r="H261" s="88"/>
      <c r="I261" s="88"/>
      <c r="J261" s="144"/>
      <c r="K261" s="88"/>
      <c r="L261" s="88"/>
      <c r="M261" s="88"/>
      <c r="N261" s="18"/>
      <c r="O261" s="144"/>
      <c r="P261" s="18"/>
      <c r="Q261" s="18"/>
      <c r="R261" s="88"/>
      <c r="S261" s="18"/>
      <c r="T261" s="18"/>
      <c r="U261" s="18"/>
      <c r="V261" s="18"/>
      <c r="W261" s="18"/>
      <c r="X261" s="18"/>
      <c r="Y261" s="18"/>
      <c r="Z261" s="18"/>
    </row>
    <row r="262" spans="1:26">
      <c r="A262" s="18"/>
      <c r="B262" s="18"/>
      <c r="C262" s="18"/>
      <c r="D262" s="18"/>
      <c r="E262" s="18"/>
      <c r="F262" s="88"/>
      <c r="G262" s="88"/>
      <c r="H262" s="88"/>
      <c r="I262" s="88"/>
      <c r="J262" s="144"/>
      <c r="K262" s="88"/>
      <c r="L262" s="88"/>
      <c r="M262" s="88"/>
      <c r="N262" s="18"/>
      <c r="O262" s="144"/>
      <c r="P262" s="18"/>
      <c r="Q262" s="18"/>
      <c r="R262" s="88"/>
      <c r="S262" s="18"/>
      <c r="T262" s="18"/>
      <c r="U262" s="18"/>
      <c r="V262" s="18"/>
      <c r="W262" s="18"/>
      <c r="X262" s="18"/>
      <c r="Y262" s="18"/>
      <c r="Z262" s="18"/>
    </row>
    <row r="263" spans="1:26">
      <c r="A263" s="18"/>
      <c r="B263" s="18"/>
      <c r="C263" s="18"/>
      <c r="D263" s="18"/>
      <c r="E263" s="18"/>
      <c r="F263" s="88"/>
      <c r="G263" s="88"/>
      <c r="H263" s="88"/>
      <c r="I263" s="88"/>
      <c r="J263" s="144"/>
      <c r="K263" s="88"/>
      <c r="L263" s="88"/>
      <c r="M263" s="88"/>
      <c r="N263" s="18"/>
      <c r="O263" s="144"/>
      <c r="P263" s="18"/>
      <c r="Q263" s="18"/>
      <c r="R263" s="88"/>
      <c r="S263" s="18"/>
      <c r="T263" s="18"/>
      <c r="U263" s="18"/>
      <c r="V263" s="18"/>
      <c r="W263" s="18"/>
      <c r="X263" s="18"/>
      <c r="Y263" s="18"/>
      <c r="Z263" s="18"/>
    </row>
    <row r="264" spans="1:26">
      <c r="A264" s="18"/>
      <c r="B264" s="18"/>
      <c r="C264" s="18"/>
      <c r="D264" s="18"/>
      <c r="E264" s="18"/>
      <c r="F264" s="88"/>
      <c r="G264" s="88"/>
      <c r="H264" s="88"/>
      <c r="I264" s="88"/>
      <c r="J264" s="144"/>
      <c r="K264" s="88"/>
      <c r="L264" s="88"/>
      <c r="M264" s="88"/>
      <c r="N264" s="18"/>
      <c r="O264" s="144"/>
      <c r="P264" s="18"/>
      <c r="Q264" s="18"/>
      <c r="R264" s="88"/>
      <c r="S264" s="18"/>
      <c r="T264" s="18"/>
      <c r="U264" s="18"/>
      <c r="V264" s="18"/>
      <c r="W264" s="18"/>
      <c r="X264" s="18"/>
      <c r="Y264" s="18"/>
      <c r="Z264" s="18"/>
    </row>
    <row r="265" spans="1:26">
      <c r="A265" s="18"/>
      <c r="B265" s="18"/>
      <c r="C265" s="18"/>
      <c r="D265" s="18"/>
      <c r="E265" s="18"/>
      <c r="F265" s="88"/>
      <c r="G265" s="88"/>
      <c r="H265" s="88"/>
      <c r="I265" s="88"/>
      <c r="J265" s="144"/>
      <c r="K265" s="88"/>
      <c r="L265" s="88"/>
      <c r="M265" s="88"/>
      <c r="N265" s="18"/>
      <c r="O265" s="144"/>
      <c r="P265" s="18"/>
      <c r="Q265" s="18"/>
      <c r="R265" s="88"/>
      <c r="S265" s="18"/>
      <c r="T265" s="18"/>
      <c r="U265" s="18"/>
      <c r="V265" s="18"/>
      <c r="W265" s="18"/>
      <c r="X265" s="18"/>
      <c r="Y265" s="18"/>
      <c r="Z265" s="18"/>
    </row>
    <row r="266" spans="1:26">
      <c r="A266" s="18"/>
      <c r="B266" s="18"/>
      <c r="C266" s="18"/>
      <c r="D266" s="18"/>
      <c r="E266" s="18"/>
      <c r="F266" s="88"/>
      <c r="G266" s="88"/>
      <c r="H266" s="88"/>
      <c r="I266" s="88"/>
      <c r="J266" s="144"/>
      <c r="K266" s="88"/>
      <c r="L266" s="88"/>
      <c r="M266" s="88"/>
      <c r="N266" s="18"/>
      <c r="O266" s="144"/>
      <c r="P266" s="18"/>
      <c r="Q266" s="18"/>
      <c r="R266" s="88"/>
      <c r="S266" s="18"/>
      <c r="T266" s="18"/>
      <c r="U266" s="18"/>
      <c r="V266" s="18"/>
      <c r="W266" s="18"/>
      <c r="X266" s="18"/>
      <c r="Y266" s="18"/>
      <c r="Z266" s="18"/>
    </row>
    <row r="267" spans="1:26">
      <c r="A267" s="18"/>
      <c r="B267" s="18"/>
      <c r="C267" s="18"/>
      <c r="D267" s="18"/>
      <c r="E267" s="18"/>
      <c r="F267" s="88"/>
      <c r="G267" s="88"/>
      <c r="H267" s="88"/>
      <c r="I267" s="88"/>
      <c r="J267" s="144"/>
      <c r="K267" s="88"/>
      <c r="L267" s="88"/>
      <c r="M267" s="88"/>
      <c r="N267" s="18"/>
      <c r="O267" s="144"/>
      <c r="P267" s="18"/>
      <c r="Q267" s="18"/>
      <c r="R267" s="88"/>
      <c r="S267" s="18"/>
      <c r="T267" s="18"/>
      <c r="U267" s="18"/>
      <c r="V267" s="18"/>
      <c r="W267" s="18"/>
      <c r="X267" s="18"/>
      <c r="Y267" s="18"/>
      <c r="Z267" s="18"/>
    </row>
    <row r="268" spans="1:26">
      <c r="A268" s="18"/>
      <c r="B268" s="18"/>
      <c r="C268" s="18"/>
      <c r="D268" s="18"/>
      <c r="E268" s="18"/>
      <c r="F268" s="88"/>
      <c r="G268" s="88"/>
      <c r="H268" s="88"/>
      <c r="I268" s="88"/>
      <c r="J268" s="144"/>
      <c r="K268" s="88"/>
      <c r="L268" s="88"/>
      <c r="M268" s="88"/>
      <c r="N268" s="18"/>
      <c r="O268" s="144"/>
      <c r="P268" s="18"/>
      <c r="Q268" s="18"/>
      <c r="R268" s="88"/>
      <c r="S268" s="18"/>
      <c r="T268" s="18"/>
      <c r="U268" s="18"/>
      <c r="V268" s="18"/>
      <c r="W268" s="18"/>
      <c r="X268" s="18"/>
      <c r="Y268" s="18"/>
      <c r="Z268" s="18"/>
    </row>
    <row r="269" spans="1:26">
      <c r="A269" s="18"/>
      <c r="B269" s="18"/>
      <c r="C269" s="18"/>
      <c r="D269" s="18"/>
      <c r="E269" s="18"/>
      <c r="F269" s="88"/>
      <c r="G269" s="88"/>
      <c r="H269" s="88"/>
      <c r="I269" s="88"/>
      <c r="J269" s="144"/>
      <c r="K269" s="88"/>
      <c r="L269" s="88"/>
      <c r="M269" s="88"/>
      <c r="N269" s="18"/>
      <c r="O269" s="144"/>
      <c r="P269" s="18"/>
      <c r="Q269" s="18"/>
      <c r="R269" s="88"/>
      <c r="S269" s="18"/>
      <c r="T269" s="18"/>
      <c r="U269" s="18"/>
      <c r="V269" s="18"/>
      <c r="W269" s="18"/>
      <c r="X269" s="18"/>
      <c r="Y269" s="18"/>
      <c r="Z269" s="18"/>
    </row>
    <row r="270" spans="1:26">
      <c r="A270" s="18"/>
      <c r="B270" s="18"/>
      <c r="C270" s="18"/>
      <c r="D270" s="18"/>
      <c r="E270" s="18"/>
      <c r="F270" s="88"/>
      <c r="G270" s="88"/>
      <c r="H270" s="88"/>
      <c r="I270" s="88"/>
      <c r="J270" s="144"/>
      <c r="K270" s="88"/>
      <c r="L270" s="88"/>
      <c r="M270" s="88"/>
      <c r="N270" s="18"/>
      <c r="O270" s="144"/>
      <c r="P270" s="18"/>
      <c r="Q270" s="18"/>
      <c r="R270" s="88"/>
      <c r="S270" s="18"/>
      <c r="T270" s="18"/>
      <c r="U270" s="18"/>
      <c r="V270" s="18"/>
      <c r="W270" s="18"/>
      <c r="X270" s="18"/>
      <c r="Y270" s="18"/>
      <c r="Z270" s="18"/>
    </row>
    <row r="271" spans="1:26">
      <c r="A271" s="18"/>
      <c r="B271" s="18"/>
      <c r="C271" s="18"/>
      <c r="D271" s="18"/>
      <c r="E271" s="18"/>
      <c r="F271" s="88"/>
      <c r="G271" s="88"/>
      <c r="H271" s="88"/>
      <c r="I271" s="88"/>
      <c r="J271" s="144"/>
      <c r="K271" s="88"/>
      <c r="L271" s="88"/>
      <c r="M271" s="88"/>
      <c r="N271" s="18"/>
      <c r="O271" s="144"/>
      <c r="P271" s="18"/>
      <c r="Q271" s="18"/>
      <c r="R271" s="88"/>
      <c r="S271" s="18"/>
      <c r="T271" s="18"/>
      <c r="U271" s="18"/>
      <c r="V271" s="18"/>
      <c r="W271" s="18"/>
      <c r="X271" s="18"/>
      <c r="Y271" s="18"/>
      <c r="Z271" s="18"/>
    </row>
    <row r="272" spans="1:26">
      <c r="A272" s="18"/>
      <c r="B272" s="18"/>
      <c r="C272" s="18"/>
      <c r="D272" s="18"/>
      <c r="E272" s="18"/>
      <c r="F272" s="88"/>
      <c r="G272" s="88"/>
      <c r="H272" s="88"/>
      <c r="I272" s="88"/>
      <c r="J272" s="144"/>
      <c r="K272" s="88"/>
      <c r="L272" s="88"/>
      <c r="M272" s="88"/>
      <c r="N272" s="18"/>
      <c r="O272" s="144"/>
      <c r="P272" s="18"/>
      <c r="Q272" s="18"/>
      <c r="R272" s="88"/>
      <c r="S272" s="18"/>
      <c r="T272" s="18"/>
      <c r="U272" s="18"/>
      <c r="V272" s="18"/>
      <c r="W272" s="18"/>
      <c r="X272" s="18"/>
      <c r="Y272" s="18"/>
      <c r="Z272" s="18"/>
    </row>
    <row r="273" spans="1:26">
      <c r="A273" s="18"/>
      <c r="B273" s="18"/>
      <c r="C273" s="18"/>
      <c r="D273" s="18"/>
      <c r="E273" s="18"/>
      <c r="F273" s="88"/>
      <c r="G273" s="88"/>
      <c r="H273" s="88"/>
      <c r="I273" s="88"/>
      <c r="J273" s="144"/>
      <c r="K273" s="88"/>
      <c r="L273" s="88"/>
      <c r="M273" s="88"/>
      <c r="N273" s="18"/>
      <c r="O273" s="144"/>
      <c r="P273" s="18"/>
      <c r="Q273" s="18"/>
      <c r="R273" s="88"/>
      <c r="S273" s="18"/>
      <c r="T273" s="18"/>
      <c r="U273" s="18"/>
      <c r="V273" s="18"/>
      <c r="W273" s="18"/>
      <c r="X273" s="18"/>
      <c r="Y273" s="18"/>
      <c r="Z273" s="18"/>
    </row>
    <row r="274" spans="1:26">
      <c r="A274" s="18"/>
      <c r="B274" s="18"/>
      <c r="C274" s="18"/>
      <c r="D274" s="18"/>
      <c r="E274" s="18"/>
      <c r="F274" s="88"/>
      <c r="G274" s="88"/>
      <c r="H274" s="88"/>
      <c r="I274" s="88"/>
      <c r="J274" s="144"/>
      <c r="K274" s="88"/>
      <c r="L274" s="88"/>
      <c r="M274" s="88"/>
      <c r="N274" s="18"/>
      <c r="O274" s="144"/>
      <c r="P274" s="18"/>
      <c r="Q274" s="18"/>
      <c r="R274" s="88"/>
      <c r="S274" s="18"/>
      <c r="T274" s="18"/>
      <c r="U274" s="18"/>
      <c r="V274" s="18"/>
      <c r="W274" s="18"/>
      <c r="X274" s="18"/>
      <c r="Y274" s="18"/>
      <c r="Z274" s="18"/>
    </row>
    <row r="275" spans="1:26">
      <c r="A275" s="18"/>
      <c r="B275" s="18"/>
      <c r="C275" s="18"/>
      <c r="D275" s="18"/>
      <c r="E275" s="18"/>
      <c r="F275" s="88"/>
      <c r="G275" s="88"/>
      <c r="H275" s="88"/>
      <c r="I275" s="88"/>
      <c r="J275" s="144"/>
      <c r="K275" s="88"/>
      <c r="L275" s="88"/>
      <c r="M275" s="88"/>
      <c r="N275" s="18"/>
      <c r="O275" s="144"/>
      <c r="P275" s="18"/>
      <c r="Q275" s="18"/>
      <c r="R275" s="88"/>
      <c r="S275" s="18"/>
      <c r="T275" s="18"/>
      <c r="U275" s="18"/>
      <c r="V275" s="18"/>
      <c r="W275" s="18"/>
      <c r="X275" s="18"/>
      <c r="Y275" s="18"/>
      <c r="Z275" s="18"/>
    </row>
    <row r="276" spans="1:26">
      <c r="A276" s="18"/>
      <c r="B276" s="18"/>
      <c r="C276" s="18"/>
      <c r="D276" s="18"/>
      <c r="E276" s="18"/>
      <c r="F276" s="88"/>
      <c r="G276" s="88"/>
      <c r="H276" s="88"/>
      <c r="I276" s="88"/>
      <c r="J276" s="144"/>
      <c r="K276" s="88"/>
      <c r="L276" s="88"/>
      <c r="M276" s="88"/>
      <c r="N276" s="18"/>
      <c r="O276" s="144"/>
      <c r="P276" s="18"/>
      <c r="Q276" s="18"/>
      <c r="R276" s="88"/>
      <c r="S276" s="18"/>
      <c r="T276" s="18"/>
      <c r="U276" s="18"/>
      <c r="V276" s="18"/>
      <c r="W276" s="18"/>
      <c r="X276" s="18"/>
      <c r="Y276" s="18"/>
      <c r="Z276" s="18"/>
    </row>
    <row r="277" spans="1:26">
      <c r="A277" s="18"/>
      <c r="B277" s="18"/>
      <c r="C277" s="18"/>
      <c r="D277" s="18"/>
      <c r="E277" s="18"/>
      <c r="F277" s="88"/>
      <c r="G277" s="88"/>
      <c r="H277" s="88"/>
      <c r="I277" s="88"/>
      <c r="J277" s="144"/>
      <c r="K277" s="88"/>
      <c r="L277" s="88"/>
      <c r="M277" s="88"/>
      <c r="N277" s="18"/>
      <c r="O277" s="144"/>
      <c r="P277" s="18"/>
      <c r="Q277" s="18"/>
      <c r="R277" s="88"/>
      <c r="S277" s="18"/>
      <c r="T277" s="18"/>
      <c r="U277" s="18"/>
      <c r="V277" s="18"/>
      <c r="W277" s="18"/>
      <c r="X277" s="18"/>
      <c r="Y277" s="18"/>
      <c r="Z277" s="18"/>
    </row>
    <row r="278" spans="1:26">
      <c r="A278" s="18"/>
      <c r="B278" s="18"/>
      <c r="C278" s="18"/>
      <c r="D278" s="18"/>
      <c r="E278" s="18"/>
      <c r="F278" s="88"/>
      <c r="G278" s="88"/>
      <c r="H278" s="88"/>
      <c r="I278" s="88"/>
      <c r="J278" s="144"/>
      <c r="K278" s="88"/>
      <c r="L278" s="88"/>
      <c r="M278" s="88"/>
      <c r="N278" s="18"/>
      <c r="O278" s="144"/>
      <c r="P278" s="18"/>
      <c r="Q278" s="18"/>
      <c r="R278" s="88"/>
      <c r="S278" s="18"/>
      <c r="T278" s="18"/>
      <c r="U278" s="18"/>
      <c r="V278" s="18"/>
      <c r="W278" s="18"/>
      <c r="X278" s="18"/>
      <c r="Y278" s="18"/>
      <c r="Z278" s="18"/>
    </row>
    <row r="279" spans="1:26">
      <c r="A279" s="18"/>
      <c r="B279" s="18"/>
      <c r="C279" s="18"/>
      <c r="D279" s="18"/>
      <c r="E279" s="18"/>
      <c r="F279" s="88"/>
      <c r="G279" s="88"/>
      <c r="H279" s="88"/>
      <c r="I279" s="88"/>
      <c r="J279" s="144"/>
      <c r="K279" s="88"/>
      <c r="L279" s="88"/>
      <c r="M279" s="88"/>
      <c r="N279" s="18"/>
      <c r="O279" s="144"/>
      <c r="P279" s="18"/>
      <c r="Q279" s="18"/>
      <c r="R279" s="88"/>
      <c r="S279" s="18"/>
      <c r="T279" s="18"/>
      <c r="U279" s="18"/>
      <c r="V279" s="18"/>
      <c r="W279" s="18"/>
      <c r="X279" s="18"/>
      <c r="Y279" s="18"/>
      <c r="Z279" s="18"/>
    </row>
    <row r="280" spans="1:26">
      <c r="A280" s="18"/>
      <c r="B280" s="18"/>
      <c r="C280" s="18"/>
      <c r="D280" s="18"/>
      <c r="E280" s="18"/>
      <c r="F280" s="88"/>
      <c r="G280" s="88"/>
      <c r="H280" s="88"/>
      <c r="I280" s="88"/>
      <c r="J280" s="144"/>
      <c r="K280" s="88"/>
      <c r="L280" s="88"/>
      <c r="M280" s="88"/>
      <c r="N280" s="18"/>
      <c r="O280" s="144"/>
      <c r="P280" s="18"/>
      <c r="Q280" s="18"/>
      <c r="R280" s="88"/>
      <c r="S280" s="18"/>
      <c r="T280" s="18"/>
      <c r="U280" s="18"/>
      <c r="V280" s="18"/>
      <c r="W280" s="18"/>
      <c r="X280" s="18"/>
      <c r="Y280" s="18"/>
      <c r="Z280" s="18"/>
    </row>
    <row r="281" spans="1:26">
      <c r="A281" s="18"/>
      <c r="B281" s="18"/>
      <c r="C281" s="18"/>
      <c r="D281" s="18"/>
      <c r="E281" s="18"/>
      <c r="F281" s="88"/>
      <c r="G281" s="88"/>
      <c r="H281" s="88"/>
      <c r="I281" s="88"/>
      <c r="J281" s="144"/>
      <c r="K281" s="88"/>
      <c r="L281" s="88"/>
      <c r="M281" s="88"/>
      <c r="N281" s="18"/>
      <c r="O281" s="144"/>
      <c r="P281" s="18"/>
      <c r="Q281" s="18"/>
      <c r="R281" s="88"/>
      <c r="S281" s="18"/>
      <c r="T281" s="18"/>
      <c r="U281" s="18"/>
      <c r="V281" s="18"/>
      <c r="W281" s="18"/>
      <c r="X281" s="18"/>
      <c r="Y281" s="18"/>
      <c r="Z281" s="18"/>
    </row>
    <row r="282" spans="1:26">
      <c r="A282" s="18"/>
      <c r="B282" s="18"/>
      <c r="C282" s="18"/>
      <c r="D282" s="18"/>
      <c r="E282" s="18"/>
      <c r="F282" s="88"/>
      <c r="G282" s="88"/>
      <c r="H282" s="88"/>
      <c r="I282" s="88"/>
      <c r="J282" s="144"/>
      <c r="K282" s="88"/>
      <c r="L282" s="88"/>
      <c r="M282" s="88"/>
      <c r="N282" s="18"/>
      <c r="O282" s="144"/>
      <c r="P282" s="18"/>
      <c r="Q282" s="18"/>
      <c r="R282" s="88"/>
      <c r="S282" s="18"/>
      <c r="T282" s="18"/>
      <c r="U282" s="18"/>
      <c r="V282" s="18"/>
      <c r="W282" s="18"/>
      <c r="X282" s="18"/>
      <c r="Y282" s="18"/>
      <c r="Z282" s="18"/>
    </row>
    <row r="283" spans="1:26">
      <c r="A283" s="18"/>
      <c r="B283" s="18"/>
      <c r="C283" s="18"/>
      <c r="D283" s="18"/>
      <c r="E283" s="18"/>
      <c r="F283" s="88"/>
      <c r="G283" s="88"/>
      <c r="H283" s="88"/>
      <c r="I283" s="88"/>
      <c r="J283" s="144"/>
      <c r="K283" s="88"/>
      <c r="L283" s="88"/>
      <c r="M283" s="88"/>
      <c r="N283" s="18"/>
      <c r="O283" s="144"/>
      <c r="P283" s="18"/>
      <c r="Q283" s="18"/>
      <c r="R283" s="88"/>
      <c r="S283" s="18"/>
      <c r="T283" s="18"/>
      <c r="U283" s="18"/>
      <c r="V283" s="18"/>
      <c r="W283" s="18"/>
      <c r="X283" s="18"/>
      <c r="Y283" s="18"/>
      <c r="Z283" s="18"/>
    </row>
    <row r="284" spans="1:26">
      <c r="A284" s="18"/>
      <c r="B284" s="18"/>
      <c r="C284" s="18"/>
      <c r="D284" s="18"/>
      <c r="E284" s="18"/>
      <c r="F284" s="88"/>
      <c r="G284" s="88"/>
      <c r="H284" s="88"/>
      <c r="I284" s="88"/>
      <c r="J284" s="144"/>
      <c r="K284" s="88"/>
      <c r="L284" s="88"/>
      <c r="M284" s="88"/>
      <c r="N284" s="18"/>
      <c r="O284" s="144"/>
      <c r="P284" s="18"/>
      <c r="Q284" s="18"/>
      <c r="R284" s="88"/>
      <c r="S284" s="18"/>
      <c r="T284" s="18"/>
      <c r="U284" s="18"/>
      <c r="V284" s="18"/>
      <c r="W284" s="18"/>
      <c r="X284" s="18"/>
      <c r="Y284" s="18"/>
      <c r="Z284" s="18"/>
    </row>
    <row r="285" spans="1:26">
      <c r="A285" s="18"/>
      <c r="B285" s="18"/>
      <c r="C285" s="18"/>
      <c r="D285" s="18"/>
      <c r="E285" s="18"/>
      <c r="F285" s="88"/>
      <c r="G285" s="88"/>
      <c r="H285" s="88"/>
      <c r="I285" s="88"/>
      <c r="J285" s="144"/>
      <c r="K285" s="88"/>
      <c r="L285" s="88"/>
      <c r="M285" s="88"/>
      <c r="N285" s="18"/>
      <c r="O285" s="144"/>
      <c r="P285" s="18"/>
      <c r="Q285" s="18"/>
      <c r="R285" s="88"/>
      <c r="S285" s="18"/>
      <c r="T285" s="18"/>
      <c r="U285" s="18"/>
      <c r="V285" s="18"/>
      <c r="W285" s="18"/>
      <c r="X285" s="18"/>
      <c r="Y285" s="18"/>
      <c r="Z285" s="18"/>
    </row>
    <row r="286" spans="1:26">
      <c r="A286" s="18"/>
      <c r="B286" s="18"/>
      <c r="C286" s="18"/>
      <c r="D286" s="18"/>
      <c r="E286" s="18"/>
      <c r="F286" s="88"/>
      <c r="G286" s="88"/>
      <c r="H286" s="88"/>
      <c r="I286" s="88"/>
      <c r="J286" s="144"/>
      <c r="K286" s="88"/>
      <c r="L286" s="88"/>
      <c r="M286" s="88"/>
      <c r="N286" s="18"/>
      <c r="O286" s="144"/>
      <c r="P286" s="18"/>
      <c r="Q286" s="18"/>
      <c r="R286" s="88"/>
      <c r="S286" s="18"/>
      <c r="T286" s="18"/>
      <c r="U286" s="18"/>
      <c r="V286" s="18"/>
      <c r="W286" s="18"/>
      <c r="X286" s="18"/>
      <c r="Y286" s="18"/>
      <c r="Z286" s="18"/>
    </row>
    <row r="287" spans="1:26">
      <c r="A287" s="18"/>
      <c r="B287" s="18"/>
      <c r="C287" s="18"/>
      <c r="D287" s="18"/>
      <c r="E287" s="18"/>
      <c r="F287" s="88"/>
      <c r="G287" s="88"/>
      <c r="H287" s="88"/>
      <c r="I287" s="88"/>
      <c r="J287" s="144"/>
      <c r="K287" s="88"/>
      <c r="L287" s="88"/>
      <c r="M287" s="88"/>
      <c r="N287" s="18"/>
      <c r="O287" s="144"/>
      <c r="P287" s="18"/>
      <c r="Q287" s="18"/>
      <c r="R287" s="88"/>
      <c r="S287" s="18"/>
      <c r="T287" s="18"/>
      <c r="U287" s="18"/>
      <c r="V287" s="18"/>
      <c r="W287" s="18"/>
      <c r="X287" s="18"/>
      <c r="Y287" s="18"/>
      <c r="Z287" s="18"/>
    </row>
    <row r="288" spans="1:26">
      <c r="A288" s="18"/>
      <c r="B288" s="18"/>
      <c r="C288" s="18"/>
      <c r="D288" s="18"/>
      <c r="E288" s="18"/>
      <c r="F288" s="88"/>
      <c r="G288" s="88"/>
      <c r="H288" s="88"/>
      <c r="I288" s="88"/>
      <c r="J288" s="144"/>
      <c r="K288" s="88"/>
      <c r="L288" s="88"/>
      <c r="M288" s="88"/>
      <c r="N288" s="18"/>
      <c r="O288" s="144"/>
      <c r="P288" s="18"/>
      <c r="Q288" s="18"/>
      <c r="R288" s="88"/>
      <c r="S288" s="18"/>
      <c r="T288" s="18"/>
      <c r="U288" s="18"/>
      <c r="V288" s="18"/>
      <c r="W288" s="18"/>
      <c r="X288" s="18"/>
      <c r="Y288" s="18"/>
      <c r="Z288" s="18"/>
    </row>
    <row r="289" spans="1:26">
      <c r="A289" s="18"/>
      <c r="B289" s="18"/>
      <c r="C289" s="18"/>
      <c r="D289" s="18"/>
      <c r="E289" s="18"/>
      <c r="F289" s="88"/>
      <c r="G289" s="88"/>
      <c r="H289" s="88"/>
      <c r="I289" s="88"/>
      <c r="J289" s="144"/>
      <c r="K289" s="88"/>
      <c r="L289" s="88"/>
      <c r="M289" s="88"/>
      <c r="N289" s="18"/>
      <c r="O289" s="144"/>
      <c r="P289" s="18"/>
      <c r="Q289" s="18"/>
      <c r="R289" s="88"/>
      <c r="S289" s="18"/>
      <c r="T289" s="18"/>
      <c r="U289" s="18"/>
      <c r="V289" s="18"/>
      <c r="W289" s="18"/>
      <c r="X289" s="18"/>
      <c r="Y289" s="18"/>
      <c r="Z289" s="18"/>
    </row>
    <row r="290" spans="1:26">
      <c r="A290" s="18"/>
      <c r="B290" s="18"/>
      <c r="C290" s="18"/>
      <c r="D290" s="18"/>
      <c r="E290" s="18"/>
      <c r="F290" s="88"/>
      <c r="G290" s="88"/>
      <c r="H290" s="88"/>
      <c r="I290" s="88"/>
      <c r="J290" s="144"/>
      <c r="K290" s="88"/>
      <c r="L290" s="88"/>
      <c r="M290" s="88"/>
      <c r="N290" s="18"/>
      <c r="O290" s="144"/>
      <c r="P290" s="18"/>
      <c r="Q290" s="18"/>
      <c r="R290" s="88"/>
      <c r="S290" s="18"/>
      <c r="T290" s="18"/>
      <c r="U290" s="18"/>
      <c r="V290" s="18"/>
      <c r="W290" s="18"/>
      <c r="X290" s="18"/>
      <c r="Y290" s="18"/>
      <c r="Z290" s="18"/>
    </row>
    <row r="291" spans="1:26">
      <c r="A291" s="18"/>
      <c r="B291" s="18"/>
      <c r="C291" s="18"/>
      <c r="D291" s="18"/>
      <c r="E291" s="18"/>
      <c r="F291" s="88"/>
      <c r="G291" s="88"/>
      <c r="H291" s="88"/>
      <c r="I291" s="88"/>
      <c r="J291" s="144"/>
      <c r="K291" s="88"/>
      <c r="L291" s="88"/>
      <c r="M291" s="88"/>
      <c r="N291" s="18"/>
      <c r="O291" s="144"/>
      <c r="P291" s="18"/>
      <c r="Q291" s="18"/>
      <c r="R291" s="88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18"/>
      <c r="B292" s="18"/>
      <c r="C292" s="18"/>
      <c r="D292" s="18"/>
      <c r="E292" s="18"/>
      <c r="F292" s="88"/>
      <c r="G292" s="88"/>
      <c r="H292" s="88"/>
      <c r="I292" s="88"/>
      <c r="J292" s="144"/>
      <c r="K292" s="88"/>
      <c r="L292" s="88"/>
      <c r="M292" s="88"/>
      <c r="N292" s="18"/>
      <c r="O292" s="144"/>
      <c r="P292" s="18"/>
      <c r="Q292" s="18"/>
      <c r="R292" s="88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18"/>
      <c r="B293" s="18"/>
      <c r="C293" s="18"/>
      <c r="D293" s="18"/>
      <c r="E293" s="18"/>
      <c r="F293" s="88"/>
      <c r="G293" s="88"/>
      <c r="H293" s="88"/>
      <c r="I293" s="88"/>
      <c r="J293" s="144"/>
      <c r="K293" s="88"/>
      <c r="L293" s="88"/>
      <c r="M293" s="88"/>
      <c r="N293" s="18"/>
      <c r="O293" s="144"/>
      <c r="P293" s="18"/>
      <c r="Q293" s="18"/>
      <c r="R293" s="88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18"/>
      <c r="B294" s="18"/>
      <c r="C294" s="18"/>
      <c r="D294" s="18"/>
      <c r="E294" s="18"/>
      <c r="F294" s="88"/>
      <c r="G294" s="88"/>
      <c r="H294" s="88"/>
      <c r="I294" s="88"/>
      <c r="J294" s="144"/>
      <c r="K294" s="88"/>
      <c r="L294" s="88"/>
      <c r="M294" s="88"/>
      <c r="N294" s="18"/>
      <c r="O294" s="144"/>
      <c r="P294" s="18"/>
      <c r="Q294" s="18"/>
      <c r="R294" s="88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18"/>
      <c r="B295" s="18"/>
      <c r="C295" s="18"/>
      <c r="D295" s="18"/>
      <c r="E295" s="18"/>
      <c r="F295" s="88"/>
      <c r="G295" s="88"/>
      <c r="H295" s="88"/>
      <c r="I295" s="88"/>
      <c r="J295" s="144"/>
      <c r="K295" s="88"/>
      <c r="L295" s="88"/>
      <c r="M295" s="88"/>
      <c r="N295" s="18"/>
      <c r="O295" s="144"/>
      <c r="P295" s="18"/>
      <c r="Q295" s="18"/>
      <c r="R295" s="88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18"/>
      <c r="B296" s="18"/>
      <c r="C296" s="18"/>
      <c r="D296" s="18"/>
      <c r="E296" s="18"/>
      <c r="F296" s="88"/>
      <c r="G296" s="88"/>
      <c r="H296" s="88"/>
      <c r="I296" s="88"/>
      <c r="J296" s="144"/>
      <c r="K296" s="88"/>
      <c r="L296" s="88"/>
      <c r="M296" s="88"/>
      <c r="N296" s="18"/>
      <c r="O296" s="144"/>
      <c r="P296" s="18"/>
      <c r="Q296" s="18"/>
      <c r="R296" s="88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18"/>
      <c r="B297" s="18"/>
      <c r="C297" s="18"/>
      <c r="D297" s="18"/>
      <c r="E297" s="18"/>
      <c r="F297" s="88"/>
      <c r="G297" s="88"/>
      <c r="H297" s="88"/>
      <c r="I297" s="88"/>
      <c r="J297" s="144"/>
      <c r="K297" s="88"/>
      <c r="L297" s="88"/>
      <c r="M297" s="88"/>
      <c r="N297" s="18"/>
      <c r="O297" s="144"/>
      <c r="P297" s="18"/>
      <c r="Q297" s="18"/>
      <c r="R297" s="88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18"/>
      <c r="B298" s="18"/>
      <c r="C298" s="18"/>
      <c r="D298" s="18"/>
      <c r="E298" s="18"/>
      <c r="F298" s="88"/>
      <c r="G298" s="88"/>
      <c r="H298" s="88"/>
      <c r="I298" s="88"/>
      <c r="J298" s="144"/>
      <c r="K298" s="88"/>
      <c r="L298" s="88"/>
      <c r="M298" s="88"/>
      <c r="N298" s="18"/>
      <c r="O298" s="144"/>
      <c r="P298" s="18"/>
      <c r="Q298" s="18"/>
      <c r="R298" s="88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18"/>
      <c r="B299" s="18"/>
      <c r="C299" s="18"/>
      <c r="D299" s="18"/>
      <c r="E299" s="18"/>
      <c r="F299" s="88"/>
      <c r="G299" s="88"/>
      <c r="H299" s="88"/>
      <c r="I299" s="88"/>
      <c r="J299" s="144"/>
      <c r="K299" s="88"/>
      <c r="L299" s="88"/>
      <c r="M299" s="88"/>
      <c r="N299" s="18"/>
      <c r="O299" s="144"/>
      <c r="P299" s="18"/>
      <c r="Q299" s="18"/>
      <c r="R299" s="88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18"/>
      <c r="B300" s="18"/>
      <c r="C300" s="18"/>
      <c r="D300" s="18"/>
      <c r="E300" s="18"/>
      <c r="F300" s="88"/>
      <c r="G300" s="88"/>
      <c r="H300" s="88"/>
      <c r="I300" s="88"/>
      <c r="J300" s="144"/>
      <c r="K300" s="88"/>
      <c r="L300" s="88"/>
      <c r="M300" s="88"/>
      <c r="N300" s="18"/>
      <c r="O300" s="144"/>
      <c r="P300" s="18"/>
      <c r="Q300" s="18"/>
      <c r="R300" s="88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18"/>
      <c r="B301" s="18"/>
      <c r="C301" s="18"/>
      <c r="D301" s="18"/>
      <c r="E301" s="18"/>
      <c r="F301" s="88"/>
      <c r="G301" s="88"/>
      <c r="H301" s="88"/>
      <c r="I301" s="88"/>
      <c r="J301" s="144"/>
      <c r="K301" s="88"/>
      <c r="L301" s="88"/>
      <c r="M301" s="88"/>
      <c r="N301" s="18"/>
      <c r="O301" s="144"/>
      <c r="P301" s="18"/>
      <c r="Q301" s="18"/>
      <c r="R301" s="88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18"/>
      <c r="B302" s="18"/>
      <c r="C302" s="18"/>
      <c r="D302" s="18"/>
      <c r="E302" s="18"/>
      <c r="F302" s="88"/>
      <c r="G302" s="88"/>
      <c r="H302" s="88"/>
      <c r="I302" s="88"/>
      <c r="J302" s="144"/>
      <c r="K302" s="88"/>
      <c r="L302" s="88"/>
      <c r="M302" s="88"/>
      <c r="N302" s="18"/>
      <c r="O302" s="144"/>
      <c r="P302" s="18"/>
      <c r="Q302" s="18"/>
      <c r="R302" s="88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18"/>
      <c r="B303" s="18"/>
      <c r="C303" s="18"/>
      <c r="D303" s="18"/>
      <c r="E303" s="18"/>
      <c r="F303" s="88"/>
      <c r="G303" s="88"/>
      <c r="H303" s="88"/>
      <c r="I303" s="88"/>
      <c r="J303" s="144"/>
      <c r="K303" s="88"/>
      <c r="L303" s="88"/>
      <c r="M303" s="88"/>
      <c r="N303" s="18"/>
      <c r="O303" s="144"/>
      <c r="P303" s="18"/>
      <c r="Q303" s="18"/>
      <c r="R303" s="88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8"/>
      <c r="F304" s="88"/>
      <c r="G304" s="88"/>
      <c r="H304" s="88"/>
      <c r="I304" s="88"/>
      <c r="J304" s="144"/>
      <c r="K304" s="88"/>
      <c r="L304" s="88"/>
      <c r="M304" s="88"/>
      <c r="N304" s="18"/>
      <c r="O304" s="144"/>
      <c r="P304" s="18"/>
      <c r="Q304" s="18"/>
      <c r="R304" s="88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8"/>
      <c r="F305" s="88"/>
      <c r="G305" s="88"/>
      <c r="H305" s="88"/>
      <c r="I305" s="88"/>
      <c r="J305" s="144"/>
      <c r="K305" s="88"/>
      <c r="L305" s="88"/>
      <c r="M305" s="88"/>
      <c r="N305" s="18"/>
      <c r="O305" s="144"/>
      <c r="P305" s="18"/>
      <c r="Q305" s="18"/>
      <c r="R305" s="88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8"/>
      <c r="F306" s="88"/>
      <c r="G306" s="88"/>
      <c r="H306" s="88"/>
      <c r="I306" s="88"/>
      <c r="J306" s="144"/>
      <c r="K306" s="88"/>
      <c r="L306" s="88"/>
      <c r="M306" s="88"/>
      <c r="N306" s="18"/>
      <c r="O306" s="144"/>
      <c r="P306" s="18"/>
      <c r="Q306" s="18"/>
      <c r="R306" s="88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8"/>
      <c r="F307" s="88"/>
      <c r="G307" s="88"/>
      <c r="H307" s="88"/>
      <c r="I307" s="88"/>
      <c r="J307" s="144"/>
      <c r="K307" s="88"/>
      <c r="L307" s="88"/>
      <c r="M307" s="88"/>
      <c r="N307" s="18"/>
      <c r="O307" s="144"/>
      <c r="P307" s="18"/>
      <c r="Q307" s="18"/>
      <c r="R307" s="88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8"/>
      <c r="F308" s="88"/>
      <c r="G308" s="88"/>
      <c r="H308" s="88"/>
      <c r="I308" s="88"/>
      <c r="J308" s="144"/>
      <c r="K308" s="88"/>
      <c r="L308" s="88"/>
      <c r="M308" s="88"/>
      <c r="N308" s="18"/>
      <c r="O308" s="144"/>
      <c r="P308" s="18"/>
      <c r="Q308" s="18"/>
      <c r="R308" s="88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8"/>
      <c r="F309" s="88"/>
      <c r="G309" s="88"/>
      <c r="H309" s="88"/>
      <c r="I309" s="88"/>
      <c r="J309" s="144"/>
      <c r="K309" s="88"/>
      <c r="L309" s="88"/>
      <c r="M309" s="88"/>
      <c r="N309" s="18"/>
      <c r="O309" s="144"/>
      <c r="P309" s="18"/>
      <c r="Q309" s="18"/>
      <c r="R309" s="88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8"/>
      <c r="F310" s="88"/>
      <c r="G310" s="88"/>
      <c r="H310" s="88"/>
      <c r="I310" s="88"/>
      <c r="J310" s="144"/>
      <c r="K310" s="88"/>
      <c r="L310" s="88"/>
      <c r="M310" s="88"/>
      <c r="N310" s="18"/>
      <c r="O310" s="144"/>
      <c r="P310" s="18"/>
      <c r="Q310" s="18"/>
      <c r="R310" s="88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8"/>
      <c r="F311" s="88"/>
      <c r="G311" s="88"/>
      <c r="H311" s="88"/>
      <c r="I311" s="88"/>
      <c r="J311" s="144"/>
      <c r="K311" s="88"/>
      <c r="L311" s="88"/>
      <c r="M311" s="88"/>
      <c r="N311" s="18"/>
      <c r="O311" s="144"/>
      <c r="P311" s="18"/>
      <c r="Q311" s="18"/>
      <c r="R311" s="88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E312" s="18"/>
      <c r="F312" s="88"/>
      <c r="G312" s="88"/>
      <c r="H312" s="88"/>
      <c r="I312" s="88"/>
      <c r="J312" s="144"/>
      <c r="K312" s="88"/>
      <c r="L312" s="88"/>
      <c r="M312" s="88"/>
      <c r="N312" s="18"/>
      <c r="O312" s="144"/>
      <c r="P312" s="18"/>
      <c r="Q312" s="18"/>
      <c r="R312" s="88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8"/>
      <c r="F313" s="88"/>
      <c r="G313" s="88"/>
      <c r="H313" s="88"/>
      <c r="I313" s="88"/>
      <c r="J313" s="144"/>
      <c r="K313" s="88"/>
      <c r="L313" s="88"/>
      <c r="M313" s="88"/>
      <c r="N313" s="18"/>
      <c r="O313" s="144"/>
      <c r="P313" s="18"/>
      <c r="Q313" s="18"/>
      <c r="R313" s="88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E314" s="18"/>
      <c r="F314" s="88"/>
      <c r="G314" s="88"/>
      <c r="H314" s="88"/>
      <c r="I314" s="88"/>
      <c r="J314" s="144"/>
      <c r="K314" s="88"/>
      <c r="L314" s="88"/>
      <c r="M314" s="88"/>
      <c r="N314" s="18"/>
      <c r="O314" s="144"/>
      <c r="P314" s="18"/>
      <c r="Q314" s="18"/>
      <c r="R314" s="88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8"/>
      <c r="F315" s="88"/>
      <c r="G315" s="88"/>
      <c r="H315" s="88"/>
      <c r="I315" s="88"/>
      <c r="J315" s="144"/>
      <c r="K315" s="88"/>
      <c r="L315" s="88"/>
      <c r="M315" s="88"/>
      <c r="N315" s="18"/>
      <c r="O315" s="144"/>
      <c r="P315" s="18"/>
      <c r="Q315" s="18"/>
      <c r="R315" s="88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8"/>
      <c r="F316" s="88"/>
      <c r="G316" s="88"/>
      <c r="H316" s="88"/>
      <c r="I316" s="88"/>
      <c r="J316" s="144"/>
      <c r="K316" s="88"/>
      <c r="L316" s="88"/>
      <c r="M316" s="88"/>
      <c r="N316" s="18"/>
      <c r="O316" s="144"/>
      <c r="P316" s="18"/>
      <c r="Q316" s="18"/>
      <c r="R316" s="88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8"/>
      <c r="G317" s="88"/>
      <c r="H317" s="88"/>
      <c r="I317" s="88"/>
      <c r="J317" s="144"/>
      <c r="K317" s="88"/>
      <c r="L317" s="88"/>
      <c r="M317" s="88"/>
      <c r="N317" s="18"/>
      <c r="O317" s="144"/>
      <c r="P317" s="18"/>
      <c r="Q317" s="18"/>
      <c r="R317" s="88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8"/>
      <c r="G318" s="88"/>
      <c r="H318" s="88"/>
      <c r="I318" s="88"/>
      <c r="J318" s="144"/>
      <c r="K318" s="88"/>
      <c r="L318" s="88"/>
      <c r="M318" s="88"/>
      <c r="N318" s="18"/>
      <c r="O318" s="144"/>
      <c r="P318" s="18"/>
      <c r="Q318" s="18"/>
      <c r="R318" s="88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8"/>
      <c r="G319" s="88"/>
      <c r="H319" s="88"/>
      <c r="I319" s="88"/>
      <c r="J319" s="144"/>
      <c r="K319" s="88"/>
      <c r="L319" s="88"/>
      <c r="M319" s="88"/>
      <c r="N319" s="18"/>
      <c r="O319" s="144"/>
      <c r="P319" s="18"/>
      <c r="Q319" s="18"/>
      <c r="R319" s="88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8"/>
      <c r="G320" s="88"/>
      <c r="H320" s="88"/>
      <c r="I320" s="88"/>
      <c r="J320" s="144"/>
      <c r="K320" s="88"/>
      <c r="L320" s="88"/>
      <c r="M320" s="88"/>
      <c r="N320" s="18"/>
      <c r="O320" s="144"/>
      <c r="P320" s="18"/>
      <c r="Q320" s="18"/>
      <c r="R320" s="88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8"/>
      <c r="G321" s="88"/>
      <c r="H321" s="88"/>
      <c r="I321" s="88"/>
      <c r="J321" s="144"/>
      <c r="K321" s="88"/>
      <c r="L321" s="88"/>
      <c r="M321" s="88"/>
      <c r="N321" s="18"/>
      <c r="O321" s="144"/>
      <c r="P321" s="18"/>
      <c r="Q321" s="18"/>
      <c r="R321" s="88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8"/>
      <c r="G322" s="88"/>
      <c r="H322" s="88"/>
      <c r="I322" s="88"/>
      <c r="J322" s="144"/>
      <c r="K322" s="88"/>
      <c r="L322" s="88"/>
      <c r="M322" s="88"/>
      <c r="N322" s="18"/>
      <c r="O322" s="144"/>
      <c r="P322" s="18"/>
      <c r="Q322" s="18"/>
      <c r="R322" s="88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8"/>
      <c r="G323" s="88"/>
      <c r="H323" s="88"/>
      <c r="I323" s="88"/>
      <c r="J323" s="144"/>
      <c r="K323" s="88"/>
      <c r="L323" s="88"/>
      <c r="M323" s="88"/>
      <c r="N323" s="18"/>
      <c r="O323" s="144"/>
      <c r="P323" s="18"/>
      <c r="Q323" s="18"/>
      <c r="R323" s="88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8"/>
      <c r="G324" s="88"/>
      <c r="H324" s="88"/>
      <c r="I324" s="88"/>
      <c r="J324" s="144"/>
      <c r="K324" s="88"/>
      <c r="L324" s="88"/>
      <c r="M324" s="88"/>
      <c r="N324" s="18"/>
      <c r="O324" s="144"/>
      <c r="P324" s="18"/>
      <c r="Q324" s="18"/>
      <c r="R324" s="88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8"/>
      <c r="G325" s="88"/>
      <c r="H325" s="88"/>
      <c r="I325" s="88"/>
      <c r="J325" s="144"/>
      <c r="K325" s="88"/>
      <c r="L325" s="88"/>
      <c r="M325" s="88"/>
      <c r="N325" s="18"/>
      <c r="O325" s="144"/>
      <c r="P325" s="18"/>
      <c r="Q325" s="18"/>
      <c r="R325" s="88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8"/>
      <c r="G326" s="88"/>
      <c r="H326" s="88"/>
      <c r="I326" s="88"/>
      <c r="J326" s="144"/>
      <c r="K326" s="88"/>
      <c r="L326" s="88"/>
      <c r="M326" s="88"/>
      <c r="N326" s="18"/>
      <c r="O326" s="144"/>
      <c r="P326" s="18"/>
      <c r="Q326" s="18"/>
      <c r="R326" s="88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8"/>
      <c r="G327" s="88"/>
      <c r="H327" s="88"/>
      <c r="I327" s="88"/>
      <c r="J327" s="144"/>
      <c r="K327" s="88"/>
      <c r="L327" s="88"/>
      <c r="M327" s="88"/>
      <c r="N327" s="18"/>
      <c r="O327" s="144"/>
      <c r="P327" s="18"/>
      <c r="Q327" s="18"/>
      <c r="R327" s="88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8"/>
      <c r="G328" s="88"/>
      <c r="H328" s="88"/>
      <c r="I328" s="88"/>
      <c r="J328" s="144"/>
      <c r="K328" s="88"/>
      <c r="L328" s="88"/>
      <c r="M328" s="88"/>
      <c r="N328" s="18"/>
      <c r="O328" s="144"/>
      <c r="P328" s="18"/>
      <c r="Q328" s="18"/>
      <c r="R328" s="88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8"/>
      <c r="G329" s="88"/>
      <c r="H329" s="88"/>
      <c r="I329" s="88"/>
      <c r="J329" s="144"/>
      <c r="K329" s="88"/>
      <c r="L329" s="88"/>
      <c r="M329" s="88"/>
      <c r="N329" s="18"/>
      <c r="O329" s="144"/>
      <c r="P329" s="18"/>
      <c r="Q329" s="18"/>
      <c r="R329" s="88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8"/>
      <c r="G330" s="88"/>
      <c r="H330" s="88"/>
      <c r="I330" s="88"/>
      <c r="J330" s="144"/>
      <c r="K330" s="88"/>
      <c r="L330" s="88"/>
      <c r="M330" s="88"/>
      <c r="N330" s="18"/>
      <c r="O330" s="144"/>
      <c r="P330" s="18"/>
      <c r="Q330" s="18"/>
      <c r="R330" s="88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8"/>
      <c r="G331" s="88"/>
      <c r="H331" s="88"/>
      <c r="I331" s="88"/>
      <c r="J331" s="144"/>
      <c r="K331" s="88"/>
      <c r="L331" s="88"/>
      <c r="M331" s="88"/>
      <c r="N331" s="18"/>
      <c r="O331" s="144"/>
      <c r="P331" s="18"/>
      <c r="Q331" s="18"/>
      <c r="R331" s="88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8"/>
      <c r="G332" s="88"/>
      <c r="H332" s="88"/>
      <c r="I332" s="88"/>
      <c r="J332" s="144"/>
      <c r="K332" s="88"/>
      <c r="L332" s="88"/>
      <c r="M332" s="88"/>
      <c r="N332" s="18"/>
      <c r="O332" s="144"/>
      <c r="P332" s="18"/>
      <c r="Q332" s="18"/>
      <c r="R332" s="88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8"/>
      <c r="G333" s="88"/>
      <c r="H333" s="88"/>
      <c r="I333" s="88"/>
      <c r="J333" s="144"/>
      <c r="K333" s="88"/>
      <c r="L333" s="88"/>
      <c r="M333" s="88"/>
      <c r="N333" s="18"/>
      <c r="O333" s="144"/>
      <c r="P333" s="18"/>
      <c r="Q333" s="18"/>
      <c r="R333" s="88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8"/>
      <c r="G334" s="88"/>
      <c r="H334" s="88"/>
      <c r="I334" s="88"/>
      <c r="J334" s="144"/>
      <c r="K334" s="88"/>
      <c r="L334" s="88"/>
      <c r="M334" s="88"/>
      <c r="N334" s="18"/>
      <c r="O334" s="144"/>
      <c r="P334" s="18"/>
      <c r="Q334" s="18"/>
      <c r="R334" s="88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8"/>
      <c r="G335" s="88"/>
      <c r="H335" s="88"/>
      <c r="I335" s="88"/>
      <c r="J335" s="144"/>
      <c r="K335" s="88"/>
      <c r="L335" s="88"/>
      <c r="M335" s="88"/>
      <c r="N335" s="18"/>
      <c r="O335" s="144"/>
      <c r="P335" s="18"/>
      <c r="Q335" s="18"/>
      <c r="R335" s="88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8"/>
      <c r="G336" s="88"/>
      <c r="H336" s="88"/>
      <c r="I336" s="88"/>
      <c r="J336" s="144"/>
      <c r="K336" s="88"/>
      <c r="L336" s="88"/>
      <c r="M336" s="88"/>
      <c r="N336" s="18"/>
      <c r="O336" s="144"/>
      <c r="P336" s="18"/>
      <c r="Q336" s="18"/>
      <c r="R336" s="88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8"/>
      <c r="G337" s="88"/>
      <c r="H337" s="88"/>
      <c r="I337" s="88"/>
      <c r="J337" s="144"/>
      <c r="K337" s="88"/>
      <c r="L337" s="88"/>
      <c r="M337" s="88"/>
      <c r="N337" s="18"/>
      <c r="O337" s="144"/>
      <c r="P337" s="18"/>
      <c r="Q337" s="18"/>
      <c r="R337" s="88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8"/>
      <c r="G338" s="88"/>
      <c r="H338" s="88"/>
      <c r="I338" s="88"/>
      <c r="J338" s="144"/>
      <c r="K338" s="88"/>
      <c r="L338" s="88"/>
      <c r="M338" s="88"/>
      <c r="N338" s="18"/>
      <c r="O338" s="144"/>
      <c r="P338" s="18"/>
      <c r="Q338" s="18"/>
      <c r="R338" s="88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8"/>
      <c r="G339" s="88"/>
      <c r="H339" s="88"/>
      <c r="I339" s="88"/>
      <c r="J339" s="144"/>
      <c r="K339" s="88"/>
      <c r="L339" s="88"/>
      <c r="M339" s="88"/>
      <c r="N339" s="18"/>
      <c r="O339" s="144"/>
      <c r="P339" s="18"/>
      <c r="Q339" s="18"/>
      <c r="R339" s="88"/>
      <c r="S339" s="18"/>
      <c r="T339" s="18"/>
      <c r="U339" s="18"/>
      <c r="V339" s="18"/>
      <c r="W339" s="18"/>
      <c r="X339" s="18"/>
      <c r="Y339" s="18"/>
      <c r="Z339" s="18"/>
    </row>
    <row r="340" spans="1:26">
      <c r="O340" s="144"/>
      <c r="P340" s="18"/>
      <c r="Q340" s="18"/>
      <c r="R340" s="88"/>
      <c r="S340" s="18"/>
      <c r="T340" s="18"/>
      <c r="U340" s="18"/>
      <c r="V340" s="18"/>
      <c r="W340" s="18"/>
      <c r="X340" s="18"/>
      <c r="Y340" s="18"/>
      <c r="Z340" s="18"/>
    </row>
    <row r="341" spans="1:26">
      <c r="O341" s="144"/>
      <c r="P341" s="18"/>
      <c r="Q341" s="18"/>
      <c r="R341" s="88"/>
      <c r="S341" s="18"/>
      <c r="T341" s="18"/>
      <c r="U341" s="18"/>
      <c r="V341" s="18"/>
      <c r="W341" s="18"/>
      <c r="X341" s="18"/>
      <c r="Y341" s="18"/>
      <c r="Z341" s="18"/>
    </row>
    <row r="342" spans="1:26">
      <c r="O342" s="144"/>
      <c r="P342" s="18"/>
      <c r="Q342" s="18"/>
      <c r="R342" s="88"/>
      <c r="S342" s="18"/>
      <c r="T342" s="18"/>
      <c r="U342" s="18"/>
      <c r="V342" s="18"/>
      <c r="W342" s="18"/>
      <c r="X342" s="18"/>
      <c r="Y342" s="18"/>
      <c r="Z342" s="18"/>
    </row>
    <row r="343" spans="1:26">
      <c r="O343" s="144"/>
      <c r="P343" s="18"/>
      <c r="Q343" s="18"/>
      <c r="R343" s="88"/>
      <c r="S343" s="18"/>
      <c r="T343" s="18"/>
      <c r="U343" s="18"/>
      <c r="V343" s="18"/>
      <c r="W343" s="18"/>
      <c r="X343" s="18"/>
      <c r="Y343" s="18"/>
      <c r="Z343" s="18"/>
    </row>
    <row r="344" spans="1:26">
      <c r="O344" s="144"/>
      <c r="P344" s="18"/>
      <c r="Q344" s="18"/>
    </row>
    <row r="345" spans="1:26">
      <c r="O345" s="144"/>
    </row>
    <row r="346" spans="1:26">
      <c r="O346" s="144"/>
    </row>
    <row r="356" spans="5:14">
      <c r="E356" s="153"/>
      <c r="G356" s="117"/>
      <c r="H356" s="145"/>
    </row>
    <row r="358" spans="5:14">
      <c r="K358" s="145"/>
      <c r="L358" s="145"/>
      <c r="M358" s="145"/>
      <c r="N358" s="145"/>
    </row>
    <row r="359" spans="5:14">
      <c r="K359" s="145"/>
      <c r="L359" s="145"/>
      <c r="M359" s="145"/>
      <c r="N359" s="145"/>
    </row>
  </sheetData>
  <autoFilter ref="Q1:S359">
    <filterColumn colId="1"/>
  </autoFilter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AA125"/>
  <sheetViews>
    <sheetView zoomScale="85" zoomScaleNormal="85" workbookViewId="0">
      <selection activeCell="I42" sqref="I42:J42"/>
    </sheetView>
  </sheetViews>
  <sheetFormatPr defaultRowHeight="12.75"/>
  <cols>
    <col min="3" max="3" width="18.28515625" bestFit="1" customWidth="1"/>
    <col min="5" max="5" width="10.28515625" customWidth="1"/>
    <col min="15" max="15" width="9.5703125" bestFit="1" customWidth="1"/>
    <col min="16" max="16" width="11.42578125" style="19" customWidth="1"/>
    <col min="17" max="19" width="0" style="19" hidden="1" customWidth="1"/>
    <col min="20" max="27" width="9.140625" style="19"/>
  </cols>
  <sheetData>
    <row r="1" spans="1:27" s="117" customFormat="1" ht="15" customHeight="1">
      <c r="A1" s="268" t="s">
        <v>2151</v>
      </c>
      <c r="B1" s="268"/>
      <c r="C1" s="268"/>
      <c r="D1" s="87"/>
      <c r="E1" s="88"/>
      <c r="F1" s="49"/>
      <c r="G1" s="88"/>
      <c r="H1" s="49"/>
      <c r="I1" s="7"/>
      <c r="J1" s="92"/>
      <c r="K1" s="49"/>
      <c r="L1" s="49"/>
      <c r="M1" s="49"/>
      <c r="N1" s="49"/>
      <c r="O1" s="90"/>
      <c r="P1" s="19"/>
      <c r="Q1" s="18"/>
      <c r="R1" s="88"/>
      <c r="S1" s="18"/>
      <c r="T1" s="18"/>
      <c r="U1" s="18"/>
      <c r="V1" s="18"/>
      <c r="W1" s="18"/>
      <c r="X1" s="18"/>
      <c r="Y1" s="18"/>
      <c r="Z1" s="18"/>
      <c r="AA1" s="18"/>
    </row>
    <row r="2" spans="1:27" s="117" customFormat="1" ht="58.5" customHeight="1">
      <c r="A2" s="187" t="s">
        <v>13</v>
      </c>
      <c r="B2" s="187" t="s">
        <v>218</v>
      </c>
      <c r="C2" s="182" t="s">
        <v>259</v>
      </c>
      <c r="D2" s="187" t="s">
        <v>260</v>
      </c>
      <c r="E2" s="187" t="s">
        <v>261</v>
      </c>
      <c r="F2" s="187" t="s">
        <v>262</v>
      </c>
      <c r="G2" s="187" t="s">
        <v>263</v>
      </c>
      <c r="H2" s="187" t="s">
        <v>264</v>
      </c>
      <c r="I2" s="523" t="s">
        <v>265</v>
      </c>
      <c r="J2" s="523"/>
      <c r="K2" s="269" t="s">
        <v>273</v>
      </c>
      <c r="L2" s="269" t="s">
        <v>274</v>
      </c>
      <c r="M2" s="187" t="s">
        <v>275</v>
      </c>
      <c r="N2" s="187" t="s">
        <v>268</v>
      </c>
      <c r="O2" s="182" t="s">
        <v>269</v>
      </c>
      <c r="P2" s="19"/>
      <c r="Q2" s="18"/>
      <c r="R2" s="88"/>
      <c r="S2" s="18"/>
      <c r="T2" s="18"/>
      <c r="U2" s="18"/>
      <c r="V2" s="18"/>
      <c r="W2" s="18"/>
      <c r="X2" s="18"/>
      <c r="Y2" s="18"/>
      <c r="Z2" s="19"/>
      <c r="AA2" s="19"/>
    </row>
    <row r="3" spans="1:27" s="19" customFormat="1" ht="12" customHeight="1">
      <c r="A3" s="218">
        <v>1</v>
      </c>
      <c r="B3" s="219">
        <v>42863</v>
      </c>
      <c r="C3" s="220" t="s">
        <v>2548</v>
      </c>
      <c r="D3" s="221" t="s">
        <v>270</v>
      </c>
      <c r="E3" s="222">
        <v>64.393500000000003</v>
      </c>
      <c r="F3" s="266">
        <v>64.290000000000006</v>
      </c>
      <c r="G3" s="266">
        <v>64.66</v>
      </c>
      <c r="H3" s="266">
        <v>64.59</v>
      </c>
      <c r="I3" s="518" t="s">
        <v>2549</v>
      </c>
      <c r="J3" s="518"/>
      <c r="K3" s="223">
        <v>0.26649999999999352</v>
      </c>
      <c r="L3" s="224">
        <v>266.49999999999352</v>
      </c>
      <c r="M3" s="266">
        <v>1000</v>
      </c>
      <c r="N3" s="225" t="s">
        <v>272</v>
      </c>
      <c r="O3" s="262">
        <v>42864</v>
      </c>
      <c r="Q3" s="226"/>
      <c r="R3" s="227" t="s">
        <v>2410</v>
      </c>
      <c r="S3" s="227"/>
      <c r="T3" s="18"/>
      <c r="U3" s="18"/>
      <c r="V3" s="18"/>
      <c r="W3" s="18"/>
      <c r="X3" s="18"/>
      <c r="Y3" s="18"/>
    </row>
    <row r="4" spans="1:27" s="19" customFormat="1" ht="12" customHeight="1">
      <c r="A4" s="218">
        <v>2</v>
      </c>
      <c r="B4" s="219">
        <v>42863</v>
      </c>
      <c r="C4" s="220" t="s">
        <v>2550</v>
      </c>
      <c r="D4" s="221" t="s">
        <v>270</v>
      </c>
      <c r="E4" s="222">
        <v>64.653499999999994</v>
      </c>
      <c r="F4" s="266">
        <v>64.45</v>
      </c>
      <c r="G4" s="266">
        <v>64.965000000000003</v>
      </c>
      <c r="H4" s="266">
        <v>65.05</v>
      </c>
      <c r="I4" s="518" t="s">
        <v>2551</v>
      </c>
      <c r="J4" s="518"/>
      <c r="K4" s="223">
        <v>0.31150000000000944</v>
      </c>
      <c r="L4" s="224">
        <v>311.50000000000944</v>
      </c>
      <c r="M4" s="266">
        <v>1000</v>
      </c>
      <c r="N4" s="225" t="s">
        <v>272</v>
      </c>
      <c r="O4" s="262">
        <v>42864</v>
      </c>
      <c r="Q4" s="226"/>
      <c r="R4" s="227" t="s">
        <v>2410</v>
      </c>
      <c r="S4" s="227"/>
      <c r="T4" s="18"/>
      <c r="U4" s="18"/>
      <c r="V4" s="18"/>
      <c r="W4" s="18"/>
      <c r="X4" s="18"/>
      <c r="Y4" s="18"/>
    </row>
    <row r="5" spans="1:27" s="19" customFormat="1" ht="12" customHeight="1">
      <c r="A5" s="218">
        <v>3</v>
      </c>
      <c r="B5" s="219">
        <v>42864</v>
      </c>
      <c r="C5" s="220" t="s">
        <v>2558</v>
      </c>
      <c r="D5" s="221" t="s">
        <v>2353</v>
      </c>
      <c r="E5" s="222">
        <v>70.650000000000006</v>
      </c>
      <c r="F5" s="266">
        <v>70.8</v>
      </c>
      <c r="G5" s="266">
        <v>70.069999999999993</v>
      </c>
      <c r="H5" s="266">
        <v>70.400000000000006</v>
      </c>
      <c r="I5" s="518" t="s">
        <v>2559</v>
      </c>
      <c r="J5" s="518"/>
      <c r="K5" s="223">
        <v>0.58000000000001295</v>
      </c>
      <c r="L5" s="224">
        <v>580.00000000001</v>
      </c>
      <c r="M5" s="266">
        <v>1000</v>
      </c>
      <c r="N5" s="225" t="s">
        <v>272</v>
      </c>
      <c r="O5" s="262">
        <v>42867</v>
      </c>
      <c r="Q5" s="226"/>
      <c r="R5" s="227" t="s">
        <v>2410</v>
      </c>
      <c r="S5" s="227"/>
      <c r="T5" s="18"/>
      <c r="U5" s="18"/>
      <c r="V5" s="18"/>
      <c r="W5" s="18"/>
      <c r="X5" s="18"/>
      <c r="Y5" s="18"/>
    </row>
    <row r="6" spans="1:27" s="117" customFormat="1">
      <c r="A6" s="228">
        <v>4</v>
      </c>
      <c r="B6" s="229">
        <v>42864</v>
      </c>
      <c r="C6" s="216" t="s">
        <v>2552</v>
      </c>
      <c r="D6" s="217" t="s">
        <v>270</v>
      </c>
      <c r="E6" s="230">
        <v>83.774000000000001</v>
      </c>
      <c r="F6" s="230">
        <v>83.37</v>
      </c>
      <c r="G6" s="230">
        <v>83.37</v>
      </c>
      <c r="H6" s="230">
        <v>84.77</v>
      </c>
      <c r="I6" s="520" t="s">
        <v>2553</v>
      </c>
      <c r="J6" s="520"/>
      <c r="K6" s="231">
        <v>-0.40399999999999636</v>
      </c>
      <c r="L6" s="232">
        <v>-403.99999999999636</v>
      </c>
      <c r="M6" s="264">
        <v>1000</v>
      </c>
      <c r="N6" s="233" t="s">
        <v>2147</v>
      </c>
      <c r="O6" s="229">
        <v>42866</v>
      </c>
      <c r="P6" s="19"/>
      <c r="Q6" s="226"/>
      <c r="R6" s="227" t="s">
        <v>2410</v>
      </c>
      <c r="S6" s="227"/>
      <c r="T6" s="18"/>
      <c r="U6" s="18"/>
      <c r="V6" s="18"/>
      <c r="W6" s="18"/>
      <c r="X6" s="18"/>
      <c r="Y6" s="18"/>
      <c r="Z6" s="18"/>
      <c r="AA6" s="18"/>
    </row>
    <row r="7" spans="1:27" s="117" customFormat="1">
      <c r="A7" s="238">
        <v>5</v>
      </c>
      <c r="B7" s="239">
        <v>42866</v>
      </c>
      <c r="C7" s="240" t="s">
        <v>2548</v>
      </c>
      <c r="D7" s="241" t="s">
        <v>270</v>
      </c>
      <c r="E7" s="241">
        <v>64.655500000000004</v>
      </c>
      <c r="F7" s="241">
        <v>64.55</v>
      </c>
      <c r="G7" s="241">
        <v>64.55</v>
      </c>
      <c r="H7" s="241">
        <v>64.86</v>
      </c>
      <c r="I7" s="525" t="s">
        <v>2560</v>
      </c>
      <c r="J7" s="525"/>
      <c r="K7" s="263">
        <v>-0.10550000000000637</v>
      </c>
      <c r="L7" s="242">
        <f>K7*M7</f>
        <v>-105.50000000000637</v>
      </c>
      <c r="M7" s="243">
        <v>1000</v>
      </c>
      <c r="N7" s="244" t="s">
        <v>2147</v>
      </c>
      <c r="O7" s="267">
        <v>42866</v>
      </c>
      <c r="P7" s="19"/>
      <c r="Q7" s="226"/>
      <c r="R7" s="245" t="s">
        <v>2410</v>
      </c>
      <c r="S7" s="227"/>
      <c r="T7" s="18"/>
      <c r="U7" s="18"/>
      <c r="V7" s="18"/>
      <c r="W7" s="18"/>
      <c r="X7" s="18"/>
      <c r="Y7" s="18"/>
      <c r="Z7" s="18"/>
      <c r="AA7" s="18"/>
    </row>
    <row r="8" spans="1:27" s="19" customFormat="1" ht="12" customHeight="1">
      <c r="A8" s="218">
        <v>6</v>
      </c>
      <c r="B8" s="219">
        <v>42870</v>
      </c>
      <c r="C8" s="220" t="s">
        <v>2548</v>
      </c>
      <c r="D8" s="221" t="s">
        <v>270</v>
      </c>
      <c r="E8" s="222">
        <v>64.227500000000006</v>
      </c>
      <c r="F8" s="266">
        <v>64.08</v>
      </c>
      <c r="G8" s="266">
        <v>64.459999999999994</v>
      </c>
      <c r="H8" s="266">
        <v>64.48</v>
      </c>
      <c r="I8" s="518" t="s">
        <v>2554</v>
      </c>
      <c r="J8" s="518"/>
      <c r="K8" s="223">
        <v>0.23249999999998749</v>
      </c>
      <c r="L8" s="224">
        <v>232.49999999998749</v>
      </c>
      <c r="M8" s="266">
        <v>1000</v>
      </c>
      <c r="N8" s="225" t="s">
        <v>272</v>
      </c>
      <c r="O8" s="262">
        <v>42873</v>
      </c>
      <c r="Q8" s="226"/>
      <c r="R8" s="227" t="s">
        <v>2410</v>
      </c>
      <c r="S8" s="227"/>
      <c r="T8" s="18"/>
      <c r="U8" s="18"/>
      <c r="V8" s="18"/>
      <c r="W8" s="18"/>
      <c r="X8" s="18"/>
      <c r="Y8" s="18"/>
    </row>
    <row r="9" spans="1:27" s="117" customFormat="1">
      <c r="A9" s="228">
        <v>7</v>
      </c>
      <c r="B9" s="229">
        <v>42874</v>
      </c>
      <c r="C9" s="216" t="s">
        <v>2548</v>
      </c>
      <c r="D9" s="217" t="s">
        <v>2353</v>
      </c>
      <c r="E9" s="230">
        <v>64.83</v>
      </c>
      <c r="F9" s="230">
        <v>65</v>
      </c>
      <c r="G9" s="230">
        <v>65</v>
      </c>
      <c r="H9" s="230">
        <v>64.5</v>
      </c>
      <c r="I9" s="520" t="s">
        <v>2555</v>
      </c>
      <c r="J9" s="520"/>
      <c r="K9" s="231">
        <v>-0.17000000000000171</v>
      </c>
      <c r="L9" s="232">
        <v>-170.00000000000171</v>
      </c>
      <c r="M9" s="264">
        <v>1000</v>
      </c>
      <c r="N9" s="233" t="s">
        <v>2147</v>
      </c>
      <c r="O9" s="229">
        <v>42874</v>
      </c>
      <c r="P9" s="19"/>
      <c r="Q9" s="226"/>
      <c r="R9" s="227" t="s">
        <v>2410</v>
      </c>
      <c r="S9" s="227"/>
      <c r="T9" s="18"/>
      <c r="U9" s="18"/>
      <c r="V9" s="18"/>
      <c r="W9" s="18"/>
      <c r="X9" s="18"/>
      <c r="Y9" s="18"/>
      <c r="Z9" s="18"/>
      <c r="AA9" s="18"/>
    </row>
    <row r="10" spans="1:27" s="19" customFormat="1" ht="12" customHeight="1">
      <c r="A10" s="218">
        <v>8</v>
      </c>
      <c r="B10" s="219">
        <v>42878</v>
      </c>
      <c r="C10" s="220" t="s">
        <v>2548</v>
      </c>
      <c r="D10" s="221" t="s">
        <v>270</v>
      </c>
      <c r="E10" s="222">
        <v>64.83</v>
      </c>
      <c r="F10" s="266">
        <v>64.62</v>
      </c>
      <c r="G10" s="266">
        <v>64.95</v>
      </c>
      <c r="H10" s="266">
        <v>65.2</v>
      </c>
      <c r="I10" s="518" t="s">
        <v>2556</v>
      </c>
      <c r="J10" s="518"/>
      <c r="K10" s="223">
        <v>0.12000000000000455</v>
      </c>
      <c r="L10" s="224">
        <v>120.00000000000455</v>
      </c>
      <c r="M10" s="266">
        <v>1000</v>
      </c>
      <c r="N10" s="225" t="s">
        <v>272</v>
      </c>
      <c r="O10" s="262">
        <v>42879</v>
      </c>
      <c r="Q10" s="226"/>
      <c r="R10" s="227" t="s">
        <v>2410</v>
      </c>
      <c r="S10" s="227"/>
      <c r="T10" s="18"/>
      <c r="U10" s="18"/>
      <c r="V10" s="18"/>
      <c r="W10" s="18"/>
      <c r="X10" s="18"/>
      <c r="Y10" s="18"/>
    </row>
    <row r="11" spans="1:27" s="19" customFormat="1" ht="12" customHeight="1">
      <c r="A11" s="234">
        <v>9</v>
      </c>
      <c r="B11" s="235">
        <v>42880</v>
      </c>
      <c r="C11" s="236" t="s">
        <v>2548</v>
      </c>
      <c r="D11" s="234" t="s">
        <v>270</v>
      </c>
      <c r="E11" s="234">
        <v>64.569999999999993</v>
      </c>
      <c r="F11" s="234">
        <v>64.25</v>
      </c>
      <c r="G11" s="234">
        <v>64.56</v>
      </c>
      <c r="H11" s="234">
        <v>65</v>
      </c>
      <c r="I11" s="524" t="s">
        <v>2557</v>
      </c>
      <c r="J11" s="524"/>
      <c r="K11" s="234">
        <v>-9.9999999999909051E-3</v>
      </c>
      <c r="L11" s="234">
        <v>-9.9999999999909051</v>
      </c>
      <c r="M11" s="234">
        <v>1000</v>
      </c>
      <c r="N11" s="234" t="s">
        <v>2518</v>
      </c>
      <c r="O11" s="270">
        <v>42884</v>
      </c>
      <c r="Q11" s="226"/>
      <c r="R11" s="227" t="s">
        <v>2410</v>
      </c>
      <c r="S11" s="227"/>
      <c r="T11" s="18"/>
      <c r="U11" s="18"/>
      <c r="V11" s="18"/>
      <c r="W11" s="18"/>
      <c r="X11" s="18"/>
      <c r="Y11" s="18"/>
    </row>
    <row r="12" spans="1:27" s="19" customFormat="1" ht="12" customHeight="1">
      <c r="A12" s="228">
        <v>10</v>
      </c>
      <c r="B12" s="229">
        <v>42885</v>
      </c>
      <c r="C12" s="216" t="s">
        <v>2550</v>
      </c>
      <c r="D12" s="217" t="s">
        <v>270</v>
      </c>
      <c r="E12" s="230">
        <v>64.912499999999994</v>
      </c>
      <c r="F12" s="230">
        <v>64.709999999999994</v>
      </c>
      <c r="G12" s="230">
        <v>64.709999999999994</v>
      </c>
      <c r="H12" s="230">
        <v>65.31</v>
      </c>
      <c r="I12" s="519" t="s">
        <v>2561</v>
      </c>
      <c r="J12" s="520"/>
      <c r="K12" s="231">
        <v>-0.20250000000000057</v>
      </c>
      <c r="L12" s="232">
        <v>-202.50000000000057</v>
      </c>
      <c r="M12" s="264">
        <v>1000</v>
      </c>
      <c r="N12" s="233" t="s">
        <v>2147</v>
      </c>
      <c r="O12" s="229">
        <v>42886</v>
      </c>
      <c r="Q12" s="237"/>
      <c r="R12" s="88" t="s">
        <v>2410</v>
      </c>
      <c r="S12" s="18"/>
      <c r="T12" s="18"/>
      <c r="U12" s="18"/>
      <c r="V12" s="18"/>
      <c r="W12" s="18"/>
      <c r="X12" s="18"/>
      <c r="Y12" s="18"/>
    </row>
    <row r="13" spans="1:27" s="145" customFormat="1">
      <c r="A13" s="228">
        <v>11</v>
      </c>
      <c r="B13" s="229">
        <v>42887</v>
      </c>
      <c r="C13" s="216" t="s">
        <v>2550</v>
      </c>
      <c r="D13" s="217" t="s">
        <v>270</v>
      </c>
      <c r="E13" s="230">
        <v>64.655000000000001</v>
      </c>
      <c r="F13" s="230">
        <v>64.45</v>
      </c>
      <c r="G13" s="230">
        <v>64.45</v>
      </c>
      <c r="H13" s="230">
        <v>65.05</v>
      </c>
      <c r="I13" s="519" t="s">
        <v>2561</v>
      </c>
      <c r="J13" s="520"/>
      <c r="K13" s="231">
        <f t="shared" ref="K13:K19" si="0">G13-E13</f>
        <v>-0.20499999999999829</v>
      </c>
      <c r="L13" s="232">
        <f t="shared" ref="L13:L19" si="1">K13*M13</f>
        <v>-204.99999999999829</v>
      </c>
      <c r="M13" s="231">
        <v>1000</v>
      </c>
      <c r="N13" s="233" t="s">
        <v>2147</v>
      </c>
      <c r="O13" s="229">
        <v>42894</v>
      </c>
      <c r="P13" s="212"/>
      <c r="Q13" s="261"/>
      <c r="R13" s="154" t="s">
        <v>2410</v>
      </c>
      <c r="S13" s="212"/>
      <c r="T13" s="144"/>
      <c r="U13" s="144"/>
      <c r="V13" s="144"/>
      <c r="W13" s="144"/>
      <c r="X13" s="144"/>
      <c r="Y13" s="144"/>
      <c r="Z13" s="144"/>
      <c r="AA13" s="212"/>
    </row>
    <row r="14" spans="1:27" s="145" customFormat="1">
      <c r="A14" s="218">
        <v>12</v>
      </c>
      <c r="B14" s="219">
        <v>42898</v>
      </c>
      <c r="C14" s="220" t="s">
        <v>2550</v>
      </c>
      <c r="D14" s="221" t="s">
        <v>270</v>
      </c>
      <c r="E14" s="222">
        <v>64.45</v>
      </c>
      <c r="F14" s="266">
        <v>64</v>
      </c>
      <c r="G14" s="266">
        <v>64.762500000000003</v>
      </c>
      <c r="H14" s="266">
        <v>65.2</v>
      </c>
      <c r="I14" s="518" t="s">
        <v>2551</v>
      </c>
      <c r="J14" s="518"/>
      <c r="K14" s="223">
        <f t="shared" si="0"/>
        <v>0.3125</v>
      </c>
      <c r="L14" s="224">
        <f t="shared" si="1"/>
        <v>312.5</v>
      </c>
      <c r="M14" s="266">
        <v>1000</v>
      </c>
      <c r="N14" s="225" t="s">
        <v>272</v>
      </c>
      <c r="O14" s="262">
        <v>42902</v>
      </c>
      <c r="P14" s="212"/>
      <c r="Q14" s="212"/>
      <c r="R14" s="208"/>
      <c r="S14" s="212"/>
      <c r="T14" s="212"/>
      <c r="U14" s="212"/>
      <c r="V14" s="212"/>
      <c r="W14" s="212"/>
      <c r="X14" s="212"/>
      <c r="Y14" s="212"/>
      <c r="Z14" s="212"/>
      <c r="AA14" s="212"/>
    </row>
    <row r="15" spans="1:27" s="145" customFormat="1">
      <c r="A15" s="218">
        <v>13</v>
      </c>
      <c r="B15" s="219">
        <v>42902</v>
      </c>
      <c r="C15" s="220" t="s">
        <v>2550</v>
      </c>
      <c r="D15" s="221" t="s">
        <v>270</v>
      </c>
      <c r="E15" s="222">
        <v>64.510000000000005</v>
      </c>
      <c r="F15" s="266">
        <v>64.2</v>
      </c>
      <c r="G15" s="266">
        <v>64.7</v>
      </c>
      <c r="H15" s="266">
        <v>65.11</v>
      </c>
      <c r="I15" s="518" t="s">
        <v>2562</v>
      </c>
      <c r="J15" s="518"/>
      <c r="K15" s="223">
        <f t="shared" si="0"/>
        <v>0.18999999999999773</v>
      </c>
      <c r="L15" s="224">
        <f t="shared" si="1"/>
        <v>189.99999999999773</v>
      </c>
      <c r="M15" s="266">
        <v>1000</v>
      </c>
      <c r="N15" s="225" t="s">
        <v>272</v>
      </c>
      <c r="O15" s="262">
        <v>42907</v>
      </c>
      <c r="P15" s="212"/>
      <c r="Q15" s="212"/>
      <c r="R15" s="208"/>
      <c r="S15" s="212"/>
      <c r="T15" s="212"/>
      <c r="U15" s="212"/>
      <c r="V15" s="212"/>
      <c r="W15" s="212"/>
      <c r="X15" s="212"/>
      <c r="Y15" s="212"/>
      <c r="Z15" s="212"/>
      <c r="AA15" s="212"/>
    </row>
    <row r="16" spans="1:27" s="145" customFormat="1">
      <c r="A16" s="228">
        <v>14</v>
      </c>
      <c r="B16" s="229">
        <v>42908</v>
      </c>
      <c r="C16" s="216" t="s">
        <v>2550</v>
      </c>
      <c r="D16" s="217" t="s">
        <v>270</v>
      </c>
      <c r="E16" s="230">
        <v>64.56</v>
      </c>
      <c r="F16" s="230">
        <v>64.2</v>
      </c>
      <c r="G16" s="230">
        <v>64.2</v>
      </c>
      <c r="H16" s="230">
        <v>65.099999999999994</v>
      </c>
      <c r="I16" s="519" t="s">
        <v>2567</v>
      </c>
      <c r="J16" s="520"/>
      <c r="K16" s="231">
        <f t="shared" si="0"/>
        <v>-0.35999999999999943</v>
      </c>
      <c r="L16" s="232">
        <f t="shared" si="1"/>
        <v>-359.99999999999943</v>
      </c>
      <c r="M16" s="231">
        <v>1000</v>
      </c>
      <c r="N16" s="233" t="s">
        <v>2147</v>
      </c>
      <c r="O16" s="229">
        <v>42916</v>
      </c>
      <c r="P16" s="212"/>
      <c r="Q16" s="212"/>
      <c r="R16" s="208"/>
      <c r="S16" s="212"/>
      <c r="T16" s="212"/>
      <c r="U16" s="212"/>
      <c r="V16" s="212"/>
      <c r="W16" s="212"/>
      <c r="X16" s="212"/>
      <c r="Y16" s="212"/>
      <c r="Z16" s="212"/>
      <c r="AA16" s="212"/>
    </row>
    <row r="17" spans="1:27" s="145" customFormat="1">
      <c r="A17" s="228">
        <v>15</v>
      </c>
      <c r="B17" s="229">
        <v>42926</v>
      </c>
      <c r="C17" s="216" t="s">
        <v>2563</v>
      </c>
      <c r="D17" s="217" t="s">
        <v>270</v>
      </c>
      <c r="E17" s="230">
        <v>64.67</v>
      </c>
      <c r="F17" s="230">
        <v>64.400000000000006</v>
      </c>
      <c r="G17" s="230">
        <v>64.400000000000006</v>
      </c>
      <c r="H17" s="230">
        <v>65.150000000000006</v>
      </c>
      <c r="I17" s="519" t="s">
        <v>2568</v>
      </c>
      <c r="J17" s="520"/>
      <c r="K17" s="231">
        <f t="shared" si="0"/>
        <v>-0.26999999999999602</v>
      </c>
      <c r="L17" s="232">
        <f t="shared" si="1"/>
        <v>-269.99999999999602</v>
      </c>
      <c r="M17" s="231">
        <v>1000</v>
      </c>
      <c r="N17" s="233" t="s">
        <v>2147</v>
      </c>
      <c r="O17" s="229">
        <v>42947</v>
      </c>
      <c r="P17" s="212"/>
      <c r="Q17" s="212"/>
      <c r="R17" s="208"/>
      <c r="S17" s="212"/>
      <c r="T17" s="212"/>
      <c r="U17" s="212"/>
      <c r="V17" s="212"/>
      <c r="W17" s="212"/>
      <c r="X17" s="212"/>
      <c r="Y17" s="212"/>
      <c r="Z17" s="212"/>
      <c r="AA17" s="212"/>
    </row>
    <row r="18" spans="1:27" s="145" customFormat="1">
      <c r="A18" s="228">
        <v>16</v>
      </c>
      <c r="B18" s="229">
        <v>42949</v>
      </c>
      <c r="C18" s="216" t="s">
        <v>2564</v>
      </c>
      <c r="D18" s="217" t="s">
        <v>270</v>
      </c>
      <c r="E18" s="230">
        <v>64.234999999999999</v>
      </c>
      <c r="F18" s="230">
        <v>63.98</v>
      </c>
      <c r="G18" s="230">
        <v>63.98</v>
      </c>
      <c r="H18" s="230">
        <v>64.75</v>
      </c>
      <c r="I18" s="519" t="s">
        <v>2565</v>
      </c>
      <c r="J18" s="520"/>
      <c r="K18" s="231">
        <f t="shared" si="0"/>
        <v>-0.25500000000000256</v>
      </c>
      <c r="L18" s="232">
        <f t="shared" si="1"/>
        <v>-255.00000000000256</v>
      </c>
      <c r="M18" s="231">
        <v>1000</v>
      </c>
      <c r="N18" s="233" t="s">
        <v>2147</v>
      </c>
      <c r="O18" s="229">
        <v>42949</v>
      </c>
      <c r="P18" s="212"/>
      <c r="Q18" s="212"/>
      <c r="R18" s="208"/>
      <c r="S18" s="212"/>
      <c r="T18" s="212"/>
      <c r="U18" s="212"/>
      <c r="V18" s="212"/>
      <c r="W18" s="212"/>
      <c r="X18" s="212"/>
      <c r="Y18" s="212"/>
      <c r="Z18" s="212"/>
      <c r="AA18" s="212"/>
    </row>
    <row r="19" spans="1:27" s="145" customFormat="1">
      <c r="A19" s="218">
        <v>17</v>
      </c>
      <c r="B19" s="219">
        <v>42955</v>
      </c>
      <c r="C19" s="246" t="s">
        <v>2564</v>
      </c>
      <c r="D19" s="221" t="s">
        <v>270</v>
      </c>
      <c r="E19" s="222">
        <v>63.942500000000003</v>
      </c>
      <c r="F19" s="266">
        <v>63.6</v>
      </c>
      <c r="G19" s="266">
        <v>64.150000000000006</v>
      </c>
      <c r="H19" s="266">
        <v>64.5</v>
      </c>
      <c r="I19" s="518" t="s">
        <v>2566</v>
      </c>
      <c r="J19" s="518"/>
      <c r="K19" s="223">
        <f t="shared" si="0"/>
        <v>0.20750000000000313</v>
      </c>
      <c r="L19" s="224">
        <f t="shared" si="1"/>
        <v>207.50000000000313</v>
      </c>
      <c r="M19" s="266">
        <v>1000</v>
      </c>
      <c r="N19" s="225" t="s">
        <v>272</v>
      </c>
      <c r="O19" s="262">
        <v>42957</v>
      </c>
      <c r="P19" s="212"/>
      <c r="Q19" s="212"/>
      <c r="R19" s="208"/>
      <c r="S19" s="212"/>
      <c r="T19" s="212"/>
      <c r="U19" s="212"/>
      <c r="V19" s="212"/>
      <c r="W19" s="212"/>
      <c r="X19" s="212"/>
      <c r="Y19" s="212"/>
      <c r="Z19" s="212"/>
      <c r="AA19" s="212"/>
    </row>
    <row r="20" spans="1:27" s="145" customFormat="1">
      <c r="A20" s="228">
        <v>18</v>
      </c>
      <c r="B20" s="229">
        <v>42969</v>
      </c>
      <c r="C20" s="216" t="s">
        <v>2564</v>
      </c>
      <c r="D20" s="217" t="s">
        <v>270</v>
      </c>
      <c r="E20" s="230">
        <v>64.117500000000007</v>
      </c>
      <c r="F20" s="230">
        <v>63.9</v>
      </c>
      <c r="G20" s="230">
        <v>64.010000000000005</v>
      </c>
      <c r="H20" s="230">
        <v>64.5</v>
      </c>
      <c r="I20" s="519" t="s">
        <v>2610</v>
      </c>
      <c r="J20" s="520"/>
      <c r="K20" s="231">
        <f t="shared" ref="K20:K22" si="2">G20-E20</f>
        <v>-0.10750000000000171</v>
      </c>
      <c r="L20" s="232">
        <f t="shared" ref="L20:L21" si="3">K20*M20</f>
        <v>-107.50000000000171</v>
      </c>
      <c r="M20" s="231">
        <v>1000</v>
      </c>
      <c r="N20" s="233" t="s">
        <v>2147</v>
      </c>
      <c r="O20" s="229">
        <v>42976</v>
      </c>
      <c r="P20" s="212"/>
      <c r="Q20" s="212"/>
      <c r="R20" s="208"/>
      <c r="S20" s="212"/>
      <c r="T20" s="212"/>
      <c r="U20" s="212"/>
      <c r="V20" s="212"/>
      <c r="W20" s="212"/>
      <c r="X20" s="212"/>
      <c r="Y20" s="212"/>
      <c r="Z20" s="212"/>
      <c r="AA20" s="212"/>
    </row>
    <row r="21" spans="1:27" s="145" customFormat="1">
      <c r="A21" s="218">
        <v>19</v>
      </c>
      <c r="B21" s="219">
        <v>42979</v>
      </c>
      <c r="C21" s="246" t="s">
        <v>2612</v>
      </c>
      <c r="D21" s="221" t="s">
        <v>270</v>
      </c>
      <c r="E21" s="222">
        <v>64.099999999999994</v>
      </c>
      <c r="F21" s="266">
        <v>63.8</v>
      </c>
      <c r="G21" s="266">
        <v>64.204999999999998</v>
      </c>
      <c r="H21" s="266">
        <v>64.7</v>
      </c>
      <c r="I21" s="518" t="s">
        <v>2613</v>
      </c>
      <c r="J21" s="518"/>
      <c r="K21" s="223">
        <f t="shared" si="2"/>
        <v>0.10500000000000398</v>
      </c>
      <c r="L21" s="224">
        <f t="shared" si="3"/>
        <v>105.00000000000398</v>
      </c>
      <c r="M21" s="266">
        <v>1000</v>
      </c>
      <c r="N21" s="225" t="s">
        <v>272</v>
      </c>
      <c r="O21" s="262">
        <v>42979</v>
      </c>
      <c r="P21" s="212"/>
      <c r="Q21" s="212"/>
      <c r="R21" s="208"/>
      <c r="S21" s="212"/>
      <c r="T21" s="212"/>
      <c r="U21" s="212"/>
      <c r="V21" s="212"/>
      <c r="W21" s="212"/>
      <c r="X21" s="212"/>
      <c r="Y21" s="212"/>
      <c r="Z21" s="212"/>
      <c r="AA21" s="212"/>
    </row>
    <row r="22" spans="1:27" s="145" customFormat="1">
      <c r="A22" s="218">
        <v>20</v>
      </c>
      <c r="B22" s="219">
        <v>42982</v>
      </c>
      <c r="C22" s="246" t="s">
        <v>2612</v>
      </c>
      <c r="D22" s="221" t="s">
        <v>270</v>
      </c>
      <c r="E22" s="222">
        <v>64.094999999999999</v>
      </c>
      <c r="F22" s="266">
        <v>63.8</v>
      </c>
      <c r="G22" s="266">
        <v>64.194999999999993</v>
      </c>
      <c r="H22" s="266">
        <v>64.7</v>
      </c>
      <c r="I22" s="518" t="s">
        <v>2616</v>
      </c>
      <c r="J22" s="518"/>
      <c r="K22" s="223">
        <f t="shared" si="2"/>
        <v>9.9999999999994316E-2</v>
      </c>
      <c r="L22" s="224">
        <f t="shared" ref="L22" si="4">K22*M22</f>
        <v>99.999999999994316</v>
      </c>
      <c r="M22" s="266">
        <v>1000</v>
      </c>
      <c r="N22" s="225" t="s">
        <v>272</v>
      </c>
      <c r="O22" s="262">
        <v>42982</v>
      </c>
      <c r="P22" s="212"/>
      <c r="Q22" s="212"/>
      <c r="R22" s="208"/>
      <c r="S22" s="212"/>
      <c r="T22" s="212"/>
      <c r="U22" s="212"/>
      <c r="V22" s="212"/>
      <c r="W22" s="212"/>
      <c r="X22" s="212"/>
      <c r="Y22" s="212"/>
      <c r="Z22" s="212"/>
      <c r="AA22" s="212"/>
    </row>
    <row r="23" spans="1:27" s="145" customFormat="1">
      <c r="A23" s="218">
        <v>21</v>
      </c>
      <c r="B23" s="219">
        <v>42983</v>
      </c>
      <c r="C23" s="246" t="s">
        <v>2612</v>
      </c>
      <c r="D23" s="221" t="s">
        <v>270</v>
      </c>
      <c r="E23" s="222">
        <v>64.25</v>
      </c>
      <c r="F23" s="266">
        <v>64</v>
      </c>
      <c r="G23" s="266">
        <v>64.355000000000004</v>
      </c>
      <c r="H23" s="266">
        <v>64.75</v>
      </c>
      <c r="I23" s="518" t="s">
        <v>2613</v>
      </c>
      <c r="J23" s="518"/>
      <c r="K23" s="223">
        <f t="shared" ref="K23" si="5">G23-E23</f>
        <v>0.10500000000000398</v>
      </c>
      <c r="L23" s="224">
        <f t="shared" ref="L23:L27" si="6">K23*M23</f>
        <v>105.00000000000398</v>
      </c>
      <c r="M23" s="266">
        <v>1000</v>
      </c>
      <c r="N23" s="225" t="s">
        <v>272</v>
      </c>
      <c r="O23" s="262">
        <v>42984</v>
      </c>
      <c r="P23" s="212"/>
      <c r="Q23" s="212"/>
      <c r="R23" s="208"/>
      <c r="S23" s="212"/>
      <c r="T23" s="212"/>
      <c r="U23" s="212"/>
      <c r="V23" s="212"/>
      <c r="W23" s="212"/>
      <c r="X23" s="212"/>
      <c r="Y23" s="212"/>
      <c r="Z23" s="212"/>
      <c r="AA23" s="212"/>
    </row>
    <row r="24" spans="1:27" s="145" customFormat="1">
      <c r="A24" s="218">
        <v>22</v>
      </c>
      <c r="B24" s="219">
        <v>42984</v>
      </c>
      <c r="C24" s="246" t="s">
        <v>2612</v>
      </c>
      <c r="D24" s="221" t="s">
        <v>2353</v>
      </c>
      <c r="E24" s="222">
        <v>64.364999999999995</v>
      </c>
      <c r="F24" s="266">
        <v>64.5</v>
      </c>
      <c r="G24" s="266">
        <v>64.265000000000001</v>
      </c>
      <c r="H24" s="266">
        <v>64</v>
      </c>
      <c r="I24" s="517" t="s">
        <v>2616</v>
      </c>
      <c r="J24" s="518"/>
      <c r="K24" s="223">
        <f>E24-G24</f>
        <v>9.9999999999994316E-2</v>
      </c>
      <c r="L24" s="224">
        <f t="shared" si="6"/>
        <v>99.999999999994316</v>
      </c>
      <c r="M24" s="266">
        <v>1000</v>
      </c>
      <c r="N24" s="225" t="s">
        <v>272</v>
      </c>
      <c r="O24" s="262">
        <v>42984</v>
      </c>
      <c r="P24" s="212"/>
      <c r="Q24" s="212"/>
      <c r="R24" s="208"/>
      <c r="S24" s="212"/>
      <c r="T24" s="212"/>
      <c r="U24" s="212"/>
      <c r="V24" s="212"/>
      <c r="W24" s="212"/>
      <c r="X24" s="212"/>
      <c r="Y24" s="212"/>
      <c r="Z24" s="212"/>
      <c r="AA24" s="212"/>
    </row>
    <row r="25" spans="1:27" s="145" customFormat="1">
      <c r="A25" s="218">
        <v>23</v>
      </c>
      <c r="B25" s="219">
        <v>42985</v>
      </c>
      <c r="C25" s="246" t="s">
        <v>2612</v>
      </c>
      <c r="D25" s="221" t="s">
        <v>270</v>
      </c>
      <c r="E25" s="222">
        <v>64.144999999999996</v>
      </c>
      <c r="F25" s="266">
        <v>63.9</v>
      </c>
      <c r="G25" s="266">
        <v>64.256500000000003</v>
      </c>
      <c r="H25" s="266">
        <v>64.650000000000006</v>
      </c>
      <c r="I25" s="517" t="s">
        <v>2613</v>
      </c>
      <c r="J25" s="518"/>
      <c r="K25" s="223">
        <f t="shared" ref="K25" si="7">G25-E25</f>
        <v>0.11150000000000659</v>
      </c>
      <c r="L25" s="224">
        <f t="shared" ref="L25" si="8">K25*M25</f>
        <v>111.50000000000659</v>
      </c>
      <c r="M25" s="266">
        <v>1000</v>
      </c>
      <c r="N25" s="225" t="s">
        <v>272</v>
      </c>
      <c r="O25" s="262">
        <v>42992</v>
      </c>
      <c r="P25" s="212"/>
      <c r="Q25" s="212"/>
      <c r="R25" s="208"/>
      <c r="S25" s="212"/>
      <c r="T25" s="212"/>
      <c r="U25" s="212"/>
      <c r="V25" s="212"/>
      <c r="W25" s="212"/>
      <c r="X25" s="212"/>
      <c r="Y25" s="212"/>
      <c r="Z25" s="212"/>
      <c r="AA25" s="212"/>
    </row>
    <row r="26" spans="1:27" s="145" customFormat="1">
      <c r="A26" s="218">
        <v>24</v>
      </c>
      <c r="B26" s="219">
        <v>42989</v>
      </c>
      <c r="C26" s="246" t="s">
        <v>2617</v>
      </c>
      <c r="D26" s="221" t="s">
        <v>2353</v>
      </c>
      <c r="E26" s="222">
        <v>59.028500000000001</v>
      </c>
      <c r="F26" s="266">
        <v>59.25</v>
      </c>
      <c r="G26" s="266">
        <v>58.645000000000003</v>
      </c>
      <c r="H26" s="266">
        <v>58.5</v>
      </c>
      <c r="I26" s="517" t="s">
        <v>2618</v>
      </c>
      <c r="J26" s="518"/>
      <c r="K26" s="223">
        <f>E26-G26</f>
        <v>0.38349999999999795</v>
      </c>
      <c r="L26" s="224">
        <f t="shared" si="6"/>
        <v>383.49999999999795</v>
      </c>
      <c r="M26" s="266">
        <v>1000</v>
      </c>
      <c r="N26" s="225" t="s">
        <v>272</v>
      </c>
      <c r="O26" s="262">
        <v>42990</v>
      </c>
      <c r="P26" s="212"/>
      <c r="Q26" s="212"/>
      <c r="R26" s="208"/>
      <c r="S26" s="212"/>
      <c r="T26" s="212"/>
      <c r="U26" s="212"/>
      <c r="V26" s="212"/>
      <c r="W26" s="212"/>
      <c r="X26" s="212"/>
      <c r="Y26" s="212"/>
      <c r="Z26" s="212"/>
      <c r="AA26" s="212"/>
    </row>
    <row r="27" spans="1:27" s="145" customFormat="1">
      <c r="A27" s="218">
        <v>25</v>
      </c>
      <c r="B27" s="219">
        <v>42992</v>
      </c>
      <c r="C27" s="246" t="s">
        <v>2612</v>
      </c>
      <c r="D27" s="221" t="s">
        <v>270</v>
      </c>
      <c r="E27" s="222">
        <v>64.144999999999996</v>
      </c>
      <c r="F27" s="266">
        <v>63.95</v>
      </c>
      <c r="G27" s="266">
        <v>64.260000000000005</v>
      </c>
      <c r="H27" s="266">
        <v>64.5</v>
      </c>
      <c r="I27" s="517" t="s">
        <v>2556</v>
      </c>
      <c r="J27" s="518"/>
      <c r="K27" s="223">
        <f t="shared" ref="K27" si="9">G27-E27</f>
        <v>0.11500000000000909</v>
      </c>
      <c r="L27" s="224">
        <f t="shared" si="6"/>
        <v>115.00000000000909</v>
      </c>
      <c r="M27" s="266">
        <v>1000</v>
      </c>
      <c r="N27" s="225" t="s">
        <v>272</v>
      </c>
      <c r="O27" s="262">
        <v>42997</v>
      </c>
      <c r="P27" s="212"/>
      <c r="Q27" s="212"/>
      <c r="R27" s="208"/>
      <c r="S27" s="212"/>
      <c r="T27" s="212"/>
      <c r="U27" s="212"/>
      <c r="V27" s="212"/>
      <c r="W27" s="212"/>
      <c r="X27" s="212"/>
      <c r="Y27" s="212"/>
      <c r="Z27" s="212"/>
      <c r="AA27" s="212"/>
    </row>
    <row r="28" spans="1:27" s="145" customFormat="1">
      <c r="A28" s="218">
        <v>26</v>
      </c>
      <c r="B28" s="219">
        <v>42998</v>
      </c>
      <c r="C28" s="246" t="s">
        <v>2612</v>
      </c>
      <c r="D28" s="221" t="s">
        <v>270</v>
      </c>
      <c r="E28" s="222">
        <v>64.351500000000001</v>
      </c>
      <c r="F28" s="266">
        <v>64.150000000000006</v>
      </c>
      <c r="G28" s="266">
        <v>64.569999999999993</v>
      </c>
      <c r="H28" s="266">
        <v>64.75</v>
      </c>
      <c r="I28" s="517" t="s">
        <v>2644</v>
      </c>
      <c r="J28" s="518"/>
      <c r="K28" s="223">
        <f t="shared" ref="K28" si="10">G28-E28</f>
        <v>0.2184999999999917</v>
      </c>
      <c r="L28" s="224">
        <f t="shared" ref="L28" si="11">K28*M28</f>
        <v>218.4999999999917</v>
      </c>
      <c r="M28" s="266">
        <v>1000</v>
      </c>
      <c r="N28" s="225" t="s">
        <v>272</v>
      </c>
      <c r="O28" s="262">
        <v>42999</v>
      </c>
      <c r="P28" s="212"/>
      <c r="Q28" s="212"/>
      <c r="R28" s="208"/>
      <c r="S28" s="212"/>
      <c r="T28" s="212"/>
      <c r="U28" s="212"/>
      <c r="V28" s="212"/>
      <c r="W28" s="212"/>
      <c r="X28" s="212"/>
      <c r="Y28" s="212"/>
      <c r="Z28" s="212"/>
      <c r="AA28" s="212"/>
    </row>
    <row r="29" spans="1:27" s="145" customFormat="1">
      <c r="A29" s="228">
        <v>27</v>
      </c>
      <c r="B29" s="229">
        <v>42999</v>
      </c>
      <c r="C29" s="216" t="s">
        <v>2612</v>
      </c>
      <c r="D29" s="217" t="s">
        <v>2353</v>
      </c>
      <c r="E29" s="230">
        <v>64.795000000000002</v>
      </c>
      <c r="F29" s="230">
        <v>65.05</v>
      </c>
      <c r="G29" s="230">
        <v>65.05</v>
      </c>
      <c r="H29" s="230">
        <v>64.400000000000006</v>
      </c>
      <c r="I29" s="519" t="s">
        <v>2555</v>
      </c>
      <c r="J29" s="520"/>
      <c r="K29" s="231">
        <v>-0.17000000000000171</v>
      </c>
      <c r="L29" s="232">
        <v>-170.00000000000171</v>
      </c>
      <c r="M29" s="231">
        <v>1000</v>
      </c>
      <c r="N29" s="233" t="s">
        <v>2147</v>
      </c>
      <c r="O29" s="229">
        <v>43000</v>
      </c>
      <c r="P29" s="212"/>
      <c r="Q29" s="212"/>
      <c r="R29" s="208"/>
      <c r="S29" s="212"/>
      <c r="T29" s="212"/>
      <c r="U29" s="212"/>
      <c r="V29" s="212"/>
      <c r="W29" s="212"/>
      <c r="X29" s="212"/>
      <c r="Y29" s="212"/>
      <c r="Z29" s="212"/>
      <c r="AA29" s="212"/>
    </row>
    <row r="30" spans="1:27" s="145" customFormat="1">
      <c r="A30" s="218">
        <v>28</v>
      </c>
      <c r="B30" s="219">
        <v>43003</v>
      </c>
      <c r="C30" s="246" t="s">
        <v>2612</v>
      </c>
      <c r="D30" s="221" t="s">
        <v>270</v>
      </c>
      <c r="E30" s="222">
        <v>64.77</v>
      </c>
      <c r="F30" s="266">
        <v>64.400000000000006</v>
      </c>
      <c r="G30" s="266">
        <v>64.92</v>
      </c>
      <c r="H30" s="266">
        <v>65.099999999999994</v>
      </c>
      <c r="I30" s="517" t="s">
        <v>2633</v>
      </c>
      <c r="J30" s="518"/>
      <c r="K30" s="223">
        <f t="shared" ref="K30" si="12">G30-E30</f>
        <v>0.15000000000000568</v>
      </c>
      <c r="L30" s="224">
        <f t="shared" ref="L30" si="13">K30*M30</f>
        <v>150.00000000000568</v>
      </c>
      <c r="M30" s="266">
        <v>1000</v>
      </c>
      <c r="N30" s="225" t="s">
        <v>272</v>
      </c>
      <c r="O30" s="262">
        <v>43003</v>
      </c>
      <c r="P30" s="212"/>
      <c r="Q30" s="212"/>
      <c r="R30" s="208"/>
      <c r="S30" s="212"/>
      <c r="T30" s="212"/>
      <c r="U30" s="212"/>
      <c r="V30" s="212"/>
      <c r="W30" s="212"/>
      <c r="X30" s="212"/>
      <c r="Y30" s="212"/>
      <c r="Z30" s="212"/>
      <c r="AA30" s="212"/>
    </row>
    <row r="31" spans="1:27" s="153" customFormat="1">
      <c r="A31" s="228">
        <v>29</v>
      </c>
      <c r="B31" s="229">
        <v>43003</v>
      </c>
      <c r="C31" s="252" t="s">
        <v>2612</v>
      </c>
      <c r="D31" s="230" t="s">
        <v>2353</v>
      </c>
      <c r="E31" s="230">
        <v>65.107699999999994</v>
      </c>
      <c r="F31" s="230">
        <v>65.3</v>
      </c>
      <c r="G31" s="230">
        <v>65.3</v>
      </c>
      <c r="H31" s="230">
        <v>64.5</v>
      </c>
      <c r="I31" s="519" t="s">
        <v>2643</v>
      </c>
      <c r="J31" s="520"/>
      <c r="K31" s="231">
        <v>-0.19</v>
      </c>
      <c r="L31" s="232">
        <v>-190.00000000000199</v>
      </c>
      <c r="M31" s="231">
        <v>1000</v>
      </c>
      <c r="N31" s="233" t="s">
        <v>2147</v>
      </c>
      <c r="O31" s="229">
        <v>43004</v>
      </c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</row>
    <row r="32" spans="1:27">
      <c r="A32" s="256">
        <v>30</v>
      </c>
      <c r="B32" s="257">
        <v>43005</v>
      </c>
      <c r="C32" s="258" t="s">
        <v>2612</v>
      </c>
      <c r="D32" s="259" t="s">
        <v>2353</v>
      </c>
      <c r="E32" s="258">
        <v>65.722499999999997</v>
      </c>
      <c r="F32" s="260">
        <v>65.83</v>
      </c>
      <c r="G32" s="260">
        <v>65.7</v>
      </c>
      <c r="H32" s="260">
        <v>65.52</v>
      </c>
      <c r="I32" s="521" t="s">
        <v>2636</v>
      </c>
      <c r="J32" s="522"/>
      <c r="K32" s="253">
        <f>E32-G32</f>
        <v>2.2499999999993747E-2</v>
      </c>
      <c r="L32" s="254">
        <f t="shared" ref="L32:L33" si="14">K32*M32</f>
        <v>22.499999999993747</v>
      </c>
      <c r="M32" s="265">
        <v>1000</v>
      </c>
      <c r="N32" s="255" t="s">
        <v>2518</v>
      </c>
      <c r="O32" s="270">
        <v>43005</v>
      </c>
    </row>
    <row r="33" spans="1:27" s="145" customFormat="1">
      <c r="A33" s="218">
        <v>31</v>
      </c>
      <c r="B33" s="219">
        <v>43005</v>
      </c>
      <c r="C33" s="246" t="s">
        <v>2637</v>
      </c>
      <c r="D33" s="221" t="s">
        <v>2353</v>
      </c>
      <c r="E33" s="222">
        <v>66</v>
      </c>
      <c r="F33" s="266">
        <v>66.5</v>
      </c>
      <c r="G33" s="266">
        <v>65.894999999999996</v>
      </c>
      <c r="H33" s="266">
        <v>65</v>
      </c>
      <c r="I33" s="517" t="s">
        <v>2613</v>
      </c>
      <c r="J33" s="518"/>
      <c r="K33" s="223">
        <f>E33-G33</f>
        <v>0.10500000000000398</v>
      </c>
      <c r="L33" s="224">
        <f t="shared" si="14"/>
        <v>105.00000000000398</v>
      </c>
      <c r="M33" s="266">
        <v>1000</v>
      </c>
      <c r="N33" s="225" t="s">
        <v>272</v>
      </c>
      <c r="O33" s="262">
        <v>43005</v>
      </c>
      <c r="P33" s="212"/>
      <c r="Q33" s="212"/>
      <c r="R33" s="208"/>
      <c r="S33" s="212"/>
      <c r="T33" s="212"/>
      <c r="U33" s="212"/>
      <c r="V33" s="212"/>
      <c r="W33" s="212"/>
      <c r="X33" s="212"/>
      <c r="Y33" s="212"/>
      <c r="Z33" s="212"/>
      <c r="AA33" s="212"/>
    </row>
    <row r="34" spans="1:27" s="145" customFormat="1">
      <c r="A34" s="218">
        <v>32</v>
      </c>
      <c r="B34" s="219">
        <v>43006</v>
      </c>
      <c r="C34" s="246" t="s">
        <v>2637</v>
      </c>
      <c r="D34" s="221" t="s">
        <v>2353</v>
      </c>
      <c r="E34" s="222">
        <v>66.075000000000003</v>
      </c>
      <c r="F34" s="266">
        <v>66.3</v>
      </c>
      <c r="G34" s="266">
        <v>65.959999999999994</v>
      </c>
      <c r="H34" s="266">
        <v>65.400000000000006</v>
      </c>
      <c r="I34" s="517" t="s">
        <v>2556</v>
      </c>
      <c r="J34" s="518"/>
      <c r="K34" s="223">
        <f>E34-G34</f>
        <v>0.11500000000000909</v>
      </c>
      <c r="L34" s="224">
        <f t="shared" ref="L34:L35" si="15">K34*M34</f>
        <v>115.00000000000909</v>
      </c>
      <c r="M34" s="266">
        <v>1000</v>
      </c>
      <c r="N34" s="225" t="s">
        <v>272</v>
      </c>
      <c r="O34" s="262">
        <v>43006</v>
      </c>
      <c r="P34" s="212"/>
      <c r="Q34" s="212"/>
      <c r="R34" s="208"/>
      <c r="S34" s="212"/>
      <c r="T34" s="212"/>
      <c r="U34" s="212"/>
      <c r="V34" s="212"/>
      <c r="W34" s="212"/>
      <c r="X34" s="212"/>
      <c r="Y34" s="212"/>
      <c r="Z34" s="212"/>
      <c r="AA34" s="212"/>
    </row>
    <row r="35" spans="1:27">
      <c r="A35" s="218">
        <v>33</v>
      </c>
      <c r="B35" s="219">
        <v>43007</v>
      </c>
      <c r="C35" s="246" t="s">
        <v>2647</v>
      </c>
      <c r="D35" s="271" t="s">
        <v>270</v>
      </c>
      <c r="E35" s="222">
        <v>87.745000000000005</v>
      </c>
      <c r="F35" s="266">
        <v>87.5</v>
      </c>
      <c r="G35" s="266">
        <v>87.84</v>
      </c>
      <c r="H35" s="266">
        <v>88.25</v>
      </c>
      <c r="I35" s="517" t="s">
        <v>2648</v>
      </c>
      <c r="J35" s="518"/>
      <c r="K35" s="223">
        <f t="shared" ref="K35:K36" si="16">G35-E35</f>
        <v>9.4999999999998863E-2</v>
      </c>
      <c r="L35" s="224">
        <f t="shared" si="15"/>
        <v>94.999999999998863</v>
      </c>
      <c r="M35" s="266">
        <v>1000</v>
      </c>
      <c r="N35" s="225" t="s">
        <v>272</v>
      </c>
      <c r="O35" s="262">
        <v>43007</v>
      </c>
    </row>
    <row r="36" spans="1:27" s="117" customFormat="1">
      <c r="A36" s="218">
        <v>34</v>
      </c>
      <c r="B36" s="219">
        <v>43007</v>
      </c>
      <c r="C36" s="246" t="s">
        <v>2637</v>
      </c>
      <c r="D36" s="271" t="s">
        <v>270</v>
      </c>
      <c r="E36" s="222">
        <v>65.513999999999996</v>
      </c>
      <c r="F36" s="266">
        <v>65.25</v>
      </c>
      <c r="G36" s="266">
        <v>65.849999999999994</v>
      </c>
      <c r="H36" s="266">
        <v>66</v>
      </c>
      <c r="I36" s="517" t="s">
        <v>2649</v>
      </c>
      <c r="J36" s="518"/>
      <c r="K36" s="223">
        <f t="shared" si="16"/>
        <v>0.33599999999999852</v>
      </c>
      <c r="L36" s="224">
        <f t="shared" ref="L36" si="17">K36*M36</f>
        <v>335.99999999999852</v>
      </c>
      <c r="M36" s="266">
        <v>1000</v>
      </c>
      <c r="N36" s="225" t="s">
        <v>272</v>
      </c>
      <c r="O36" s="262">
        <v>43011</v>
      </c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s="117" customFormat="1">
      <c r="A37" s="218">
        <v>35</v>
      </c>
      <c r="B37" s="219">
        <v>43017</v>
      </c>
      <c r="C37" s="246" t="s">
        <v>2637</v>
      </c>
      <c r="D37" s="271" t="s">
        <v>270</v>
      </c>
      <c r="E37" s="222">
        <v>65.48</v>
      </c>
      <c r="F37" s="266">
        <v>65.23</v>
      </c>
      <c r="G37" s="266">
        <v>65.577500000000001</v>
      </c>
      <c r="H37" s="266">
        <v>65.95</v>
      </c>
      <c r="I37" s="517" t="s">
        <v>2616</v>
      </c>
      <c r="J37" s="518"/>
      <c r="K37" s="223">
        <f t="shared" ref="K37:K39" si="18">G37-E37</f>
        <v>9.7499999999996589E-2</v>
      </c>
      <c r="L37" s="224">
        <f t="shared" ref="L37:L39" si="19">K37*M37</f>
        <v>97.499999999996589</v>
      </c>
      <c r="M37" s="266">
        <v>1000</v>
      </c>
      <c r="N37" s="225" t="s">
        <v>272</v>
      </c>
      <c r="O37" s="262">
        <v>43017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</row>
    <row r="38" spans="1:27" s="117" customFormat="1">
      <c r="A38" s="218">
        <v>36</v>
      </c>
      <c r="B38" s="219">
        <v>43018</v>
      </c>
      <c r="C38" s="246" t="s">
        <v>2637</v>
      </c>
      <c r="D38" s="271" t="s">
        <v>270</v>
      </c>
      <c r="E38" s="222">
        <v>65.41</v>
      </c>
      <c r="F38" s="266">
        <v>65.150000000000006</v>
      </c>
      <c r="G38" s="266">
        <v>65.507499999999993</v>
      </c>
      <c r="H38" s="266">
        <v>66</v>
      </c>
      <c r="I38" s="517" t="s">
        <v>2616</v>
      </c>
      <c r="J38" s="518"/>
      <c r="K38" s="223">
        <f t="shared" si="18"/>
        <v>9.7499999999996589E-2</v>
      </c>
      <c r="L38" s="224">
        <f t="shared" si="19"/>
        <v>97.499999999996589</v>
      </c>
      <c r="M38" s="266">
        <v>1000</v>
      </c>
      <c r="N38" s="225" t="s">
        <v>272</v>
      </c>
      <c r="O38" s="262">
        <v>43018</v>
      </c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</row>
    <row r="39" spans="1:27" s="145" customFormat="1">
      <c r="A39" s="228">
        <v>37</v>
      </c>
      <c r="B39" s="229">
        <v>43019</v>
      </c>
      <c r="C39" s="216" t="s">
        <v>2637</v>
      </c>
      <c r="D39" s="217" t="s">
        <v>270</v>
      </c>
      <c r="E39" s="230">
        <v>65.38</v>
      </c>
      <c r="F39" s="230">
        <v>65.13</v>
      </c>
      <c r="G39" s="230">
        <v>65.13</v>
      </c>
      <c r="H39" s="230">
        <v>65.88</v>
      </c>
      <c r="I39" s="519" t="s">
        <v>2673</v>
      </c>
      <c r="J39" s="520"/>
      <c r="K39" s="231">
        <f t="shared" si="18"/>
        <v>-0.25</v>
      </c>
      <c r="L39" s="232">
        <f t="shared" si="19"/>
        <v>-250</v>
      </c>
      <c r="M39" s="231">
        <v>1000</v>
      </c>
      <c r="N39" s="233" t="s">
        <v>2147</v>
      </c>
      <c r="O39" s="229">
        <v>43021</v>
      </c>
      <c r="P39" s="212"/>
      <c r="Q39" s="212"/>
      <c r="R39" s="208"/>
      <c r="S39" s="212"/>
      <c r="T39" s="212"/>
      <c r="U39" s="212"/>
      <c r="V39" s="212"/>
      <c r="W39" s="212"/>
      <c r="X39" s="212"/>
      <c r="Y39" s="212"/>
      <c r="Z39" s="212"/>
      <c r="AA39" s="212"/>
    </row>
    <row r="40" spans="1:27" s="117" customFormat="1">
      <c r="A40" s="218">
        <v>38</v>
      </c>
      <c r="B40" s="219">
        <v>43024</v>
      </c>
      <c r="C40" s="246" t="s">
        <v>2637</v>
      </c>
      <c r="D40" s="271" t="s">
        <v>270</v>
      </c>
      <c r="E40" s="222">
        <v>64.792500000000004</v>
      </c>
      <c r="F40" s="272">
        <v>64.540000000000006</v>
      </c>
      <c r="G40" s="272">
        <v>64.905000000000001</v>
      </c>
      <c r="H40" s="272">
        <v>65.3</v>
      </c>
      <c r="I40" s="517" t="s">
        <v>2613</v>
      </c>
      <c r="J40" s="518"/>
      <c r="K40" s="223">
        <f t="shared" ref="K40" si="20">G40-E40</f>
        <v>0.11249999999999716</v>
      </c>
      <c r="L40" s="224">
        <f t="shared" ref="L40" si="21">K40*M40</f>
        <v>112.49999999999716</v>
      </c>
      <c r="M40" s="272">
        <v>1000</v>
      </c>
      <c r="N40" s="225" t="s">
        <v>272</v>
      </c>
      <c r="O40" s="262">
        <v>43025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</row>
    <row r="41" spans="1:27" s="143" customFormat="1">
      <c r="A41" s="218">
        <v>39</v>
      </c>
      <c r="B41" s="219">
        <v>43031</v>
      </c>
      <c r="C41" s="246" t="s">
        <v>2637</v>
      </c>
      <c r="D41" s="271" t="s">
        <v>270</v>
      </c>
      <c r="E41" s="222">
        <v>65.114999999999995</v>
      </c>
      <c r="F41" s="274">
        <v>64.849999999999994</v>
      </c>
      <c r="G41" s="274">
        <v>65.209999999999994</v>
      </c>
      <c r="H41" s="274">
        <v>65.5</v>
      </c>
      <c r="I41" s="517" t="s">
        <v>2648</v>
      </c>
      <c r="J41" s="518"/>
      <c r="K41" s="223">
        <f t="shared" ref="K41" si="22">G41-E41</f>
        <v>9.4999999999998863E-2</v>
      </c>
      <c r="L41" s="224">
        <f t="shared" ref="L41" si="23">K41*M41</f>
        <v>94.999999999998863</v>
      </c>
      <c r="M41" s="274">
        <v>1000</v>
      </c>
      <c r="N41" s="225" t="s">
        <v>272</v>
      </c>
      <c r="O41" s="262">
        <v>43033</v>
      </c>
      <c r="P41" s="113"/>
      <c r="Q41" s="113"/>
      <c r="R41" s="113"/>
      <c r="S41" s="113"/>
      <c r="T41" s="113"/>
      <c r="U41" s="113"/>
      <c r="V41" s="113"/>
      <c r="W41" s="113"/>
      <c r="X41" s="113"/>
      <c r="Y41" s="113"/>
      <c r="Z41" s="113"/>
      <c r="AA41" s="113"/>
    </row>
    <row r="42" spans="1:27" s="143" customFormat="1">
      <c r="A42" s="218">
        <v>40</v>
      </c>
      <c r="B42" s="219">
        <v>43031</v>
      </c>
      <c r="C42" s="246" t="s">
        <v>2694</v>
      </c>
      <c r="D42" s="271" t="s">
        <v>270</v>
      </c>
      <c r="E42" s="222">
        <v>57.284999999999997</v>
      </c>
      <c r="F42" s="273">
        <v>57.03</v>
      </c>
      <c r="G42" s="273">
        <v>57.38</v>
      </c>
      <c r="H42" s="273">
        <v>58.4</v>
      </c>
      <c r="I42" s="517" t="s">
        <v>2616</v>
      </c>
      <c r="J42" s="518"/>
      <c r="K42" s="223">
        <f t="shared" ref="K42:K44" si="24">G42-E42</f>
        <v>9.5000000000005969E-2</v>
      </c>
      <c r="L42" s="224">
        <f t="shared" ref="L42:L44" si="25">K42*M42</f>
        <v>95.000000000005969</v>
      </c>
      <c r="M42" s="273">
        <v>1000</v>
      </c>
      <c r="N42" s="225" t="s">
        <v>272</v>
      </c>
      <c r="O42" s="262">
        <v>43031</v>
      </c>
      <c r="P42" s="113"/>
      <c r="Q42" s="113"/>
      <c r="R42" s="113"/>
      <c r="S42" s="113"/>
      <c r="T42" s="113"/>
      <c r="U42" s="113"/>
      <c r="V42" s="113"/>
      <c r="W42" s="113"/>
      <c r="X42" s="113"/>
      <c r="Y42" s="113"/>
      <c r="Z42" s="113"/>
      <c r="AA42" s="113"/>
    </row>
    <row r="43" spans="1:27" s="143" customFormat="1">
      <c r="A43" s="218">
        <v>41</v>
      </c>
      <c r="B43" s="219">
        <v>43034</v>
      </c>
      <c r="C43" s="246" t="s">
        <v>2637</v>
      </c>
      <c r="D43" s="271" t="s">
        <v>270</v>
      </c>
      <c r="E43" s="222">
        <v>64.754999999999995</v>
      </c>
      <c r="F43" s="275">
        <v>64.5</v>
      </c>
      <c r="G43" s="275">
        <v>64.87</v>
      </c>
      <c r="H43" s="275">
        <v>65.25</v>
      </c>
      <c r="I43" s="517" t="s">
        <v>2556</v>
      </c>
      <c r="J43" s="518"/>
      <c r="K43" s="223">
        <f t="shared" si="24"/>
        <v>0.11500000000000909</v>
      </c>
      <c r="L43" s="224">
        <f t="shared" si="25"/>
        <v>115.00000000000909</v>
      </c>
      <c r="M43" s="275">
        <v>1000</v>
      </c>
      <c r="N43" s="225" t="s">
        <v>272</v>
      </c>
      <c r="O43" s="262">
        <v>43033</v>
      </c>
      <c r="P43" s="113"/>
      <c r="Q43" s="113"/>
      <c r="R43" s="113"/>
      <c r="S43" s="113"/>
      <c r="T43" s="113"/>
      <c r="U43" s="113"/>
      <c r="V43" s="113"/>
      <c r="W43" s="113"/>
      <c r="X43" s="113"/>
      <c r="Y43" s="113"/>
      <c r="Z43" s="113"/>
      <c r="AA43" s="113"/>
    </row>
    <row r="44" spans="1:27" s="153" customFormat="1">
      <c r="A44" s="228">
        <v>42</v>
      </c>
      <c r="B44" s="229">
        <v>43038</v>
      </c>
      <c r="C44" s="252" t="s">
        <v>2718</v>
      </c>
      <c r="D44" s="230" t="s">
        <v>270</v>
      </c>
      <c r="E44" s="230">
        <v>65.034999999999997</v>
      </c>
      <c r="F44" s="230">
        <v>64.790000000000006</v>
      </c>
      <c r="G44" s="230">
        <v>64.790000000000006</v>
      </c>
      <c r="H44" s="230">
        <v>65.5</v>
      </c>
      <c r="I44" s="519" t="s">
        <v>2723</v>
      </c>
      <c r="J44" s="520"/>
      <c r="K44" s="231">
        <f t="shared" si="24"/>
        <v>-0.24499999999999034</v>
      </c>
      <c r="L44" s="232">
        <f t="shared" si="25"/>
        <v>-244.99999999999034</v>
      </c>
      <c r="M44" s="231">
        <v>1000</v>
      </c>
      <c r="N44" s="233" t="s">
        <v>2147</v>
      </c>
      <c r="O44" s="229">
        <v>43040</v>
      </c>
      <c r="P44" s="94"/>
      <c r="Q44" s="94"/>
      <c r="R44" s="94"/>
      <c r="S44" s="94"/>
      <c r="T44" s="94"/>
      <c r="U44" s="94"/>
      <c r="V44" s="94"/>
      <c r="W44" s="94"/>
      <c r="X44" s="94"/>
      <c r="Y44" s="94"/>
      <c r="Z44" s="94"/>
      <c r="AA44" s="94"/>
    </row>
    <row r="45" spans="1:27" s="143" customFormat="1">
      <c r="A45" s="218">
        <v>43</v>
      </c>
      <c r="B45" s="219">
        <v>43040</v>
      </c>
      <c r="C45" s="246" t="s">
        <v>2719</v>
      </c>
      <c r="D45" s="271" t="s">
        <v>270</v>
      </c>
      <c r="E45" s="222">
        <v>56.987499999999997</v>
      </c>
      <c r="F45" s="310">
        <v>56.73</v>
      </c>
      <c r="G45" s="310">
        <v>57.0959</v>
      </c>
      <c r="H45" s="310">
        <v>57.5</v>
      </c>
      <c r="I45" s="517" t="s">
        <v>2613</v>
      </c>
      <c r="J45" s="518"/>
      <c r="K45" s="223">
        <f t="shared" ref="K45" si="26">G45-E45</f>
        <v>0.10840000000000316</v>
      </c>
      <c r="L45" s="224">
        <f t="shared" ref="L45" si="27">K45*M45</f>
        <v>108.40000000000316</v>
      </c>
      <c r="M45" s="310">
        <v>1000</v>
      </c>
      <c r="N45" s="225" t="s">
        <v>272</v>
      </c>
      <c r="O45" s="262">
        <v>43046</v>
      </c>
      <c r="P45" s="113"/>
      <c r="Q45" s="113"/>
      <c r="R45" s="113"/>
      <c r="S45" s="113"/>
      <c r="T45" s="113"/>
      <c r="U45" s="113"/>
      <c r="V45" s="113"/>
      <c r="W45" s="113"/>
      <c r="X45" s="113"/>
      <c r="Y45" s="113"/>
      <c r="Z45" s="113"/>
      <c r="AA45" s="113"/>
    </row>
    <row r="46" spans="1:27" s="143" customFormat="1">
      <c r="A46" s="218">
        <v>44</v>
      </c>
      <c r="B46" s="219">
        <v>43041</v>
      </c>
      <c r="C46" s="246" t="s">
        <v>2718</v>
      </c>
      <c r="D46" s="271" t="s">
        <v>270</v>
      </c>
      <c r="E46" s="222">
        <v>64.783799999999999</v>
      </c>
      <c r="F46" s="309">
        <v>64.5</v>
      </c>
      <c r="G46" s="309">
        <v>64.89</v>
      </c>
      <c r="H46" s="309">
        <v>65.25</v>
      </c>
      <c r="I46" s="517" t="s">
        <v>2613</v>
      </c>
      <c r="J46" s="518"/>
      <c r="K46" s="223">
        <f t="shared" ref="K46" si="28">G46-E46</f>
        <v>0.10620000000000118</v>
      </c>
      <c r="L46" s="224">
        <f t="shared" ref="L46" si="29">K46*M46</f>
        <v>106.20000000000118</v>
      </c>
      <c r="M46" s="309">
        <v>1000</v>
      </c>
      <c r="N46" s="225" t="s">
        <v>272</v>
      </c>
      <c r="O46" s="262">
        <v>43045</v>
      </c>
      <c r="P46" s="113"/>
      <c r="Q46" s="113"/>
      <c r="R46" s="113"/>
      <c r="S46" s="113"/>
      <c r="T46" s="113"/>
      <c r="U46" s="113"/>
      <c r="V46" s="113"/>
      <c r="W46" s="113"/>
      <c r="X46" s="113"/>
      <c r="Y46" s="113"/>
      <c r="Z46" s="113"/>
      <c r="AA46" s="113"/>
    </row>
    <row r="47" spans="1:27" s="143" customFormat="1">
      <c r="A47" s="218">
        <v>45</v>
      </c>
      <c r="B47" s="219">
        <v>43047</v>
      </c>
      <c r="C47" s="246" t="s">
        <v>2718</v>
      </c>
      <c r="D47" s="271" t="s">
        <v>270</v>
      </c>
      <c r="E47" s="222">
        <v>65.136300000000006</v>
      </c>
      <c r="F47" s="312">
        <v>64.837500000000006</v>
      </c>
      <c r="G47" s="312">
        <v>65.234999999999999</v>
      </c>
      <c r="H47" s="312">
        <v>65.73</v>
      </c>
      <c r="I47" s="517" t="s">
        <v>2616</v>
      </c>
      <c r="J47" s="518"/>
      <c r="K47" s="223">
        <f t="shared" ref="K47" si="30">G47-E47</f>
        <v>9.8699999999993793E-2</v>
      </c>
      <c r="L47" s="224">
        <f t="shared" ref="L47" si="31">K47*M47</f>
        <v>98.699999999993793</v>
      </c>
      <c r="M47" s="312">
        <v>1000</v>
      </c>
      <c r="N47" s="225" t="s">
        <v>272</v>
      </c>
      <c r="O47" s="262">
        <v>43049</v>
      </c>
      <c r="P47" s="113"/>
      <c r="Q47" s="113"/>
      <c r="R47" s="113"/>
      <c r="S47" s="113"/>
      <c r="T47" s="113"/>
      <c r="U47" s="113"/>
      <c r="V47" s="113"/>
      <c r="W47" s="113"/>
      <c r="X47" s="113"/>
      <c r="Y47" s="113"/>
      <c r="Z47" s="113"/>
      <c r="AA47" s="113"/>
    </row>
    <row r="48" spans="1:27" s="143" customFormat="1">
      <c r="A48" s="218">
        <v>46</v>
      </c>
      <c r="B48" s="219">
        <v>43047</v>
      </c>
      <c r="C48" s="246" t="s">
        <v>2729</v>
      </c>
      <c r="D48" s="271" t="s">
        <v>270</v>
      </c>
      <c r="E48" s="222">
        <v>85.4983</v>
      </c>
      <c r="F48" s="311">
        <v>85.25</v>
      </c>
      <c r="G48" s="311">
        <v>85.6</v>
      </c>
      <c r="H48" s="311">
        <v>86</v>
      </c>
      <c r="I48" s="517" t="s">
        <v>2616</v>
      </c>
      <c r="J48" s="518"/>
      <c r="K48" s="223">
        <f>G48-E48</f>
        <v>0.10169999999999391</v>
      </c>
      <c r="L48" s="224">
        <f t="shared" ref="L48:L49" si="32">K48*M48</f>
        <v>101.69999999999391</v>
      </c>
      <c r="M48" s="311">
        <v>1000</v>
      </c>
      <c r="N48" s="225" t="s">
        <v>272</v>
      </c>
      <c r="O48" s="262">
        <v>43048</v>
      </c>
      <c r="P48" s="113"/>
      <c r="Q48" s="113"/>
      <c r="R48" s="113"/>
      <c r="S48" s="113"/>
      <c r="T48" s="113"/>
      <c r="U48" s="113"/>
      <c r="V48" s="113"/>
      <c r="W48" s="113"/>
      <c r="X48" s="113"/>
      <c r="Y48" s="113"/>
      <c r="Z48" s="113"/>
      <c r="AA48" s="113"/>
    </row>
    <row r="49" spans="1:27" s="143" customFormat="1">
      <c r="A49" s="228">
        <v>47</v>
      </c>
      <c r="B49" s="229">
        <v>43055</v>
      </c>
      <c r="C49" s="252" t="s">
        <v>2786</v>
      </c>
      <c r="D49" s="230" t="s">
        <v>270</v>
      </c>
      <c r="E49" s="230">
        <v>76.897499999999994</v>
      </c>
      <c r="F49" s="230">
        <v>76.397499999999994</v>
      </c>
      <c r="G49" s="230">
        <v>76.397499999999994</v>
      </c>
      <c r="H49" s="230">
        <v>77.897499999999994</v>
      </c>
      <c r="I49" s="519" t="s">
        <v>2794</v>
      </c>
      <c r="J49" s="520"/>
      <c r="K49" s="231">
        <f t="shared" ref="K49" si="33">G49-E49</f>
        <v>-0.5</v>
      </c>
      <c r="L49" s="232">
        <f t="shared" si="32"/>
        <v>-500</v>
      </c>
      <c r="M49" s="231">
        <v>1000</v>
      </c>
      <c r="N49" s="233" t="s">
        <v>2147</v>
      </c>
      <c r="O49" s="229">
        <v>43040</v>
      </c>
      <c r="P49" s="113"/>
      <c r="Q49" s="113"/>
      <c r="R49" s="113"/>
      <c r="S49" s="113"/>
      <c r="T49" s="113"/>
      <c r="U49" s="113"/>
      <c r="V49" s="113"/>
      <c r="W49" s="113"/>
      <c r="X49" s="113"/>
      <c r="Y49" s="113"/>
      <c r="Z49" s="113"/>
      <c r="AA49" s="113"/>
    </row>
    <row r="50" spans="1:27">
      <c r="A50" s="218">
        <v>48</v>
      </c>
      <c r="B50" s="219">
        <v>43055</v>
      </c>
      <c r="C50" s="246" t="s">
        <v>2719</v>
      </c>
      <c r="D50" s="271" t="s">
        <v>270</v>
      </c>
      <c r="E50" s="222">
        <v>57.662500000000001</v>
      </c>
      <c r="F50" s="319">
        <v>57.267499999999998</v>
      </c>
      <c r="G50" s="319">
        <v>57.807499999999997</v>
      </c>
      <c r="H50" s="319">
        <v>58.667499999999997</v>
      </c>
      <c r="I50" s="517" t="s">
        <v>2795</v>
      </c>
      <c r="J50" s="518"/>
      <c r="K50" s="223">
        <f t="shared" ref="K50:K55" si="34">G50-E50</f>
        <v>0.14499999999999602</v>
      </c>
      <c r="L50" s="224">
        <f t="shared" ref="L50" si="35">K50*M50</f>
        <v>144.99999999999602</v>
      </c>
      <c r="M50" s="319">
        <v>1000</v>
      </c>
      <c r="N50" s="225" t="s">
        <v>272</v>
      </c>
      <c r="O50" s="262">
        <v>43056</v>
      </c>
    </row>
    <row r="51" spans="1:27" s="117" customFormat="1">
      <c r="A51" s="218">
        <v>49</v>
      </c>
      <c r="B51" s="219">
        <v>43061</v>
      </c>
      <c r="C51" s="246" t="s">
        <v>2786</v>
      </c>
      <c r="D51" s="271" t="s">
        <v>270</v>
      </c>
      <c r="E51" s="222">
        <v>76.174999999999997</v>
      </c>
      <c r="F51" s="320">
        <v>75.95</v>
      </c>
      <c r="G51" s="320">
        <v>76.334999999999994</v>
      </c>
      <c r="H51" s="320">
        <v>76.599999999999994</v>
      </c>
      <c r="I51" s="517" t="s">
        <v>2796</v>
      </c>
      <c r="J51" s="518"/>
      <c r="K51" s="223">
        <f t="shared" si="34"/>
        <v>0.15999999999999659</v>
      </c>
      <c r="L51" s="224">
        <f t="shared" ref="L51:L52" si="36">K51*M51</f>
        <v>159.99999999999659</v>
      </c>
      <c r="M51" s="320">
        <v>1000</v>
      </c>
      <c r="N51" s="225" t="s">
        <v>272</v>
      </c>
      <c r="O51" s="262">
        <v>43061</v>
      </c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s="143" customFormat="1">
      <c r="A52" s="228">
        <v>50</v>
      </c>
      <c r="B52" s="229">
        <v>43061</v>
      </c>
      <c r="C52" s="252" t="s">
        <v>2718</v>
      </c>
      <c r="D52" s="230" t="s">
        <v>270</v>
      </c>
      <c r="E52" s="230">
        <v>64.87</v>
      </c>
      <c r="F52" s="230">
        <v>64.5</v>
      </c>
      <c r="G52" s="230">
        <v>64.5</v>
      </c>
      <c r="H52" s="230">
        <v>65.5</v>
      </c>
      <c r="I52" s="519" t="s">
        <v>2802</v>
      </c>
      <c r="J52" s="520"/>
      <c r="K52" s="231">
        <f t="shared" si="34"/>
        <v>-0.37000000000000455</v>
      </c>
      <c r="L52" s="232">
        <f t="shared" si="36"/>
        <v>-370.00000000000455</v>
      </c>
      <c r="M52" s="231">
        <v>1000</v>
      </c>
      <c r="N52" s="233" t="s">
        <v>2147</v>
      </c>
      <c r="O52" s="229">
        <v>43066</v>
      </c>
      <c r="P52" s="113"/>
      <c r="Q52" s="113"/>
      <c r="R52" s="113"/>
      <c r="S52" s="113"/>
      <c r="T52" s="113"/>
      <c r="U52" s="113"/>
      <c r="V52" s="113"/>
      <c r="W52" s="113"/>
      <c r="X52" s="113"/>
      <c r="Y52" s="113"/>
      <c r="Z52" s="113"/>
      <c r="AA52" s="113"/>
    </row>
    <row r="53" spans="1:27" s="143" customFormat="1">
      <c r="A53" s="218">
        <v>51</v>
      </c>
      <c r="B53" s="219">
        <v>43067</v>
      </c>
      <c r="C53" s="246" t="s">
        <v>2803</v>
      </c>
      <c r="D53" s="271" t="s">
        <v>270</v>
      </c>
      <c r="E53" s="222">
        <v>86.17</v>
      </c>
      <c r="F53" s="328">
        <v>85.85</v>
      </c>
      <c r="G53" s="328">
        <v>86.46</v>
      </c>
      <c r="H53" s="328">
        <v>87</v>
      </c>
      <c r="I53" s="517" t="s">
        <v>2807</v>
      </c>
      <c r="J53" s="518"/>
      <c r="K53" s="223">
        <f t="shared" si="34"/>
        <v>0.28999999999999204</v>
      </c>
      <c r="L53" s="224">
        <f t="shared" ref="L53:L54" si="37">K53*M53</f>
        <v>289.99999999999204</v>
      </c>
      <c r="M53" s="328">
        <v>1000</v>
      </c>
      <c r="N53" s="225" t="s">
        <v>272</v>
      </c>
      <c r="O53" s="262">
        <v>43068</v>
      </c>
      <c r="P53" s="113"/>
      <c r="Q53" s="113"/>
      <c r="R53" s="113"/>
      <c r="S53" s="113"/>
      <c r="T53" s="113"/>
      <c r="U53" s="113"/>
      <c r="V53" s="113"/>
      <c r="W53" s="113"/>
      <c r="X53" s="113"/>
      <c r="Y53" s="113"/>
      <c r="Z53" s="113"/>
      <c r="AA53" s="113"/>
    </row>
    <row r="54" spans="1:27" s="143" customFormat="1">
      <c r="A54" s="228">
        <v>52</v>
      </c>
      <c r="B54" s="229">
        <v>43067</v>
      </c>
      <c r="C54" s="252" t="s">
        <v>2804</v>
      </c>
      <c r="D54" s="230" t="s">
        <v>270</v>
      </c>
      <c r="E54" s="230">
        <v>58.16</v>
      </c>
      <c r="F54" s="230">
        <v>57.85</v>
      </c>
      <c r="G54" s="230">
        <v>57.85</v>
      </c>
      <c r="H54" s="230">
        <v>58.6</v>
      </c>
      <c r="I54" s="519" t="s">
        <v>2808</v>
      </c>
      <c r="J54" s="520"/>
      <c r="K54" s="231">
        <f t="shared" si="34"/>
        <v>-0.30999999999999517</v>
      </c>
      <c r="L54" s="232">
        <f t="shared" si="37"/>
        <v>-309.99999999999517</v>
      </c>
      <c r="M54" s="231">
        <v>1000</v>
      </c>
      <c r="N54" s="233" t="s">
        <v>2147</v>
      </c>
      <c r="O54" s="229">
        <v>43068</v>
      </c>
      <c r="P54" s="113"/>
      <c r="Q54" s="113"/>
      <c r="R54" s="113"/>
      <c r="S54" s="113"/>
      <c r="T54" s="113"/>
      <c r="U54" s="113"/>
      <c r="V54" s="113"/>
      <c r="W54" s="113"/>
      <c r="X54" s="113"/>
      <c r="Y54" s="113"/>
      <c r="Z54" s="113"/>
      <c r="AA54" s="113"/>
    </row>
    <row r="55" spans="1:27" s="143" customFormat="1">
      <c r="A55" s="228">
        <v>53</v>
      </c>
      <c r="B55" s="229">
        <v>43067</v>
      </c>
      <c r="C55" s="252" t="s">
        <v>2805</v>
      </c>
      <c r="D55" s="230" t="s">
        <v>270</v>
      </c>
      <c r="E55" s="230">
        <v>64.63</v>
      </c>
      <c r="F55" s="230">
        <v>64.13</v>
      </c>
      <c r="G55" s="230">
        <v>64.13</v>
      </c>
      <c r="H55" s="230">
        <v>65.63</v>
      </c>
      <c r="I55" s="519" t="s">
        <v>2794</v>
      </c>
      <c r="J55" s="520"/>
      <c r="K55" s="231">
        <f t="shared" si="34"/>
        <v>-0.5</v>
      </c>
      <c r="L55" s="232">
        <f t="shared" ref="L55" si="38">K55*M55</f>
        <v>-500</v>
      </c>
      <c r="M55" s="231">
        <v>1000</v>
      </c>
      <c r="N55" s="233" t="s">
        <v>2147</v>
      </c>
      <c r="O55" s="229">
        <v>43084</v>
      </c>
      <c r="P55" s="113"/>
      <c r="Q55" s="113"/>
      <c r="R55" s="113"/>
      <c r="S55" s="113"/>
      <c r="T55" s="113"/>
      <c r="U55" s="113"/>
      <c r="V55" s="113"/>
      <c r="W55" s="113"/>
      <c r="X55" s="113"/>
      <c r="Y55" s="113"/>
      <c r="Z55" s="113"/>
      <c r="AA55" s="113"/>
    </row>
    <row r="56" spans="1:27" s="143" customFormat="1">
      <c r="A56" s="228">
        <v>54</v>
      </c>
      <c r="B56" s="229">
        <v>43067</v>
      </c>
      <c r="C56" s="252" t="s">
        <v>2806</v>
      </c>
      <c r="D56" s="230" t="s">
        <v>270</v>
      </c>
      <c r="E56" s="230">
        <v>76.930000000000007</v>
      </c>
      <c r="F56" s="230">
        <v>76.430000000000007</v>
      </c>
      <c r="G56" s="230">
        <v>76.430000000000007</v>
      </c>
      <c r="H56" s="230">
        <v>77.930000000000007</v>
      </c>
      <c r="I56" s="519" t="s">
        <v>2794</v>
      </c>
      <c r="J56" s="520"/>
      <c r="K56" s="231">
        <f t="shared" ref="K56" si="39">G56-E56</f>
        <v>-0.5</v>
      </c>
      <c r="L56" s="232">
        <f t="shared" ref="L56:L57" si="40">K56*M56</f>
        <v>-500</v>
      </c>
      <c r="M56" s="231">
        <v>1000</v>
      </c>
      <c r="N56" s="233" t="s">
        <v>2147</v>
      </c>
      <c r="O56" s="329">
        <v>43068</v>
      </c>
      <c r="P56" s="113"/>
      <c r="Q56" s="113"/>
      <c r="R56" s="113"/>
      <c r="S56" s="113"/>
      <c r="T56" s="113"/>
      <c r="U56" s="113"/>
      <c r="V56" s="113"/>
      <c r="W56" s="113"/>
      <c r="X56" s="113"/>
      <c r="Y56" s="113"/>
      <c r="Z56" s="113"/>
      <c r="AA56" s="113"/>
    </row>
    <row r="57" spans="1:27" s="143" customFormat="1">
      <c r="A57" s="218">
        <v>55</v>
      </c>
      <c r="B57" s="219">
        <v>43081</v>
      </c>
      <c r="C57" s="246" t="s">
        <v>2806</v>
      </c>
      <c r="D57" s="271" t="s">
        <v>270</v>
      </c>
      <c r="E57" s="222">
        <v>76.105000000000004</v>
      </c>
      <c r="F57" s="351">
        <v>75.7</v>
      </c>
      <c r="G57" s="351">
        <v>76.27</v>
      </c>
      <c r="H57" s="351">
        <v>76.8</v>
      </c>
      <c r="I57" s="517" t="s">
        <v>2796</v>
      </c>
      <c r="J57" s="518"/>
      <c r="K57" s="223">
        <f>G57-E57</f>
        <v>0.16499999999999204</v>
      </c>
      <c r="L57" s="224">
        <f t="shared" si="40"/>
        <v>164.99999999999204</v>
      </c>
      <c r="M57" s="351">
        <v>1000</v>
      </c>
      <c r="N57" s="225" t="s">
        <v>272</v>
      </c>
      <c r="O57" s="352">
        <v>43083</v>
      </c>
      <c r="P57" s="113"/>
      <c r="Q57" s="113"/>
      <c r="R57" s="113"/>
      <c r="S57" s="113"/>
      <c r="T57" s="113"/>
      <c r="U57" s="113"/>
      <c r="V57" s="113"/>
      <c r="W57" s="113"/>
      <c r="X57" s="113"/>
      <c r="Y57" s="113"/>
      <c r="Z57" s="113"/>
      <c r="AA57" s="113"/>
    </row>
    <row r="58" spans="1:27" s="143" customFormat="1">
      <c r="A58" s="218">
        <v>56</v>
      </c>
      <c r="B58" s="219">
        <v>43081</v>
      </c>
      <c r="C58" s="246" t="s">
        <v>2804</v>
      </c>
      <c r="D58" s="271" t="s">
        <v>270</v>
      </c>
      <c r="E58" s="222">
        <v>56.975000000000001</v>
      </c>
      <c r="F58" s="351">
        <v>56.7</v>
      </c>
      <c r="G58" s="351">
        <v>57.21</v>
      </c>
      <c r="H58" s="351">
        <v>57.6</v>
      </c>
      <c r="I58" s="517" t="s">
        <v>2554</v>
      </c>
      <c r="J58" s="518"/>
      <c r="K58" s="223">
        <f>G58-E58</f>
        <v>0.23499999999999943</v>
      </c>
      <c r="L58" s="224">
        <f t="shared" ref="L58" si="41">K58*M58</f>
        <v>234.99999999999943</v>
      </c>
      <c r="M58" s="351">
        <v>1000</v>
      </c>
      <c r="N58" s="225" t="s">
        <v>272</v>
      </c>
      <c r="O58" s="352">
        <v>43083</v>
      </c>
      <c r="P58" s="113"/>
      <c r="Q58" s="113"/>
      <c r="R58" s="113"/>
      <c r="S58" s="113"/>
      <c r="T58" s="113"/>
      <c r="U58" s="113"/>
      <c r="V58" s="113"/>
      <c r="W58" s="113"/>
      <c r="X58" s="113"/>
      <c r="Y58" s="113"/>
      <c r="Z58" s="113"/>
      <c r="AA58" s="113"/>
    </row>
    <row r="59" spans="1:27" s="143" customFormat="1">
      <c r="A59" s="321"/>
      <c r="B59" s="322"/>
      <c r="C59" s="86"/>
      <c r="D59" s="323"/>
      <c r="E59" s="350"/>
      <c r="F59" s="350"/>
      <c r="G59" s="350"/>
      <c r="H59" s="350"/>
      <c r="I59" s="515"/>
      <c r="J59" s="516"/>
      <c r="K59" s="324"/>
      <c r="L59" s="325"/>
      <c r="M59" s="350"/>
      <c r="N59" s="326"/>
      <c r="O59" s="327"/>
      <c r="P59" s="113"/>
      <c r="Q59" s="113"/>
      <c r="R59" s="113"/>
      <c r="S59" s="113"/>
      <c r="T59" s="113"/>
      <c r="U59" s="113"/>
      <c r="V59" s="113"/>
      <c r="W59" s="113"/>
      <c r="X59" s="113"/>
      <c r="Y59" s="113"/>
      <c r="Z59" s="113"/>
      <c r="AA59" s="113"/>
    </row>
    <row r="60" spans="1:27" s="143" customFormat="1">
      <c r="A60" s="321"/>
      <c r="B60" s="322"/>
      <c r="C60" s="86"/>
      <c r="D60" s="323"/>
      <c r="E60" s="350"/>
      <c r="F60" s="350"/>
      <c r="G60" s="350"/>
      <c r="H60" s="350"/>
      <c r="I60" s="515"/>
      <c r="J60" s="516"/>
      <c r="K60" s="324"/>
      <c r="L60" s="325"/>
      <c r="M60" s="350"/>
      <c r="N60" s="326"/>
      <c r="O60" s="327"/>
      <c r="P60" s="113"/>
      <c r="Q60" s="113"/>
      <c r="R60" s="113"/>
      <c r="S60" s="113"/>
      <c r="T60" s="113"/>
      <c r="U60" s="113"/>
      <c r="V60" s="113"/>
      <c r="W60" s="113"/>
      <c r="X60" s="113"/>
      <c r="Y60" s="113"/>
      <c r="Z60" s="113"/>
      <c r="AA60" s="113"/>
    </row>
    <row r="61" spans="1:27" s="143" customFormat="1">
      <c r="A61" s="321"/>
      <c r="B61" s="322"/>
      <c r="C61" s="86"/>
      <c r="D61" s="323"/>
      <c r="E61" s="350"/>
      <c r="F61" s="350"/>
      <c r="G61" s="350"/>
      <c r="H61" s="350"/>
      <c r="I61" s="515"/>
      <c r="J61" s="516"/>
      <c r="K61" s="324"/>
      <c r="L61" s="325"/>
      <c r="M61" s="350"/>
      <c r="N61" s="326"/>
      <c r="O61" s="327"/>
      <c r="P61" s="113"/>
      <c r="Q61" s="113"/>
      <c r="R61" s="113"/>
      <c r="S61" s="113"/>
      <c r="T61" s="113"/>
      <c r="U61" s="113"/>
      <c r="V61" s="113"/>
      <c r="W61" s="113"/>
      <c r="X61" s="113"/>
      <c r="Y61" s="113"/>
      <c r="Z61" s="113"/>
      <c r="AA61" s="113"/>
    </row>
    <row r="62" spans="1:27" s="143" customFormat="1">
      <c r="A62" s="321"/>
      <c r="B62" s="322"/>
      <c r="C62" s="86"/>
      <c r="D62" s="323"/>
      <c r="E62" s="350"/>
      <c r="F62" s="350"/>
      <c r="G62" s="350"/>
      <c r="H62" s="350"/>
      <c r="I62" s="515"/>
      <c r="J62" s="516"/>
      <c r="K62" s="324"/>
      <c r="L62" s="325"/>
      <c r="M62" s="350"/>
      <c r="N62" s="326"/>
      <c r="O62" s="327"/>
      <c r="P62" s="113"/>
      <c r="Q62" s="113"/>
      <c r="R62" s="113"/>
      <c r="S62" s="113"/>
      <c r="T62" s="113"/>
      <c r="U62" s="113"/>
      <c r="V62" s="113"/>
      <c r="W62" s="113"/>
      <c r="X62" s="113"/>
      <c r="Y62" s="113"/>
      <c r="Z62" s="113"/>
      <c r="AA62" s="113"/>
    </row>
    <row r="63" spans="1:27" s="143" customFormat="1">
      <c r="A63" s="321"/>
      <c r="B63" s="322"/>
      <c r="C63" s="86"/>
      <c r="D63" s="323"/>
      <c r="E63" s="350"/>
      <c r="F63" s="350"/>
      <c r="G63" s="350"/>
      <c r="H63" s="350"/>
      <c r="I63" s="515"/>
      <c r="J63" s="516"/>
      <c r="K63" s="324"/>
      <c r="L63" s="325"/>
      <c r="M63" s="350"/>
      <c r="N63" s="326"/>
      <c r="O63" s="327"/>
      <c r="P63" s="113"/>
      <c r="Q63" s="113"/>
      <c r="R63" s="113"/>
      <c r="S63" s="113"/>
      <c r="T63" s="113"/>
      <c r="U63" s="113"/>
      <c r="V63" s="113"/>
      <c r="W63" s="113"/>
      <c r="X63" s="113"/>
      <c r="Y63" s="113"/>
      <c r="Z63" s="113"/>
      <c r="AA63" s="113"/>
    </row>
    <row r="64" spans="1:27" s="143" customFormat="1">
      <c r="A64" s="321"/>
      <c r="B64" s="322"/>
      <c r="C64" s="86"/>
      <c r="D64" s="323"/>
      <c r="E64" s="350"/>
      <c r="F64" s="350"/>
      <c r="G64" s="350"/>
      <c r="H64" s="350"/>
      <c r="I64" s="515"/>
      <c r="J64" s="516"/>
      <c r="K64" s="324"/>
      <c r="L64" s="325"/>
      <c r="M64" s="350"/>
      <c r="N64" s="326"/>
      <c r="O64" s="327"/>
      <c r="P64" s="113"/>
      <c r="Q64" s="113"/>
      <c r="R64" s="113"/>
      <c r="S64" s="113"/>
      <c r="T64" s="113"/>
      <c r="U64" s="113"/>
      <c r="V64" s="113"/>
      <c r="W64" s="113"/>
      <c r="X64" s="113"/>
      <c r="Y64" s="113"/>
      <c r="Z64" s="113"/>
      <c r="AA64" s="113"/>
    </row>
    <row r="65" spans="1:27" s="143" customFormat="1">
      <c r="A65" s="321"/>
      <c r="B65" s="322"/>
      <c r="C65" s="86"/>
      <c r="D65" s="323"/>
      <c r="E65" s="350"/>
      <c r="F65" s="350"/>
      <c r="G65" s="350"/>
      <c r="H65" s="350"/>
      <c r="I65" s="515"/>
      <c r="J65" s="516"/>
      <c r="K65" s="324"/>
      <c r="L65" s="325"/>
      <c r="M65" s="350"/>
      <c r="N65" s="326"/>
      <c r="O65" s="327"/>
      <c r="P65" s="113"/>
      <c r="Q65" s="113"/>
      <c r="R65" s="113"/>
      <c r="S65" s="113"/>
      <c r="T65" s="113"/>
      <c r="U65" s="113"/>
      <c r="V65" s="113"/>
      <c r="W65" s="113"/>
      <c r="X65" s="113"/>
      <c r="Y65" s="113"/>
      <c r="Z65" s="113"/>
      <c r="AA65" s="113"/>
    </row>
    <row r="66" spans="1:27" s="143" customFormat="1">
      <c r="A66" s="321"/>
      <c r="B66" s="322"/>
      <c r="C66" s="86"/>
      <c r="D66" s="323"/>
      <c r="E66" s="350"/>
      <c r="F66" s="350"/>
      <c r="G66" s="350"/>
      <c r="H66" s="350"/>
      <c r="I66" s="515"/>
      <c r="J66" s="516"/>
      <c r="K66" s="324"/>
      <c r="L66" s="325"/>
      <c r="M66" s="350"/>
      <c r="N66" s="326"/>
      <c r="O66" s="327"/>
      <c r="P66" s="113"/>
      <c r="Q66" s="113"/>
      <c r="R66" s="113"/>
      <c r="S66" s="113"/>
      <c r="T66" s="113"/>
      <c r="U66" s="113"/>
      <c r="V66" s="113"/>
      <c r="W66" s="113"/>
      <c r="X66" s="113"/>
      <c r="Y66" s="113"/>
      <c r="Z66" s="113"/>
      <c r="AA66" s="113"/>
    </row>
    <row r="67" spans="1:27" s="143" customFormat="1">
      <c r="A67" s="321"/>
      <c r="B67" s="322"/>
      <c r="C67" s="86"/>
      <c r="D67" s="323"/>
      <c r="E67" s="350"/>
      <c r="F67" s="350"/>
      <c r="G67" s="350"/>
      <c r="H67" s="350"/>
      <c r="I67" s="515"/>
      <c r="J67" s="516"/>
      <c r="K67" s="324"/>
      <c r="L67" s="325"/>
      <c r="M67" s="350"/>
      <c r="N67" s="326"/>
      <c r="O67" s="327"/>
      <c r="P67" s="113"/>
      <c r="Q67" s="113"/>
      <c r="R67" s="113"/>
      <c r="S67" s="113"/>
      <c r="T67" s="113"/>
      <c r="U67" s="113"/>
      <c r="V67" s="113"/>
      <c r="W67" s="113"/>
      <c r="X67" s="113"/>
      <c r="Y67" s="113"/>
      <c r="Z67" s="113"/>
      <c r="AA67" s="113"/>
    </row>
    <row r="68" spans="1:27" s="143" customFormat="1">
      <c r="A68" s="321"/>
      <c r="B68" s="322"/>
      <c r="C68" s="86"/>
      <c r="D68" s="323"/>
      <c r="E68" s="350"/>
      <c r="F68" s="350"/>
      <c r="G68" s="350"/>
      <c r="H68" s="350"/>
      <c r="I68" s="515"/>
      <c r="J68" s="516"/>
      <c r="K68" s="324"/>
      <c r="L68" s="325"/>
      <c r="M68" s="350"/>
      <c r="N68" s="326"/>
      <c r="O68" s="327"/>
      <c r="P68" s="113"/>
      <c r="Q68" s="113"/>
      <c r="R68" s="113"/>
      <c r="S68" s="113"/>
      <c r="T68" s="113"/>
      <c r="U68" s="113"/>
      <c r="V68" s="113"/>
      <c r="W68" s="113"/>
      <c r="X68" s="113"/>
      <c r="Y68" s="113"/>
      <c r="Z68" s="113"/>
      <c r="AA68" s="113"/>
    </row>
    <row r="69" spans="1:27" s="143" customFormat="1">
      <c r="A69" s="321"/>
      <c r="B69" s="322"/>
      <c r="C69" s="86"/>
      <c r="D69" s="323"/>
      <c r="E69" s="350"/>
      <c r="F69" s="350"/>
      <c r="G69" s="350"/>
      <c r="H69" s="350"/>
      <c r="I69" s="515"/>
      <c r="J69" s="516"/>
      <c r="K69" s="324"/>
      <c r="L69" s="325"/>
      <c r="M69" s="350"/>
      <c r="N69" s="326"/>
      <c r="O69" s="327"/>
      <c r="P69" s="113"/>
      <c r="Q69" s="113"/>
      <c r="R69" s="113"/>
      <c r="S69" s="113"/>
      <c r="T69" s="113"/>
      <c r="U69" s="113"/>
      <c r="V69" s="113"/>
      <c r="W69" s="113"/>
      <c r="X69" s="113"/>
      <c r="Y69" s="113"/>
      <c r="Z69" s="113"/>
      <c r="AA69" s="113"/>
    </row>
    <row r="70" spans="1:27" s="143" customFormat="1">
      <c r="A70" s="321"/>
      <c r="B70" s="322"/>
      <c r="C70" s="86"/>
      <c r="D70" s="323"/>
      <c r="E70" s="350"/>
      <c r="F70" s="350"/>
      <c r="G70" s="350"/>
      <c r="H70" s="350"/>
      <c r="I70" s="515"/>
      <c r="J70" s="516"/>
      <c r="K70" s="324"/>
      <c r="L70" s="325"/>
      <c r="M70" s="350"/>
      <c r="N70" s="326"/>
      <c r="O70" s="327"/>
      <c r="P70" s="113"/>
      <c r="Q70" s="113"/>
      <c r="R70" s="113"/>
      <c r="S70" s="113"/>
      <c r="T70" s="113"/>
      <c r="U70" s="113"/>
      <c r="V70" s="113"/>
      <c r="W70" s="113"/>
      <c r="X70" s="113"/>
      <c r="Y70" s="113"/>
      <c r="Z70" s="113"/>
      <c r="AA70" s="113"/>
    </row>
    <row r="71" spans="1:27" s="143" customFormat="1">
      <c r="A71" s="321"/>
      <c r="B71" s="322"/>
      <c r="C71" s="86"/>
      <c r="D71" s="323"/>
      <c r="E71" s="350"/>
      <c r="F71" s="350"/>
      <c r="G71" s="350"/>
      <c r="H71" s="350"/>
      <c r="I71" s="515"/>
      <c r="J71" s="516"/>
      <c r="K71" s="324"/>
      <c r="L71" s="325"/>
      <c r="M71" s="350"/>
      <c r="N71" s="326"/>
      <c r="O71" s="327"/>
      <c r="P71" s="113"/>
      <c r="Q71" s="113"/>
      <c r="R71" s="113"/>
      <c r="S71" s="113"/>
      <c r="T71" s="113"/>
      <c r="U71" s="113"/>
      <c r="V71" s="113"/>
      <c r="W71" s="113"/>
      <c r="X71" s="113"/>
      <c r="Y71" s="113"/>
      <c r="Z71" s="113"/>
      <c r="AA71" s="113"/>
    </row>
    <row r="72" spans="1:27" s="143" customFormat="1">
      <c r="A72" s="321"/>
      <c r="B72" s="322"/>
      <c r="C72" s="86"/>
      <c r="D72" s="323"/>
      <c r="E72" s="350"/>
      <c r="F72" s="350"/>
      <c r="G72" s="350"/>
      <c r="H72" s="350"/>
      <c r="I72" s="515"/>
      <c r="J72" s="516"/>
      <c r="K72" s="324"/>
      <c r="L72" s="325"/>
      <c r="M72" s="350"/>
      <c r="N72" s="326"/>
      <c r="O72" s="327"/>
      <c r="P72" s="113"/>
      <c r="Q72" s="113"/>
      <c r="R72" s="113"/>
      <c r="S72" s="113"/>
      <c r="T72" s="113"/>
      <c r="U72" s="113"/>
      <c r="V72" s="113"/>
      <c r="W72" s="113"/>
      <c r="X72" s="113"/>
      <c r="Y72" s="113"/>
      <c r="Z72" s="113"/>
      <c r="AA72" s="113"/>
    </row>
    <row r="73" spans="1:27" s="143" customFormat="1">
      <c r="A73" s="321"/>
      <c r="B73" s="322"/>
      <c r="C73" s="86"/>
      <c r="D73" s="323"/>
      <c r="E73" s="350"/>
      <c r="F73" s="350"/>
      <c r="G73" s="350"/>
      <c r="H73" s="350"/>
      <c r="I73" s="515"/>
      <c r="J73" s="516"/>
      <c r="K73" s="324"/>
      <c r="L73" s="325"/>
      <c r="M73" s="350"/>
      <c r="N73" s="326"/>
      <c r="O73" s="327"/>
      <c r="P73" s="113"/>
      <c r="Q73" s="113"/>
      <c r="R73" s="113"/>
      <c r="S73" s="113"/>
      <c r="T73" s="113"/>
      <c r="U73" s="113"/>
      <c r="V73" s="113"/>
      <c r="W73" s="113"/>
      <c r="X73" s="113"/>
      <c r="Y73" s="113"/>
      <c r="Z73" s="113"/>
      <c r="AA73" s="113"/>
    </row>
    <row r="74" spans="1:27" s="143" customFormat="1">
      <c r="A74" s="321"/>
      <c r="B74" s="322"/>
      <c r="C74" s="86"/>
      <c r="D74" s="323"/>
      <c r="E74" s="350"/>
      <c r="F74" s="350"/>
      <c r="G74" s="350"/>
      <c r="H74" s="350"/>
      <c r="I74" s="515"/>
      <c r="J74" s="516"/>
      <c r="K74" s="324"/>
      <c r="L74" s="325"/>
      <c r="M74" s="350"/>
      <c r="N74" s="326"/>
      <c r="O74" s="327"/>
      <c r="P74" s="113"/>
      <c r="Q74" s="113"/>
      <c r="R74" s="113"/>
      <c r="S74" s="113"/>
      <c r="T74" s="113"/>
      <c r="U74" s="113"/>
      <c r="V74" s="113"/>
      <c r="W74" s="113"/>
      <c r="X74" s="113"/>
      <c r="Y74" s="113"/>
      <c r="Z74" s="113"/>
      <c r="AA74" s="113"/>
    </row>
    <row r="75" spans="1:27" s="143" customFormat="1">
      <c r="A75" s="321"/>
      <c r="B75" s="322"/>
      <c r="C75" s="86"/>
      <c r="D75" s="323"/>
      <c r="E75" s="350"/>
      <c r="F75" s="350"/>
      <c r="G75" s="350"/>
      <c r="H75" s="350"/>
      <c r="I75" s="515"/>
      <c r="J75" s="516"/>
      <c r="K75" s="324"/>
      <c r="L75" s="325"/>
      <c r="M75" s="350"/>
      <c r="N75" s="326"/>
      <c r="O75" s="327"/>
      <c r="P75" s="113"/>
      <c r="Q75" s="113"/>
      <c r="R75" s="113"/>
      <c r="S75" s="113"/>
      <c r="T75" s="113"/>
      <c r="U75" s="113"/>
      <c r="V75" s="113"/>
      <c r="W75" s="113"/>
      <c r="X75" s="113"/>
      <c r="Y75" s="113"/>
      <c r="Z75" s="113"/>
      <c r="AA75" s="113"/>
    </row>
    <row r="76" spans="1:27" s="143" customFormat="1">
      <c r="A76" s="321"/>
      <c r="B76" s="322"/>
      <c r="C76" s="86"/>
      <c r="D76" s="323"/>
      <c r="E76" s="350"/>
      <c r="F76" s="350"/>
      <c r="G76" s="350"/>
      <c r="H76" s="350"/>
      <c r="I76" s="515"/>
      <c r="J76" s="516"/>
      <c r="K76" s="324"/>
      <c r="L76" s="325"/>
      <c r="M76" s="350"/>
      <c r="N76" s="326"/>
      <c r="O76" s="327"/>
      <c r="P76" s="113"/>
      <c r="Q76" s="113"/>
      <c r="R76" s="113"/>
      <c r="S76" s="113"/>
      <c r="T76" s="113"/>
      <c r="U76" s="113"/>
      <c r="V76" s="113"/>
      <c r="W76" s="113"/>
      <c r="X76" s="113"/>
      <c r="Y76" s="113"/>
      <c r="Z76" s="113"/>
      <c r="AA76" s="113"/>
    </row>
    <row r="77" spans="1:27" s="143" customFormat="1">
      <c r="A77" s="321"/>
      <c r="B77" s="322"/>
      <c r="C77" s="86"/>
      <c r="D77" s="323"/>
      <c r="E77" s="350"/>
      <c r="F77" s="350"/>
      <c r="G77" s="350"/>
      <c r="H77" s="350"/>
      <c r="I77" s="515"/>
      <c r="J77" s="516"/>
      <c r="K77" s="324"/>
      <c r="L77" s="325"/>
      <c r="M77" s="350"/>
      <c r="N77" s="326"/>
      <c r="O77" s="327"/>
      <c r="P77" s="113"/>
      <c r="Q77" s="113"/>
      <c r="R77" s="113"/>
      <c r="S77" s="113"/>
      <c r="T77" s="113"/>
      <c r="U77" s="113"/>
      <c r="V77" s="113"/>
      <c r="W77" s="113"/>
      <c r="X77" s="113"/>
      <c r="Y77" s="113"/>
      <c r="Z77" s="113"/>
      <c r="AA77" s="113"/>
    </row>
    <row r="78" spans="1:27" s="143" customFormat="1">
      <c r="A78" s="321"/>
      <c r="B78" s="322"/>
      <c r="C78" s="86"/>
      <c r="D78" s="323"/>
      <c r="E78" s="350"/>
      <c r="F78" s="350"/>
      <c r="G78" s="350"/>
      <c r="H78" s="350"/>
      <c r="I78" s="515"/>
      <c r="J78" s="516"/>
      <c r="K78" s="324"/>
      <c r="L78" s="325"/>
      <c r="M78" s="350"/>
      <c r="N78" s="326"/>
      <c r="O78" s="327"/>
      <c r="P78" s="113"/>
      <c r="Q78" s="113"/>
      <c r="R78" s="113"/>
      <c r="S78" s="113"/>
      <c r="T78" s="113"/>
      <c r="U78" s="113"/>
      <c r="V78" s="113"/>
      <c r="W78" s="113"/>
      <c r="X78" s="113"/>
      <c r="Y78" s="113"/>
      <c r="Z78" s="113"/>
      <c r="AA78" s="113"/>
    </row>
    <row r="79" spans="1:27" s="143" customFormat="1">
      <c r="A79" s="321"/>
      <c r="B79" s="322"/>
      <c r="C79" s="86"/>
      <c r="D79" s="323"/>
      <c r="E79" s="350"/>
      <c r="F79" s="350"/>
      <c r="G79" s="350"/>
      <c r="H79" s="350"/>
      <c r="I79" s="515"/>
      <c r="J79" s="516"/>
      <c r="K79" s="324"/>
      <c r="L79" s="325"/>
      <c r="M79" s="350"/>
      <c r="N79" s="326"/>
      <c r="O79" s="327"/>
      <c r="P79" s="113"/>
      <c r="Q79" s="113"/>
      <c r="R79" s="113"/>
      <c r="S79" s="113"/>
      <c r="T79" s="113"/>
      <c r="U79" s="113"/>
      <c r="V79" s="113"/>
      <c r="W79" s="113"/>
      <c r="X79" s="113"/>
      <c r="Y79" s="113"/>
      <c r="Z79" s="113"/>
      <c r="AA79" s="113"/>
    </row>
    <row r="80" spans="1:27" s="143" customFormat="1">
      <c r="A80" s="321"/>
      <c r="B80" s="322"/>
      <c r="C80" s="86"/>
      <c r="D80" s="323"/>
      <c r="E80" s="350"/>
      <c r="F80" s="350"/>
      <c r="G80" s="350"/>
      <c r="H80" s="350"/>
      <c r="I80" s="515"/>
      <c r="J80" s="516"/>
      <c r="K80" s="324"/>
      <c r="L80" s="325"/>
      <c r="M80" s="350"/>
      <c r="N80" s="326"/>
      <c r="O80" s="327"/>
      <c r="P80" s="113"/>
      <c r="Q80" s="113"/>
      <c r="R80" s="113"/>
      <c r="S80" s="113"/>
      <c r="T80" s="113"/>
      <c r="U80" s="113"/>
      <c r="V80" s="113"/>
      <c r="W80" s="113"/>
      <c r="X80" s="113"/>
      <c r="Y80" s="113"/>
      <c r="Z80" s="113"/>
      <c r="AA80" s="113"/>
    </row>
    <row r="81" spans="1:27" s="143" customFormat="1">
      <c r="A81" s="321"/>
      <c r="B81" s="322"/>
      <c r="C81" s="86"/>
      <c r="D81" s="323"/>
      <c r="E81" s="350"/>
      <c r="F81" s="350"/>
      <c r="G81" s="350"/>
      <c r="H81" s="350"/>
      <c r="I81" s="515"/>
      <c r="J81" s="516"/>
      <c r="K81" s="324"/>
      <c r="L81" s="325"/>
      <c r="M81" s="350"/>
      <c r="N81" s="326"/>
      <c r="O81" s="327"/>
      <c r="P81" s="113"/>
      <c r="Q81" s="113"/>
      <c r="R81" s="113"/>
      <c r="S81" s="113"/>
      <c r="T81" s="113"/>
      <c r="U81" s="113"/>
      <c r="V81" s="113"/>
      <c r="W81" s="113"/>
      <c r="X81" s="113"/>
      <c r="Y81" s="113"/>
      <c r="Z81" s="113"/>
      <c r="AA81" s="113"/>
    </row>
    <row r="82" spans="1:27" s="143" customFormat="1">
      <c r="A82" s="321"/>
      <c r="B82" s="322"/>
      <c r="C82" s="86"/>
      <c r="D82" s="323"/>
      <c r="E82" s="350"/>
      <c r="F82" s="350"/>
      <c r="G82" s="350"/>
      <c r="H82" s="350"/>
      <c r="I82" s="515"/>
      <c r="J82" s="516"/>
      <c r="K82" s="324"/>
      <c r="L82" s="325"/>
      <c r="M82" s="350"/>
      <c r="N82" s="326"/>
      <c r="O82" s="327"/>
      <c r="P82" s="113"/>
      <c r="Q82" s="113"/>
      <c r="R82" s="113"/>
      <c r="S82" s="113"/>
      <c r="T82" s="113"/>
      <c r="U82" s="113"/>
      <c r="V82" s="113"/>
      <c r="W82" s="113"/>
      <c r="X82" s="113"/>
      <c r="Y82" s="113"/>
      <c r="Z82" s="113"/>
      <c r="AA82" s="113"/>
    </row>
    <row r="83" spans="1:27" s="143" customFormat="1">
      <c r="A83" s="321"/>
      <c r="B83" s="322"/>
      <c r="C83" s="86"/>
      <c r="D83" s="323"/>
      <c r="E83" s="350"/>
      <c r="F83" s="350"/>
      <c r="G83" s="350"/>
      <c r="H83" s="350"/>
      <c r="I83" s="515"/>
      <c r="J83" s="516"/>
      <c r="K83" s="324"/>
      <c r="L83" s="325"/>
      <c r="M83" s="350"/>
      <c r="N83" s="326"/>
      <c r="O83" s="327"/>
      <c r="P83" s="113"/>
      <c r="Q83" s="113"/>
      <c r="R83" s="113"/>
      <c r="S83" s="113"/>
      <c r="T83" s="113"/>
      <c r="U83" s="113"/>
      <c r="V83" s="113"/>
      <c r="W83" s="113"/>
      <c r="X83" s="113"/>
      <c r="Y83" s="113"/>
      <c r="Z83" s="113"/>
      <c r="AA83" s="113"/>
    </row>
    <row r="84" spans="1:27" s="143" customFormat="1">
      <c r="A84" s="321"/>
      <c r="B84" s="322"/>
      <c r="C84" s="86"/>
      <c r="D84" s="323"/>
      <c r="E84" s="350"/>
      <c r="F84" s="350"/>
      <c r="G84" s="350"/>
      <c r="H84" s="350"/>
      <c r="I84" s="515"/>
      <c r="J84" s="516"/>
      <c r="K84" s="324"/>
      <c r="L84" s="325"/>
      <c r="M84" s="350"/>
      <c r="N84" s="326"/>
      <c r="O84" s="327"/>
      <c r="P84" s="113"/>
      <c r="Q84" s="113"/>
      <c r="R84" s="113"/>
      <c r="S84" s="113"/>
      <c r="T84" s="113"/>
      <c r="U84" s="113"/>
      <c r="V84" s="113"/>
      <c r="W84" s="113"/>
      <c r="X84" s="113"/>
      <c r="Y84" s="113"/>
      <c r="Z84" s="113"/>
      <c r="AA84" s="113"/>
    </row>
    <row r="85" spans="1:27" s="143" customFormat="1">
      <c r="A85" s="321"/>
      <c r="B85" s="322"/>
      <c r="C85" s="86"/>
      <c r="D85" s="323"/>
      <c r="E85" s="350"/>
      <c r="F85" s="350"/>
      <c r="G85" s="350"/>
      <c r="H85" s="350"/>
      <c r="I85" s="515"/>
      <c r="J85" s="516"/>
      <c r="K85" s="324"/>
      <c r="L85" s="325"/>
      <c r="M85" s="350"/>
      <c r="N85" s="326"/>
      <c r="O85" s="327"/>
      <c r="P85" s="113"/>
      <c r="Q85" s="113"/>
      <c r="R85" s="113"/>
      <c r="S85" s="113"/>
      <c r="T85" s="113"/>
      <c r="U85" s="113"/>
      <c r="V85" s="113"/>
      <c r="W85" s="113"/>
      <c r="X85" s="113"/>
      <c r="Y85" s="113"/>
      <c r="Z85" s="113"/>
      <c r="AA85" s="113"/>
    </row>
    <row r="86" spans="1:27" s="143" customFormat="1">
      <c r="A86" s="321"/>
      <c r="B86" s="322"/>
      <c r="C86" s="86"/>
      <c r="D86" s="323"/>
      <c r="E86" s="350"/>
      <c r="F86" s="350"/>
      <c r="G86" s="350"/>
      <c r="H86" s="350"/>
      <c r="I86" s="515"/>
      <c r="J86" s="516"/>
      <c r="K86" s="324"/>
      <c r="L86" s="325"/>
      <c r="M86" s="350"/>
      <c r="N86" s="326"/>
      <c r="O86" s="327"/>
      <c r="P86" s="113"/>
      <c r="Q86" s="113"/>
      <c r="R86" s="113"/>
      <c r="S86" s="113"/>
      <c r="T86" s="113"/>
      <c r="U86" s="113"/>
      <c r="V86" s="113"/>
      <c r="W86" s="113"/>
      <c r="X86" s="113"/>
      <c r="Y86" s="113"/>
      <c r="Z86" s="113"/>
      <c r="AA86" s="113"/>
    </row>
    <row r="87" spans="1:27" s="143" customFormat="1">
      <c r="A87" s="321"/>
      <c r="B87" s="322"/>
      <c r="C87" s="86"/>
      <c r="D87" s="323"/>
      <c r="E87" s="350"/>
      <c r="F87" s="350"/>
      <c r="G87" s="350"/>
      <c r="H87" s="350"/>
      <c r="I87" s="515"/>
      <c r="J87" s="516"/>
      <c r="K87" s="324"/>
      <c r="L87" s="325"/>
      <c r="M87" s="350"/>
      <c r="N87" s="326"/>
      <c r="O87" s="327"/>
      <c r="P87" s="113"/>
      <c r="Q87" s="113"/>
      <c r="R87" s="113"/>
      <c r="S87" s="113"/>
      <c r="T87" s="113"/>
      <c r="U87" s="113"/>
      <c r="V87" s="113"/>
      <c r="W87" s="113"/>
      <c r="X87" s="113"/>
      <c r="Y87" s="113"/>
      <c r="Z87" s="113"/>
      <c r="AA87" s="113"/>
    </row>
    <row r="88" spans="1:27" s="143" customFormat="1">
      <c r="A88" s="321"/>
      <c r="B88" s="322"/>
      <c r="C88" s="86"/>
      <c r="D88" s="323"/>
      <c r="E88" s="350"/>
      <c r="F88" s="350"/>
      <c r="G88" s="350"/>
      <c r="H88" s="350"/>
      <c r="I88" s="515"/>
      <c r="J88" s="516"/>
      <c r="K88" s="324"/>
      <c r="L88" s="325"/>
      <c r="M88" s="350"/>
      <c r="N88" s="326"/>
      <c r="O88" s="327"/>
      <c r="P88" s="113"/>
      <c r="Q88" s="113"/>
      <c r="R88" s="113"/>
      <c r="S88" s="113"/>
      <c r="T88" s="113"/>
      <c r="U88" s="113"/>
      <c r="V88" s="113"/>
      <c r="W88" s="113"/>
      <c r="X88" s="113"/>
      <c r="Y88" s="113"/>
      <c r="Z88" s="113"/>
      <c r="AA88" s="113"/>
    </row>
    <row r="89" spans="1:27" s="143" customFormat="1">
      <c r="A89" s="321"/>
      <c r="B89" s="322"/>
      <c r="C89" s="86"/>
      <c r="D89" s="323"/>
      <c r="E89" s="350"/>
      <c r="F89" s="350"/>
      <c r="G89" s="350"/>
      <c r="H89" s="350"/>
      <c r="I89" s="515"/>
      <c r="J89" s="516"/>
      <c r="K89" s="324"/>
      <c r="L89" s="325"/>
      <c r="M89" s="350"/>
      <c r="N89" s="326"/>
      <c r="O89" s="327"/>
      <c r="P89" s="113"/>
      <c r="Q89" s="113"/>
      <c r="R89" s="113"/>
      <c r="S89" s="113"/>
      <c r="T89" s="113"/>
      <c r="U89" s="113"/>
      <c r="V89" s="113"/>
      <c r="W89" s="113"/>
      <c r="X89" s="113"/>
      <c r="Y89" s="113"/>
      <c r="Z89" s="113"/>
      <c r="AA89" s="113"/>
    </row>
    <row r="90" spans="1:27" s="143" customFormat="1">
      <c r="A90" s="321"/>
      <c r="B90" s="322"/>
      <c r="C90" s="86"/>
      <c r="D90" s="323"/>
      <c r="E90" s="350"/>
      <c r="F90" s="350"/>
      <c r="G90" s="350"/>
      <c r="H90" s="350"/>
      <c r="I90" s="515"/>
      <c r="J90" s="516"/>
      <c r="K90" s="324"/>
      <c r="L90" s="325"/>
      <c r="M90" s="350"/>
      <c r="N90" s="326"/>
      <c r="O90" s="327"/>
      <c r="P90" s="113"/>
      <c r="Q90" s="113"/>
      <c r="R90" s="113"/>
      <c r="S90" s="113"/>
      <c r="T90" s="113"/>
      <c r="U90" s="113"/>
      <c r="V90" s="113"/>
      <c r="W90" s="113"/>
      <c r="X90" s="113"/>
      <c r="Y90" s="113"/>
      <c r="Z90" s="113"/>
      <c r="AA90" s="113"/>
    </row>
    <row r="91" spans="1:27" s="143" customFormat="1">
      <c r="A91" s="321"/>
      <c r="B91" s="322"/>
      <c r="C91" s="86"/>
      <c r="D91" s="323"/>
      <c r="E91" s="350"/>
      <c r="F91" s="350"/>
      <c r="G91" s="350"/>
      <c r="H91" s="350"/>
      <c r="I91" s="515"/>
      <c r="J91" s="516"/>
      <c r="K91" s="324"/>
      <c r="L91" s="325"/>
      <c r="M91" s="350"/>
      <c r="N91" s="326"/>
      <c r="O91" s="327"/>
      <c r="P91" s="113"/>
      <c r="Q91" s="113"/>
      <c r="R91" s="113"/>
      <c r="S91" s="113"/>
      <c r="T91" s="113"/>
      <c r="U91" s="113"/>
      <c r="V91" s="113"/>
      <c r="W91" s="113"/>
      <c r="X91" s="113"/>
      <c r="Y91" s="113"/>
      <c r="Z91" s="113"/>
      <c r="AA91" s="113"/>
    </row>
    <row r="92" spans="1:27" s="143" customFormat="1">
      <c r="A92" s="321"/>
      <c r="B92" s="322"/>
      <c r="C92" s="86"/>
      <c r="D92" s="323"/>
      <c r="E92" s="350"/>
      <c r="F92" s="350"/>
      <c r="G92" s="350"/>
      <c r="H92" s="350"/>
      <c r="I92" s="515"/>
      <c r="J92" s="516"/>
      <c r="K92" s="324"/>
      <c r="L92" s="325"/>
      <c r="M92" s="350"/>
      <c r="N92" s="326"/>
      <c r="O92" s="327"/>
      <c r="P92" s="113"/>
      <c r="Q92" s="113"/>
      <c r="R92" s="113"/>
      <c r="S92" s="113"/>
      <c r="T92" s="113"/>
      <c r="U92" s="113"/>
      <c r="V92" s="113"/>
      <c r="W92" s="113"/>
      <c r="X92" s="113"/>
      <c r="Y92" s="113"/>
      <c r="Z92" s="113"/>
      <c r="AA92" s="113"/>
    </row>
    <row r="93" spans="1:27" s="143" customFormat="1">
      <c r="A93" s="321"/>
      <c r="B93" s="322"/>
      <c r="C93" s="86"/>
      <c r="D93" s="323"/>
      <c r="E93" s="350"/>
      <c r="F93" s="350"/>
      <c r="G93" s="350"/>
      <c r="H93" s="350"/>
      <c r="I93" s="515"/>
      <c r="J93" s="516"/>
      <c r="K93" s="324"/>
      <c r="L93" s="325"/>
      <c r="M93" s="350"/>
      <c r="N93" s="326"/>
      <c r="O93" s="327"/>
      <c r="P93" s="113"/>
      <c r="Q93" s="113"/>
      <c r="R93" s="113"/>
      <c r="S93" s="113"/>
      <c r="T93" s="113"/>
      <c r="U93" s="113"/>
      <c r="V93" s="113"/>
      <c r="W93" s="113"/>
      <c r="X93" s="113"/>
      <c r="Y93" s="113"/>
      <c r="Z93" s="113"/>
      <c r="AA93" s="113"/>
    </row>
    <row r="94" spans="1:27" s="143" customFormat="1">
      <c r="A94" s="321"/>
      <c r="B94" s="322"/>
      <c r="C94" s="86"/>
      <c r="D94" s="323"/>
      <c r="E94" s="350"/>
      <c r="F94" s="350"/>
      <c r="G94" s="350"/>
      <c r="H94" s="350"/>
      <c r="I94" s="515"/>
      <c r="J94" s="516"/>
      <c r="K94" s="324"/>
      <c r="L94" s="325"/>
      <c r="M94" s="350"/>
      <c r="N94" s="326"/>
      <c r="O94" s="327"/>
      <c r="P94" s="113"/>
      <c r="Q94" s="113"/>
      <c r="R94" s="113"/>
      <c r="S94" s="113"/>
      <c r="T94" s="113"/>
      <c r="U94" s="113"/>
      <c r="V94" s="113"/>
      <c r="W94" s="113"/>
      <c r="X94" s="113"/>
      <c r="Y94" s="113"/>
      <c r="Z94" s="113"/>
      <c r="AA94" s="113"/>
    </row>
    <row r="95" spans="1:27" s="143" customFormat="1">
      <c r="A95" s="321"/>
      <c r="B95" s="322"/>
      <c r="C95" s="86"/>
      <c r="D95" s="323"/>
      <c r="E95" s="350"/>
      <c r="F95" s="350"/>
      <c r="G95" s="350"/>
      <c r="H95" s="350"/>
      <c r="I95" s="515"/>
      <c r="J95" s="516"/>
      <c r="K95" s="324"/>
      <c r="L95" s="325"/>
      <c r="M95" s="350"/>
      <c r="N95" s="326"/>
      <c r="O95" s="327"/>
      <c r="P95" s="113"/>
      <c r="Q95" s="113"/>
      <c r="R95" s="113"/>
      <c r="S95" s="113"/>
      <c r="T95" s="113"/>
      <c r="U95" s="113"/>
      <c r="V95" s="113"/>
      <c r="W95" s="113"/>
      <c r="X95" s="113"/>
      <c r="Y95" s="113"/>
      <c r="Z95" s="113"/>
      <c r="AA95" s="113"/>
    </row>
    <row r="96" spans="1:27" s="143" customFormat="1">
      <c r="A96" s="321"/>
      <c r="B96" s="322"/>
      <c r="C96" s="86"/>
      <c r="D96" s="323"/>
      <c r="E96" s="350"/>
      <c r="F96" s="350"/>
      <c r="G96" s="350"/>
      <c r="H96" s="350"/>
      <c r="I96" s="515"/>
      <c r="J96" s="516"/>
      <c r="K96" s="324"/>
      <c r="L96" s="325"/>
      <c r="M96" s="350"/>
      <c r="N96" s="326"/>
      <c r="O96" s="327"/>
      <c r="P96" s="113"/>
      <c r="Q96" s="113"/>
      <c r="R96" s="113"/>
      <c r="S96" s="113"/>
      <c r="T96" s="113"/>
      <c r="U96" s="113"/>
      <c r="V96" s="113"/>
      <c r="W96" s="113"/>
      <c r="X96" s="113"/>
      <c r="Y96" s="113"/>
      <c r="Z96" s="113"/>
      <c r="AA96" s="113"/>
    </row>
    <row r="97" spans="1:27" s="143" customFormat="1">
      <c r="A97" s="321"/>
      <c r="B97" s="322"/>
      <c r="C97" s="86"/>
      <c r="D97" s="323"/>
      <c r="E97" s="350"/>
      <c r="F97" s="350"/>
      <c r="G97" s="350"/>
      <c r="H97" s="350"/>
      <c r="I97" s="515"/>
      <c r="J97" s="516"/>
      <c r="K97" s="324"/>
      <c r="L97" s="325"/>
      <c r="M97" s="350"/>
      <c r="N97" s="326"/>
      <c r="O97" s="327"/>
      <c r="P97" s="113"/>
      <c r="Q97" s="113"/>
      <c r="R97" s="113"/>
      <c r="S97" s="113"/>
      <c r="T97" s="113"/>
      <c r="U97" s="113"/>
      <c r="V97" s="113"/>
      <c r="W97" s="113"/>
      <c r="X97" s="113"/>
      <c r="Y97" s="113"/>
      <c r="Z97" s="113"/>
      <c r="AA97" s="113"/>
    </row>
    <row r="98" spans="1:27" s="143" customFormat="1">
      <c r="A98" s="321"/>
      <c r="B98" s="322"/>
      <c r="C98" s="86"/>
      <c r="D98" s="323"/>
      <c r="E98" s="350"/>
      <c r="F98" s="350"/>
      <c r="G98" s="350"/>
      <c r="H98" s="350"/>
      <c r="I98" s="515"/>
      <c r="J98" s="516"/>
      <c r="K98" s="324"/>
      <c r="L98" s="325"/>
      <c r="M98" s="350"/>
      <c r="N98" s="326"/>
      <c r="O98" s="327"/>
      <c r="P98" s="113"/>
      <c r="Q98" s="113"/>
      <c r="R98" s="113"/>
      <c r="S98" s="113"/>
      <c r="T98" s="113"/>
      <c r="U98" s="113"/>
      <c r="V98" s="113"/>
      <c r="W98" s="113"/>
      <c r="X98" s="113"/>
      <c r="Y98" s="113"/>
      <c r="Z98" s="113"/>
      <c r="AA98" s="113"/>
    </row>
    <row r="99" spans="1:27" s="143" customFormat="1">
      <c r="A99" s="321"/>
      <c r="B99" s="322"/>
      <c r="C99" s="86"/>
      <c r="D99" s="323"/>
      <c r="E99" s="350"/>
      <c r="F99" s="350"/>
      <c r="G99" s="350"/>
      <c r="H99" s="350"/>
      <c r="I99" s="515"/>
      <c r="J99" s="516"/>
      <c r="K99" s="324"/>
      <c r="L99" s="325"/>
      <c r="M99" s="350"/>
      <c r="N99" s="326"/>
      <c r="O99" s="327"/>
      <c r="P99" s="113"/>
      <c r="Q99" s="113"/>
      <c r="R99" s="113"/>
      <c r="S99" s="113"/>
      <c r="T99" s="113"/>
      <c r="U99" s="113"/>
      <c r="V99" s="113"/>
      <c r="W99" s="113"/>
      <c r="X99" s="113"/>
      <c r="Y99" s="113"/>
      <c r="Z99" s="113"/>
      <c r="AA99" s="113"/>
    </row>
    <row r="100" spans="1:27" s="143" customFormat="1">
      <c r="A100" s="321"/>
      <c r="B100" s="322"/>
      <c r="C100" s="86"/>
      <c r="D100" s="323"/>
      <c r="E100" s="350"/>
      <c r="F100" s="350"/>
      <c r="G100" s="350"/>
      <c r="H100" s="350"/>
      <c r="I100" s="515"/>
      <c r="J100" s="516"/>
      <c r="K100" s="324"/>
      <c r="L100" s="325"/>
      <c r="M100" s="350"/>
      <c r="N100" s="326"/>
      <c r="O100" s="327"/>
      <c r="P100" s="113"/>
      <c r="Q100" s="113"/>
      <c r="R100" s="113"/>
      <c r="S100" s="113"/>
      <c r="T100" s="113"/>
      <c r="U100" s="113"/>
      <c r="V100" s="113"/>
      <c r="W100" s="113"/>
      <c r="X100" s="113"/>
      <c r="Y100" s="113"/>
      <c r="Z100" s="113"/>
      <c r="AA100" s="113"/>
    </row>
    <row r="101" spans="1:27" s="143" customFormat="1">
      <c r="A101" s="321"/>
      <c r="B101" s="322"/>
      <c r="C101" s="86"/>
      <c r="D101" s="323"/>
      <c r="E101" s="350"/>
      <c r="F101" s="350"/>
      <c r="G101" s="350"/>
      <c r="H101" s="350"/>
      <c r="I101" s="515"/>
      <c r="J101" s="516"/>
      <c r="K101" s="324"/>
      <c r="L101" s="325"/>
      <c r="M101" s="350"/>
      <c r="N101" s="326"/>
      <c r="O101" s="327"/>
      <c r="P101" s="113"/>
      <c r="Q101" s="113"/>
      <c r="R101" s="113"/>
      <c r="S101" s="113"/>
      <c r="T101" s="113"/>
      <c r="U101" s="113"/>
      <c r="V101" s="113"/>
      <c r="W101" s="113"/>
      <c r="X101" s="113"/>
      <c r="Y101" s="113"/>
      <c r="Z101" s="113"/>
      <c r="AA101" s="113"/>
    </row>
    <row r="102" spans="1:27" s="143" customFormat="1">
      <c r="A102" s="321"/>
      <c r="B102" s="322"/>
      <c r="C102" s="86"/>
      <c r="D102" s="323"/>
      <c r="E102" s="350"/>
      <c r="F102" s="350"/>
      <c r="G102" s="350"/>
      <c r="H102" s="350"/>
      <c r="I102" s="515"/>
      <c r="J102" s="516"/>
      <c r="K102" s="324"/>
      <c r="L102" s="325"/>
      <c r="M102" s="350"/>
      <c r="N102" s="326"/>
      <c r="O102" s="327"/>
      <c r="P102" s="113"/>
      <c r="Q102" s="113"/>
      <c r="R102" s="113"/>
      <c r="S102" s="113"/>
      <c r="T102" s="113"/>
      <c r="U102" s="113"/>
      <c r="V102" s="113"/>
      <c r="W102" s="113"/>
      <c r="X102" s="113"/>
      <c r="Y102" s="113"/>
      <c r="Z102" s="113"/>
      <c r="AA102" s="113"/>
    </row>
    <row r="103" spans="1:27" s="143" customFormat="1">
      <c r="A103" s="321"/>
      <c r="B103" s="322"/>
      <c r="C103" s="86"/>
      <c r="D103" s="323"/>
      <c r="E103" s="350"/>
      <c r="F103" s="350"/>
      <c r="G103" s="350"/>
      <c r="H103" s="350"/>
      <c r="I103" s="515"/>
      <c r="J103" s="516"/>
      <c r="K103" s="324"/>
      <c r="L103" s="325"/>
      <c r="M103" s="350"/>
      <c r="N103" s="326"/>
      <c r="O103" s="327"/>
      <c r="P103" s="113"/>
      <c r="Q103" s="113"/>
      <c r="R103" s="113"/>
      <c r="S103" s="113"/>
      <c r="T103" s="113"/>
      <c r="U103" s="113"/>
      <c r="V103" s="113"/>
      <c r="W103" s="113"/>
      <c r="X103" s="113"/>
      <c r="Y103" s="113"/>
      <c r="Z103" s="113"/>
      <c r="AA103" s="113"/>
    </row>
    <row r="104" spans="1:27" s="143" customFormat="1">
      <c r="A104" s="321"/>
      <c r="B104" s="322"/>
      <c r="C104" s="86"/>
      <c r="D104" s="323"/>
      <c r="E104" s="350"/>
      <c r="F104" s="350"/>
      <c r="G104" s="350"/>
      <c r="H104" s="350"/>
      <c r="I104" s="515"/>
      <c r="J104" s="516"/>
      <c r="K104" s="324"/>
      <c r="L104" s="325"/>
      <c r="M104" s="350"/>
      <c r="N104" s="326"/>
      <c r="O104" s="327"/>
      <c r="P104" s="113"/>
      <c r="Q104" s="113"/>
      <c r="R104" s="113"/>
      <c r="S104" s="113"/>
      <c r="T104" s="113"/>
      <c r="U104" s="113"/>
      <c r="V104" s="113"/>
      <c r="W104" s="113"/>
      <c r="X104" s="113"/>
      <c r="Y104" s="113"/>
      <c r="Z104" s="113"/>
      <c r="AA104" s="113"/>
    </row>
    <row r="105" spans="1:27" s="143" customFormat="1">
      <c r="A105" s="321"/>
      <c r="B105" s="322"/>
      <c r="C105" s="86"/>
      <c r="D105" s="323"/>
      <c r="E105" s="350"/>
      <c r="F105" s="350"/>
      <c r="G105" s="350"/>
      <c r="H105" s="350"/>
      <c r="I105" s="515"/>
      <c r="J105" s="516"/>
      <c r="K105" s="324"/>
      <c r="L105" s="325"/>
      <c r="M105" s="350"/>
      <c r="N105" s="326"/>
      <c r="O105" s="327"/>
      <c r="P105" s="113"/>
      <c r="Q105" s="113"/>
      <c r="R105" s="113"/>
      <c r="S105" s="113"/>
      <c r="T105" s="113"/>
      <c r="U105" s="113"/>
      <c r="V105" s="113"/>
      <c r="W105" s="113"/>
      <c r="X105" s="113"/>
      <c r="Y105" s="113"/>
      <c r="Z105" s="113"/>
      <c r="AA105" s="113"/>
    </row>
    <row r="106" spans="1:27" s="143" customFormat="1">
      <c r="A106" s="321"/>
      <c r="B106" s="322"/>
      <c r="C106" s="86"/>
      <c r="D106" s="323"/>
      <c r="E106" s="350"/>
      <c r="F106" s="350"/>
      <c r="G106" s="350"/>
      <c r="H106" s="350"/>
      <c r="I106" s="515"/>
      <c r="J106" s="516"/>
      <c r="K106" s="324"/>
      <c r="L106" s="325"/>
      <c r="M106" s="350"/>
      <c r="N106" s="326"/>
      <c r="O106" s="327"/>
      <c r="P106" s="113"/>
      <c r="Q106" s="113"/>
      <c r="R106" s="113"/>
      <c r="S106" s="113"/>
      <c r="T106" s="113"/>
      <c r="U106" s="113"/>
      <c r="V106" s="113"/>
      <c r="W106" s="113"/>
      <c r="X106" s="113"/>
      <c r="Y106" s="113"/>
      <c r="Z106" s="113"/>
      <c r="AA106" s="113"/>
    </row>
    <row r="107" spans="1:27" s="143" customFormat="1">
      <c r="A107" s="321"/>
      <c r="B107" s="322"/>
      <c r="C107" s="86"/>
      <c r="D107" s="323"/>
      <c r="E107" s="350"/>
      <c r="F107" s="350"/>
      <c r="G107" s="350"/>
      <c r="H107" s="350"/>
      <c r="I107" s="515"/>
      <c r="J107" s="516"/>
      <c r="K107" s="324"/>
      <c r="L107" s="325"/>
      <c r="M107" s="350"/>
      <c r="N107" s="326"/>
      <c r="O107" s="327"/>
      <c r="P107" s="113"/>
      <c r="Q107" s="113"/>
      <c r="R107" s="113"/>
      <c r="S107" s="113"/>
      <c r="T107" s="113"/>
      <c r="U107" s="113"/>
      <c r="V107" s="113"/>
      <c r="W107" s="113"/>
      <c r="X107" s="113"/>
      <c r="Y107" s="113"/>
      <c r="Z107" s="113"/>
      <c r="AA107" s="113"/>
    </row>
    <row r="108" spans="1:27" s="143" customFormat="1">
      <c r="A108" s="321"/>
      <c r="B108" s="322"/>
      <c r="C108" s="86"/>
      <c r="D108" s="323"/>
      <c r="E108" s="350"/>
      <c r="F108" s="350"/>
      <c r="G108" s="350"/>
      <c r="H108" s="350"/>
      <c r="I108" s="515"/>
      <c r="J108" s="516"/>
      <c r="K108" s="324"/>
      <c r="L108" s="325"/>
      <c r="M108" s="350"/>
      <c r="N108" s="326"/>
      <c r="O108" s="327"/>
      <c r="P108" s="113"/>
      <c r="Q108" s="113"/>
      <c r="R108" s="113"/>
      <c r="S108" s="113"/>
      <c r="T108" s="113"/>
      <c r="U108" s="113"/>
      <c r="V108" s="113"/>
      <c r="W108" s="113"/>
      <c r="X108" s="113"/>
      <c r="Y108" s="113"/>
      <c r="Z108" s="113"/>
      <c r="AA108" s="113"/>
    </row>
    <row r="109" spans="1:27" s="143" customFormat="1">
      <c r="A109" s="321"/>
      <c r="B109" s="322"/>
      <c r="C109" s="86"/>
      <c r="D109" s="323"/>
      <c r="E109" s="350"/>
      <c r="F109" s="350"/>
      <c r="G109" s="350"/>
      <c r="H109" s="350"/>
      <c r="I109" s="515"/>
      <c r="J109" s="516"/>
      <c r="K109" s="324"/>
      <c r="L109" s="325"/>
      <c r="M109" s="350"/>
      <c r="N109" s="326"/>
      <c r="O109" s="327"/>
      <c r="P109" s="113"/>
      <c r="Q109" s="113"/>
      <c r="R109" s="113"/>
      <c r="S109" s="113"/>
      <c r="T109" s="113"/>
      <c r="U109" s="113"/>
      <c r="V109" s="113"/>
      <c r="W109" s="113"/>
      <c r="X109" s="113"/>
      <c r="Y109" s="113"/>
      <c r="Z109" s="113"/>
      <c r="AA109" s="113"/>
    </row>
    <row r="110" spans="1:27" s="143" customFormat="1">
      <c r="A110" s="321"/>
      <c r="B110" s="322"/>
      <c r="C110" s="86"/>
      <c r="D110" s="323"/>
      <c r="E110" s="350"/>
      <c r="F110" s="350"/>
      <c r="G110" s="350"/>
      <c r="H110" s="350"/>
      <c r="I110" s="515"/>
      <c r="J110" s="516"/>
      <c r="K110" s="324"/>
      <c r="L110" s="325"/>
      <c r="M110" s="350"/>
      <c r="N110" s="326"/>
      <c r="O110" s="327"/>
      <c r="P110" s="113"/>
      <c r="Q110" s="113"/>
      <c r="R110" s="113"/>
      <c r="S110" s="113"/>
      <c r="T110" s="113"/>
      <c r="U110" s="113"/>
      <c r="V110" s="113"/>
      <c r="W110" s="113"/>
      <c r="X110" s="113"/>
      <c r="Y110" s="113"/>
      <c r="Z110" s="113"/>
      <c r="AA110" s="113"/>
    </row>
    <row r="111" spans="1:27" s="143" customFormat="1">
      <c r="A111" s="321"/>
      <c r="B111" s="322"/>
      <c r="C111" s="86"/>
      <c r="D111" s="323"/>
      <c r="E111" s="350"/>
      <c r="F111" s="350"/>
      <c r="G111" s="350"/>
      <c r="H111" s="350"/>
      <c r="I111" s="515"/>
      <c r="J111" s="516"/>
      <c r="K111" s="324"/>
      <c r="L111" s="325"/>
      <c r="M111" s="350"/>
      <c r="N111" s="326"/>
      <c r="O111" s="327"/>
      <c r="P111" s="113"/>
      <c r="Q111" s="113"/>
      <c r="R111" s="113"/>
      <c r="S111" s="113"/>
      <c r="T111" s="113"/>
      <c r="U111" s="113"/>
      <c r="V111" s="113"/>
      <c r="W111" s="113"/>
      <c r="X111" s="113"/>
      <c r="Y111" s="113"/>
      <c r="Z111" s="113"/>
      <c r="AA111" s="113"/>
    </row>
    <row r="112" spans="1:27" s="143" customFormat="1">
      <c r="A112" s="321"/>
      <c r="B112" s="322"/>
      <c r="C112" s="86"/>
      <c r="D112" s="323"/>
      <c r="E112" s="350"/>
      <c r="F112" s="350"/>
      <c r="G112" s="350"/>
      <c r="H112" s="350"/>
      <c r="I112" s="515"/>
      <c r="J112" s="516"/>
      <c r="K112" s="324"/>
      <c r="L112" s="325"/>
      <c r="M112" s="350"/>
      <c r="N112" s="326"/>
      <c r="O112" s="327"/>
      <c r="P112" s="113"/>
      <c r="Q112" s="113"/>
      <c r="R112" s="113"/>
      <c r="S112" s="113"/>
      <c r="T112" s="113"/>
      <c r="U112" s="113"/>
      <c r="V112" s="113"/>
      <c r="W112" s="113"/>
      <c r="X112" s="113"/>
      <c r="Y112" s="113"/>
      <c r="Z112" s="113"/>
      <c r="AA112" s="113"/>
    </row>
    <row r="113" spans="1:27" s="143" customFormat="1">
      <c r="A113" s="321"/>
      <c r="B113" s="322"/>
      <c r="C113" s="86"/>
      <c r="D113" s="323"/>
      <c r="E113" s="350"/>
      <c r="F113" s="350"/>
      <c r="G113" s="350"/>
      <c r="H113" s="350"/>
      <c r="I113" s="515"/>
      <c r="J113" s="516"/>
      <c r="K113" s="324"/>
      <c r="L113" s="325"/>
      <c r="M113" s="350"/>
      <c r="N113" s="326"/>
      <c r="O113" s="327"/>
      <c r="P113" s="113"/>
      <c r="Q113" s="113"/>
      <c r="R113" s="113"/>
      <c r="S113" s="113"/>
      <c r="T113" s="113"/>
      <c r="U113" s="113"/>
      <c r="V113" s="113"/>
      <c r="W113" s="113"/>
      <c r="X113" s="113"/>
      <c r="Y113" s="113"/>
      <c r="Z113" s="113"/>
      <c r="AA113" s="113"/>
    </row>
    <row r="114" spans="1:27" s="143" customFormat="1">
      <c r="A114" s="321"/>
      <c r="B114" s="322"/>
      <c r="C114" s="86"/>
      <c r="D114" s="323"/>
      <c r="E114" s="350"/>
      <c r="F114" s="350"/>
      <c r="G114" s="350"/>
      <c r="H114" s="350"/>
      <c r="I114" s="515"/>
      <c r="J114" s="516"/>
      <c r="K114" s="324"/>
      <c r="L114" s="325"/>
      <c r="M114" s="350"/>
      <c r="N114" s="326"/>
      <c r="O114" s="327"/>
      <c r="P114" s="113"/>
      <c r="Q114" s="113"/>
      <c r="R114" s="113"/>
      <c r="S114" s="113"/>
      <c r="T114" s="113"/>
      <c r="U114" s="113"/>
      <c r="V114" s="113"/>
      <c r="W114" s="113"/>
      <c r="X114" s="113"/>
      <c r="Y114" s="113"/>
      <c r="Z114" s="113"/>
      <c r="AA114" s="113"/>
    </row>
    <row r="115" spans="1:27" s="143" customFormat="1">
      <c r="A115" s="321"/>
      <c r="B115" s="322"/>
      <c r="C115" s="86"/>
      <c r="D115" s="323"/>
      <c r="E115" s="350"/>
      <c r="F115" s="350"/>
      <c r="G115" s="350"/>
      <c r="H115" s="350"/>
      <c r="I115" s="515"/>
      <c r="J115" s="516"/>
      <c r="K115" s="324"/>
      <c r="L115" s="325"/>
      <c r="M115" s="350"/>
      <c r="N115" s="326"/>
      <c r="O115" s="327"/>
      <c r="P115" s="113"/>
      <c r="Q115" s="113"/>
      <c r="R115" s="113"/>
      <c r="S115" s="113"/>
      <c r="T115" s="113"/>
      <c r="U115" s="113"/>
      <c r="V115" s="113"/>
      <c r="W115" s="113"/>
      <c r="X115" s="113"/>
      <c r="Y115" s="113"/>
      <c r="Z115" s="113"/>
      <c r="AA115" s="113"/>
    </row>
    <row r="116" spans="1:27" s="143" customFormat="1">
      <c r="A116" s="321"/>
      <c r="B116" s="322"/>
      <c r="C116" s="86"/>
      <c r="D116" s="323"/>
      <c r="E116" s="350"/>
      <c r="F116" s="350"/>
      <c r="G116" s="350"/>
      <c r="H116" s="350"/>
      <c r="I116" s="515"/>
      <c r="J116" s="516"/>
      <c r="K116" s="324"/>
      <c r="L116" s="325"/>
      <c r="M116" s="350"/>
      <c r="N116" s="326"/>
      <c r="O116" s="327"/>
      <c r="P116" s="113"/>
      <c r="Q116" s="113"/>
      <c r="R116" s="113"/>
      <c r="S116" s="113"/>
      <c r="T116" s="113"/>
      <c r="U116" s="113"/>
      <c r="V116" s="113"/>
      <c r="W116" s="113"/>
      <c r="X116" s="113"/>
      <c r="Y116" s="113"/>
      <c r="Z116" s="113"/>
      <c r="AA116" s="113"/>
    </row>
    <row r="117" spans="1:27" s="143" customFormat="1">
      <c r="A117" s="321"/>
      <c r="B117" s="322"/>
      <c r="C117" s="86"/>
      <c r="D117" s="323"/>
      <c r="E117" s="350"/>
      <c r="F117" s="350"/>
      <c r="G117" s="350"/>
      <c r="H117" s="350"/>
      <c r="I117" s="515"/>
      <c r="J117" s="516"/>
      <c r="K117" s="324"/>
      <c r="L117" s="325"/>
      <c r="M117" s="350"/>
      <c r="N117" s="326"/>
      <c r="O117" s="327"/>
      <c r="P117" s="113"/>
      <c r="Q117" s="113"/>
      <c r="R117" s="113"/>
      <c r="S117" s="113"/>
      <c r="T117" s="113"/>
      <c r="U117" s="113"/>
      <c r="V117" s="113"/>
      <c r="W117" s="113"/>
      <c r="X117" s="113"/>
      <c r="Y117" s="113"/>
      <c r="Z117" s="113"/>
      <c r="AA117" s="113"/>
    </row>
    <row r="118" spans="1:27" s="143" customFormat="1">
      <c r="A118" s="321"/>
      <c r="B118" s="322"/>
      <c r="C118" s="86"/>
      <c r="D118" s="323"/>
      <c r="E118" s="350"/>
      <c r="F118" s="350"/>
      <c r="G118" s="350"/>
      <c r="H118" s="350"/>
      <c r="I118" s="515"/>
      <c r="J118" s="516"/>
      <c r="K118" s="324"/>
      <c r="L118" s="325"/>
      <c r="M118" s="350"/>
      <c r="N118" s="326"/>
      <c r="O118" s="327"/>
      <c r="P118" s="113"/>
      <c r="Q118" s="113"/>
      <c r="R118" s="113"/>
      <c r="S118" s="113"/>
      <c r="T118" s="113"/>
      <c r="U118" s="113"/>
      <c r="V118" s="113"/>
      <c r="W118" s="113"/>
      <c r="X118" s="113"/>
      <c r="Y118" s="113"/>
      <c r="Z118" s="113"/>
      <c r="AA118" s="113"/>
    </row>
    <row r="119" spans="1:27" s="143" customFormat="1">
      <c r="A119" s="321"/>
      <c r="B119" s="322"/>
      <c r="C119" s="86"/>
      <c r="D119" s="323"/>
      <c r="E119" s="350"/>
      <c r="F119" s="350"/>
      <c r="G119" s="350"/>
      <c r="H119" s="350"/>
      <c r="I119" s="515"/>
      <c r="J119" s="516"/>
      <c r="K119" s="324"/>
      <c r="L119" s="325"/>
      <c r="M119" s="350"/>
      <c r="N119" s="326"/>
      <c r="O119" s="327"/>
      <c r="P119" s="113"/>
      <c r="Q119" s="113"/>
      <c r="R119" s="113"/>
      <c r="S119" s="113"/>
      <c r="T119" s="113"/>
      <c r="U119" s="113"/>
      <c r="V119" s="113"/>
      <c r="W119" s="113"/>
      <c r="X119" s="113"/>
      <c r="Y119" s="113"/>
      <c r="Z119" s="113"/>
      <c r="AA119" s="113"/>
    </row>
    <row r="120" spans="1:27" s="143" customFormat="1">
      <c r="A120" s="321"/>
      <c r="B120" s="322"/>
      <c r="C120" s="86"/>
      <c r="D120" s="323"/>
      <c r="E120" s="350"/>
      <c r="F120" s="350"/>
      <c r="G120" s="350"/>
      <c r="H120" s="350"/>
      <c r="I120" s="515"/>
      <c r="J120" s="516"/>
      <c r="K120" s="324"/>
      <c r="L120" s="325"/>
      <c r="M120" s="350"/>
      <c r="N120" s="326"/>
      <c r="O120" s="327"/>
      <c r="P120" s="113"/>
      <c r="Q120" s="113"/>
      <c r="R120" s="113"/>
      <c r="S120" s="113"/>
      <c r="T120" s="113"/>
      <c r="U120" s="113"/>
      <c r="V120" s="113"/>
      <c r="W120" s="113"/>
      <c r="X120" s="113"/>
      <c r="Y120" s="113"/>
      <c r="Z120" s="113"/>
      <c r="AA120" s="113"/>
    </row>
    <row r="121" spans="1:27" s="143" customFormat="1">
      <c r="A121" s="321"/>
      <c r="B121" s="322"/>
      <c r="C121" s="86"/>
      <c r="D121" s="323"/>
      <c r="E121" s="350"/>
      <c r="F121" s="350"/>
      <c r="G121" s="350"/>
      <c r="H121" s="350"/>
      <c r="I121" s="515"/>
      <c r="J121" s="516"/>
      <c r="K121" s="324"/>
      <c r="L121" s="325"/>
      <c r="M121" s="350"/>
      <c r="N121" s="326"/>
      <c r="O121" s="327"/>
      <c r="P121" s="113"/>
      <c r="Q121" s="113"/>
      <c r="R121" s="113"/>
      <c r="S121" s="113"/>
      <c r="T121" s="113"/>
      <c r="U121" s="113"/>
      <c r="V121" s="113"/>
      <c r="W121" s="113"/>
      <c r="X121" s="113"/>
      <c r="Y121" s="113"/>
      <c r="Z121" s="113"/>
      <c r="AA121" s="113"/>
    </row>
    <row r="122" spans="1:27" s="143" customFormat="1">
      <c r="A122" s="321"/>
      <c r="B122" s="322"/>
      <c r="C122" s="86"/>
      <c r="D122" s="323"/>
      <c r="E122" s="350"/>
      <c r="F122" s="350"/>
      <c r="G122" s="350"/>
      <c r="H122" s="350"/>
      <c r="I122" s="515"/>
      <c r="J122" s="516"/>
      <c r="K122" s="324"/>
      <c r="L122" s="325"/>
      <c r="M122" s="350"/>
      <c r="N122" s="326"/>
      <c r="O122" s="327"/>
      <c r="P122" s="113"/>
      <c r="Q122" s="113"/>
      <c r="R122" s="113"/>
      <c r="S122" s="113"/>
      <c r="T122" s="113"/>
      <c r="U122" s="113"/>
      <c r="V122" s="113"/>
      <c r="W122" s="113"/>
      <c r="X122" s="113"/>
      <c r="Y122" s="113"/>
      <c r="Z122" s="113"/>
      <c r="AA122" s="113"/>
    </row>
    <row r="123" spans="1:27" s="143" customFormat="1">
      <c r="A123" s="321"/>
      <c r="B123" s="322"/>
      <c r="C123" s="86"/>
      <c r="D123" s="323"/>
      <c r="E123" s="350"/>
      <c r="F123" s="350"/>
      <c r="G123" s="350"/>
      <c r="H123" s="350"/>
      <c r="I123" s="515"/>
      <c r="J123" s="516"/>
      <c r="K123" s="324"/>
      <c r="L123" s="325"/>
      <c r="M123" s="350"/>
      <c r="N123" s="326"/>
      <c r="O123" s="327"/>
      <c r="P123" s="113"/>
      <c r="Q123" s="113"/>
      <c r="R123" s="113"/>
      <c r="S123" s="113"/>
      <c r="T123" s="113"/>
      <c r="U123" s="113"/>
      <c r="V123" s="113"/>
      <c r="W123" s="113"/>
      <c r="X123" s="113"/>
      <c r="Y123" s="113"/>
      <c r="Z123" s="113"/>
      <c r="AA123" s="113"/>
    </row>
    <row r="124" spans="1:27" s="143" customFormat="1">
      <c r="A124" s="321"/>
      <c r="B124" s="322"/>
      <c r="C124" s="86"/>
      <c r="D124" s="323"/>
      <c r="E124" s="350"/>
      <c r="F124" s="350"/>
      <c r="G124" s="350"/>
      <c r="H124" s="350"/>
      <c r="I124" s="515"/>
      <c r="J124" s="516"/>
      <c r="K124" s="324"/>
      <c r="L124" s="325"/>
      <c r="M124" s="350"/>
      <c r="N124" s="326"/>
      <c r="O124" s="327"/>
      <c r="P124" s="113"/>
      <c r="Q124" s="113"/>
      <c r="R124" s="113"/>
      <c r="S124" s="113"/>
      <c r="T124" s="113"/>
      <c r="U124" s="113"/>
      <c r="V124" s="113"/>
      <c r="W124" s="113"/>
      <c r="X124" s="113"/>
      <c r="Y124" s="113"/>
      <c r="Z124" s="113"/>
      <c r="AA124" s="113"/>
    </row>
    <row r="125" spans="1:27" s="143" customFormat="1">
      <c r="A125" s="321"/>
      <c r="B125" s="322"/>
      <c r="C125" s="86"/>
      <c r="D125" s="323"/>
      <c r="E125" s="350"/>
      <c r="F125" s="350"/>
      <c r="G125" s="350"/>
      <c r="H125" s="350"/>
      <c r="I125" s="515"/>
      <c r="J125" s="516"/>
      <c r="K125" s="324"/>
      <c r="L125" s="325"/>
      <c r="M125" s="350"/>
      <c r="N125" s="326"/>
      <c r="O125" s="327"/>
      <c r="P125" s="113"/>
      <c r="Q125" s="113"/>
      <c r="R125" s="113"/>
      <c r="S125" s="113"/>
      <c r="T125" s="113"/>
      <c r="U125" s="113"/>
      <c r="V125" s="113"/>
      <c r="W125" s="113"/>
      <c r="X125" s="113"/>
      <c r="Y125" s="113"/>
      <c r="Z125" s="113"/>
      <c r="AA125" s="113"/>
    </row>
  </sheetData>
  <mergeCells count="124">
    <mergeCell ref="I35:J35"/>
    <mergeCell ref="I33:J33"/>
    <mergeCell ref="I20:J20"/>
    <mergeCell ref="I21:J21"/>
    <mergeCell ref="I18:J18"/>
    <mergeCell ref="I22:J22"/>
    <mergeCell ref="I23:J23"/>
    <mergeCell ref="I24:J24"/>
    <mergeCell ref="I15:J15"/>
    <mergeCell ref="I25:J25"/>
    <mergeCell ref="I39:J39"/>
    <mergeCell ref="I40:J40"/>
    <mergeCell ref="I41:J41"/>
    <mergeCell ref="I42:J42"/>
    <mergeCell ref="I43:J43"/>
    <mergeCell ref="I51:J51"/>
    <mergeCell ref="I49:J49"/>
    <mergeCell ref="I44:J44"/>
    <mergeCell ref="I45:J45"/>
    <mergeCell ref="I46:J46"/>
    <mergeCell ref="I47:J47"/>
    <mergeCell ref="I48:J48"/>
    <mergeCell ref="I50:J50"/>
    <mergeCell ref="I2:J2"/>
    <mergeCell ref="I11:J11"/>
    <mergeCell ref="I6:J6"/>
    <mergeCell ref="I8:J8"/>
    <mergeCell ref="I9:J9"/>
    <mergeCell ref="I10:J10"/>
    <mergeCell ref="I3:J3"/>
    <mergeCell ref="I4:J4"/>
    <mergeCell ref="I5:J5"/>
    <mergeCell ref="I7:J7"/>
    <mergeCell ref="I12:J12"/>
    <mergeCell ref="I32:J32"/>
    <mergeCell ref="I62:J62"/>
    <mergeCell ref="I63:J63"/>
    <mergeCell ref="I19:J19"/>
    <mergeCell ref="I30:J30"/>
    <mergeCell ref="I31:J31"/>
    <mergeCell ref="I29:J29"/>
    <mergeCell ref="I27:J27"/>
    <mergeCell ref="I34:J34"/>
    <mergeCell ref="I26:J26"/>
    <mergeCell ref="I38:J38"/>
    <mergeCell ref="I37:J37"/>
    <mergeCell ref="I36:J36"/>
    <mergeCell ref="I17:J17"/>
    <mergeCell ref="I28:J28"/>
    <mergeCell ref="I13:J13"/>
    <mergeCell ref="I16:J16"/>
    <mergeCell ref="I52:J52"/>
    <mergeCell ref="I53:J53"/>
    <mergeCell ref="I54:J54"/>
    <mergeCell ref="I55:J55"/>
    <mergeCell ref="I56:J56"/>
    <mergeCell ref="I14:J14"/>
    <mergeCell ref="I64:J64"/>
    <mergeCell ref="I65:J65"/>
    <mergeCell ref="I66:J66"/>
    <mergeCell ref="I57:J57"/>
    <mergeCell ref="I58:J58"/>
    <mergeCell ref="I59:J59"/>
    <mergeCell ref="I60:J60"/>
    <mergeCell ref="I61:J61"/>
    <mergeCell ref="I72:J72"/>
    <mergeCell ref="I73:J73"/>
    <mergeCell ref="I74:J74"/>
    <mergeCell ref="I75:J75"/>
    <mergeCell ref="I76:J76"/>
    <mergeCell ref="I67:J67"/>
    <mergeCell ref="I68:J68"/>
    <mergeCell ref="I69:J69"/>
    <mergeCell ref="I70:J70"/>
    <mergeCell ref="I71:J71"/>
    <mergeCell ref="I82:J82"/>
    <mergeCell ref="I83:J83"/>
    <mergeCell ref="I84:J84"/>
    <mergeCell ref="I85:J85"/>
    <mergeCell ref="I86:J86"/>
    <mergeCell ref="I77:J77"/>
    <mergeCell ref="I78:J78"/>
    <mergeCell ref="I79:J79"/>
    <mergeCell ref="I80:J80"/>
    <mergeCell ref="I81:J81"/>
    <mergeCell ref="I92:J92"/>
    <mergeCell ref="I93:J93"/>
    <mergeCell ref="I94:J94"/>
    <mergeCell ref="I95:J95"/>
    <mergeCell ref="I96:J96"/>
    <mergeCell ref="I87:J87"/>
    <mergeCell ref="I88:J88"/>
    <mergeCell ref="I89:J89"/>
    <mergeCell ref="I90:J90"/>
    <mergeCell ref="I91:J91"/>
    <mergeCell ref="I102:J102"/>
    <mergeCell ref="I103:J103"/>
    <mergeCell ref="I104:J104"/>
    <mergeCell ref="I105:J105"/>
    <mergeCell ref="I106:J106"/>
    <mergeCell ref="I97:J97"/>
    <mergeCell ref="I98:J98"/>
    <mergeCell ref="I99:J99"/>
    <mergeCell ref="I100:J100"/>
    <mergeCell ref="I101:J101"/>
    <mergeCell ref="I112:J112"/>
    <mergeCell ref="I113:J113"/>
    <mergeCell ref="I114:J114"/>
    <mergeCell ref="I115:J115"/>
    <mergeCell ref="I116:J116"/>
    <mergeCell ref="I107:J107"/>
    <mergeCell ref="I108:J108"/>
    <mergeCell ref="I109:J109"/>
    <mergeCell ref="I110:J110"/>
    <mergeCell ref="I111:J111"/>
    <mergeCell ref="I122:J122"/>
    <mergeCell ref="I123:J123"/>
    <mergeCell ref="I124:J124"/>
    <mergeCell ref="I125:J125"/>
    <mergeCell ref="I117:J117"/>
    <mergeCell ref="I118:J118"/>
    <mergeCell ref="I119:J119"/>
    <mergeCell ref="I120:J120"/>
    <mergeCell ref="I121:J12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N1674"/>
  <sheetViews>
    <sheetView workbookViewId="0">
      <selection sqref="A1:M1517"/>
    </sheetView>
  </sheetViews>
  <sheetFormatPr defaultRowHeight="12.75"/>
  <cols>
    <col min="1" max="1" width="15" style="386" bestFit="1" customWidth="1"/>
    <col min="2" max="9" width="9.140625" style="386"/>
    <col min="10" max="10" width="14" style="386" bestFit="1" customWidth="1"/>
    <col min="11" max="11" width="11.7109375" style="386" bestFit="1" customWidth="1"/>
    <col min="12" max="16384" width="9.140625" style="386"/>
  </cols>
  <sheetData>
    <row r="1" spans="1:14">
      <c r="A1" s="117" t="s">
        <v>2535</v>
      </c>
      <c r="B1" s="117" t="s">
        <v>2536</v>
      </c>
      <c r="C1" s="117" t="s">
        <v>2537</v>
      </c>
      <c r="D1" s="117" t="s">
        <v>26</v>
      </c>
      <c r="E1" s="117" t="s">
        <v>27</v>
      </c>
      <c r="F1" s="117" t="s">
        <v>2538</v>
      </c>
      <c r="G1" s="117" t="s">
        <v>2539</v>
      </c>
      <c r="H1" s="117" t="s">
        <v>2540</v>
      </c>
      <c r="I1" s="117" t="s">
        <v>2541</v>
      </c>
      <c r="J1" s="117" t="s">
        <v>2542</v>
      </c>
      <c r="K1" s="117" t="s">
        <v>2543</v>
      </c>
      <c r="L1" s="117" t="s">
        <v>2544</v>
      </c>
      <c r="M1" s="117" t="s">
        <v>2545</v>
      </c>
      <c r="N1" s="117" t="s">
        <v>2545</v>
      </c>
    </row>
    <row r="2" spans="1:14">
      <c r="A2" s="117" t="s">
        <v>394</v>
      </c>
      <c r="B2" s="117" t="s">
        <v>395</v>
      </c>
      <c r="C2" s="117">
        <v>46.5</v>
      </c>
      <c r="D2" s="117">
        <v>47.25</v>
      </c>
      <c r="E2" s="117">
        <v>45.5</v>
      </c>
      <c r="F2" s="117">
        <v>45.75</v>
      </c>
      <c r="G2" s="117">
        <v>45.6</v>
      </c>
      <c r="H2" s="117">
        <v>46.65</v>
      </c>
      <c r="I2" s="117">
        <v>46701</v>
      </c>
      <c r="J2" s="117">
        <v>2159067</v>
      </c>
      <c r="K2" s="119">
        <v>43228</v>
      </c>
      <c r="L2" s="117">
        <v>488</v>
      </c>
      <c r="M2" s="117" t="s">
        <v>396</v>
      </c>
      <c r="N2" s="117"/>
    </row>
    <row r="3" spans="1:14">
      <c r="A3" s="117" t="s">
        <v>3221</v>
      </c>
      <c r="B3" s="117" t="s">
        <v>395</v>
      </c>
      <c r="C3" s="117">
        <v>42.1</v>
      </c>
      <c r="D3" s="117">
        <v>42.1</v>
      </c>
      <c r="E3" s="117">
        <v>42.1</v>
      </c>
      <c r="F3" s="117">
        <v>42.1</v>
      </c>
      <c r="G3" s="117">
        <v>42.1</v>
      </c>
      <c r="H3" s="117">
        <v>42.95</v>
      </c>
      <c r="I3" s="117">
        <v>883</v>
      </c>
      <c r="J3" s="117">
        <v>37174.300000000003</v>
      </c>
      <c r="K3" s="119">
        <v>43228</v>
      </c>
      <c r="L3" s="117">
        <v>10</v>
      </c>
      <c r="M3" s="117" t="s">
        <v>3222</v>
      </c>
      <c r="N3" s="117"/>
    </row>
    <row r="4" spans="1:14">
      <c r="A4" s="117" t="s">
        <v>397</v>
      </c>
      <c r="B4" s="117" t="s">
        <v>395</v>
      </c>
      <c r="C4" s="117">
        <v>4.55</v>
      </c>
      <c r="D4" s="117">
        <v>4.55</v>
      </c>
      <c r="E4" s="117">
        <v>4.45</v>
      </c>
      <c r="F4" s="117">
        <v>4.5</v>
      </c>
      <c r="G4" s="117">
        <v>4.55</v>
      </c>
      <c r="H4" s="117">
        <v>4.5</v>
      </c>
      <c r="I4" s="117">
        <v>1011674</v>
      </c>
      <c r="J4" s="117">
        <v>4566826</v>
      </c>
      <c r="K4" s="119">
        <v>43228</v>
      </c>
      <c r="L4" s="117">
        <v>607</v>
      </c>
      <c r="M4" s="117" t="s">
        <v>398</v>
      </c>
      <c r="N4" s="117"/>
    </row>
    <row r="5" spans="1:14">
      <c r="A5" s="117" t="s">
        <v>399</v>
      </c>
      <c r="B5" s="117" t="s">
        <v>395</v>
      </c>
      <c r="C5" s="117">
        <v>20515.05</v>
      </c>
      <c r="D5" s="117">
        <v>20644</v>
      </c>
      <c r="E5" s="117">
        <v>20450.5</v>
      </c>
      <c r="F5" s="117">
        <v>20616.400000000001</v>
      </c>
      <c r="G5" s="117">
        <v>20600</v>
      </c>
      <c r="H5" s="117">
        <v>20474.099999999999</v>
      </c>
      <c r="I5" s="117">
        <v>632</v>
      </c>
      <c r="J5" s="117">
        <v>13002339.550000001</v>
      </c>
      <c r="K5" s="119">
        <v>43228</v>
      </c>
      <c r="L5" s="117">
        <v>273</v>
      </c>
      <c r="M5" s="117" t="s">
        <v>400</v>
      </c>
      <c r="N5" s="117"/>
    </row>
    <row r="6" spans="1:14">
      <c r="A6" s="117" t="s">
        <v>3399</v>
      </c>
      <c r="B6" s="117" t="s">
        <v>395</v>
      </c>
      <c r="C6" s="117">
        <v>14.5</v>
      </c>
      <c r="D6" s="117">
        <v>14.65</v>
      </c>
      <c r="E6" s="117">
        <v>13.65</v>
      </c>
      <c r="F6" s="117">
        <v>14</v>
      </c>
      <c r="G6" s="117">
        <v>13.85</v>
      </c>
      <c r="H6" s="117">
        <v>14.85</v>
      </c>
      <c r="I6" s="117">
        <v>2002</v>
      </c>
      <c r="J6" s="117">
        <v>27993.8</v>
      </c>
      <c r="K6" s="119">
        <v>43228</v>
      </c>
      <c r="L6" s="117">
        <v>36</v>
      </c>
      <c r="M6" s="117" t="s">
        <v>2848</v>
      </c>
      <c r="N6" s="117"/>
    </row>
    <row r="7" spans="1:14">
      <c r="A7" s="117" t="s">
        <v>3295</v>
      </c>
      <c r="B7" s="117" t="s">
        <v>395</v>
      </c>
      <c r="C7" s="117">
        <v>496</v>
      </c>
      <c r="D7" s="117">
        <v>509.85</v>
      </c>
      <c r="E7" s="117">
        <v>478</v>
      </c>
      <c r="F7" s="117">
        <v>480.9</v>
      </c>
      <c r="G7" s="117">
        <v>480.3</v>
      </c>
      <c r="H7" s="117">
        <v>486.85</v>
      </c>
      <c r="I7" s="117">
        <v>43567</v>
      </c>
      <c r="J7" s="117">
        <v>21560528.850000001</v>
      </c>
      <c r="K7" s="119">
        <v>43228</v>
      </c>
      <c r="L7" s="117">
        <v>1177</v>
      </c>
      <c r="M7" s="117" t="s">
        <v>3296</v>
      </c>
      <c r="N7" s="117"/>
    </row>
    <row r="8" spans="1:14">
      <c r="A8" s="117" t="s">
        <v>2331</v>
      </c>
      <c r="B8" s="117" t="s">
        <v>395</v>
      </c>
      <c r="C8" s="117">
        <v>85</v>
      </c>
      <c r="D8" s="117">
        <v>88</v>
      </c>
      <c r="E8" s="117">
        <v>83.4</v>
      </c>
      <c r="F8" s="117">
        <v>85</v>
      </c>
      <c r="G8" s="117">
        <v>84.9</v>
      </c>
      <c r="H8" s="117">
        <v>85.5</v>
      </c>
      <c r="I8" s="117">
        <v>154946</v>
      </c>
      <c r="J8" s="117">
        <v>13194957.85</v>
      </c>
      <c r="K8" s="119">
        <v>43228</v>
      </c>
      <c r="L8" s="117">
        <v>2440</v>
      </c>
      <c r="M8" s="117" t="s">
        <v>830</v>
      </c>
      <c r="N8" s="117"/>
    </row>
    <row r="9" spans="1:14">
      <c r="A9" s="117" t="s">
        <v>401</v>
      </c>
      <c r="B9" s="117" t="s">
        <v>395</v>
      </c>
      <c r="C9" s="117">
        <v>698.95</v>
      </c>
      <c r="D9" s="117">
        <v>706.7</v>
      </c>
      <c r="E9" s="117">
        <v>686.7</v>
      </c>
      <c r="F9" s="117">
        <v>693.2</v>
      </c>
      <c r="G9" s="117">
        <v>695</v>
      </c>
      <c r="H9" s="117">
        <v>698.65</v>
      </c>
      <c r="I9" s="117">
        <v>132620</v>
      </c>
      <c r="J9" s="117">
        <v>92336656.099999994</v>
      </c>
      <c r="K9" s="119">
        <v>43228</v>
      </c>
      <c r="L9" s="117">
        <v>5729</v>
      </c>
      <c r="M9" s="117" t="s">
        <v>2230</v>
      </c>
      <c r="N9" s="117"/>
    </row>
    <row r="10" spans="1:14">
      <c r="A10" s="117" t="s">
        <v>402</v>
      </c>
      <c r="B10" s="117" t="s">
        <v>395</v>
      </c>
      <c r="C10" s="117">
        <v>25.65</v>
      </c>
      <c r="D10" s="117">
        <v>25.8</v>
      </c>
      <c r="E10" s="117">
        <v>24.7</v>
      </c>
      <c r="F10" s="117">
        <v>24.95</v>
      </c>
      <c r="G10" s="117">
        <v>25.05</v>
      </c>
      <c r="H10" s="117">
        <v>25.6</v>
      </c>
      <c r="I10" s="117">
        <v>407380</v>
      </c>
      <c r="J10" s="117">
        <v>10268531.300000001</v>
      </c>
      <c r="K10" s="119">
        <v>43228</v>
      </c>
      <c r="L10" s="117">
        <v>1997</v>
      </c>
      <c r="M10" s="117" t="s">
        <v>403</v>
      </c>
      <c r="N10" s="117"/>
    </row>
    <row r="11" spans="1:14">
      <c r="A11" s="117" t="s">
        <v>404</v>
      </c>
      <c r="B11" s="117" t="s">
        <v>395</v>
      </c>
      <c r="C11" s="117">
        <v>572.85</v>
      </c>
      <c r="D11" s="117">
        <v>580</v>
      </c>
      <c r="E11" s="117">
        <v>556</v>
      </c>
      <c r="F11" s="117">
        <v>572.70000000000005</v>
      </c>
      <c r="G11" s="117">
        <v>580</v>
      </c>
      <c r="H11" s="117">
        <v>558.5</v>
      </c>
      <c r="I11" s="117">
        <v>6370</v>
      </c>
      <c r="J11" s="117">
        <v>3630753.9</v>
      </c>
      <c r="K11" s="119">
        <v>43228</v>
      </c>
      <c r="L11" s="117">
        <v>475</v>
      </c>
      <c r="M11" s="117" t="s">
        <v>405</v>
      </c>
      <c r="N11" s="117"/>
    </row>
    <row r="12" spans="1:14">
      <c r="A12" s="117" t="s">
        <v>406</v>
      </c>
      <c r="B12" s="117" t="s">
        <v>395</v>
      </c>
      <c r="C12" s="117">
        <v>1324</v>
      </c>
      <c r="D12" s="117">
        <v>1329</v>
      </c>
      <c r="E12" s="117">
        <v>1307</v>
      </c>
      <c r="F12" s="117">
        <v>1315.2</v>
      </c>
      <c r="G12" s="117">
        <v>1313.95</v>
      </c>
      <c r="H12" s="117">
        <v>1323.5</v>
      </c>
      <c r="I12" s="117">
        <v>14723</v>
      </c>
      <c r="J12" s="117">
        <v>19406015.25</v>
      </c>
      <c r="K12" s="119">
        <v>43228</v>
      </c>
      <c r="L12" s="117">
        <v>2708</v>
      </c>
      <c r="M12" s="117" t="s">
        <v>407</v>
      </c>
      <c r="N12" s="117"/>
    </row>
    <row r="13" spans="1:14">
      <c r="A13" s="117" t="s">
        <v>2736</v>
      </c>
      <c r="B13" s="117" t="s">
        <v>395</v>
      </c>
      <c r="C13" s="117">
        <v>43.75</v>
      </c>
      <c r="D13" s="117">
        <v>44.9</v>
      </c>
      <c r="E13" s="117">
        <v>43.15</v>
      </c>
      <c r="F13" s="117">
        <v>43.45</v>
      </c>
      <c r="G13" s="117">
        <v>44.2</v>
      </c>
      <c r="H13" s="117">
        <v>43.8</v>
      </c>
      <c r="I13" s="117">
        <v>26053</v>
      </c>
      <c r="J13" s="117">
        <v>1132870.6000000001</v>
      </c>
      <c r="K13" s="119">
        <v>43228</v>
      </c>
      <c r="L13" s="117">
        <v>98</v>
      </c>
      <c r="M13" s="117" t="s">
        <v>2737</v>
      </c>
      <c r="N13" s="117"/>
    </row>
    <row r="14" spans="1:14">
      <c r="A14" s="117" t="s">
        <v>408</v>
      </c>
      <c r="B14" s="117" t="s">
        <v>395</v>
      </c>
      <c r="C14" s="117">
        <v>171.8</v>
      </c>
      <c r="D14" s="117">
        <v>172.5</v>
      </c>
      <c r="E14" s="117">
        <v>166.2</v>
      </c>
      <c r="F14" s="117">
        <v>166.75</v>
      </c>
      <c r="G14" s="117">
        <v>166.5</v>
      </c>
      <c r="H14" s="117">
        <v>169.25</v>
      </c>
      <c r="I14" s="117">
        <v>655687</v>
      </c>
      <c r="J14" s="117">
        <v>110916680.90000001</v>
      </c>
      <c r="K14" s="119">
        <v>43228</v>
      </c>
      <c r="L14" s="117">
        <v>7040</v>
      </c>
      <c r="M14" s="117" t="s">
        <v>409</v>
      </c>
      <c r="N14" s="117"/>
    </row>
    <row r="15" spans="1:14">
      <c r="A15" s="117" t="s">
        <v>186</v>
      </c>
      <c r="B15" s="117" t="s">
        <v>395</v>
      </c>
      <c r="C15" s="117">
        <v>1291.95</v>
      </c>
      <c r="D15" s="117">
        <v>1306</v>
      </c>
      <c r="E15" s="117">
        <v>1271.25</v>
      </c>
      <c r="F15" s="117">
        <v>1281.0999999999999</v>
      </c>
      <c r="G15" s="117">
        <v>1277</v>
      </c>
      <c r="H15" s="117">
        <v>1284.9000000000001</v>
      </c>
      <c r="I15" s="117">
        <v>182611</v>
      </c>
      <c r="J15" s="117">
        <v>236344584.65000001</v>
      </c>
      <c r="K15" s="119">
        <v>43228</v>
      </c>
      <c r="L15" s="117">
        <v>7789</v>
      </c>
      <c r="M15" s="117" t="s">
        <v>410</v>
      </c>
      <c r="N15" s="117"/>
    </row>
    <row r="16" spans="1:14">
      <c r="A16" s="117" t="s">
        <v>411</v>
      </c>
      <c r="B16" s="117" t="s">
        <v>395</v>
      </c>
      <c r="C16" s="117">
        <v>6344</v>
      </c>
      <c r="D16" s="117">
        <v>6344</v>
      </c>
      <c r="E16" s="117">
        <v>6230</v>
      </c>
      <c r="F16" s="117">
        <v>6284.6</v>
      </c>
      <c r="G16" s="117">
        <v>6314.6</v>
      </c>
      <c r="H16" s="117">
        <v>6272.9</v>
      </c>
      <c r="I16" s="117">
        <v>1295</v>
      </c>
      <c r="J16" s="117">
        <v>8139103.9000000004</v>
      </c>
      <c r="K16" s="119">
        <v>43228</v>
      </c>
      <c r="L16" s="117">
        <v>344</v>
      </c>
      <c r="M16" s="117" t="s">
        <v>412</v>
      </c>
      <c r="N16" s="117"/>
    </row>
    <row r="17" spans="1:14">
      <c r="A17" s="117" t="s">
        <v>2620</v>
      </c>
      <c r="B17" s="117" t="s">
        <v>395</v>
      </c>
      <c r="C17" s="117">
        <v>158.9</v>
      </c>
      <c r="D17" s="117">
        <v>166</v>
      </c>
      <c r="E17" s="117">
        <v>158.35</v>
      </c>
      <c r="F17" s="117">
        <v>160.4</v>
      </c>
      <c r="G17" s="117">
        <v>160.1</v>
      </c>
      <c r="H17" s="117">
        <v>157.9</v>
      </c>
      <c r="I17" s="117">
        <v>10403637</v>
      </c>
      <c r="J17" s="117">
        <v>1691727359.8</v>
      </c>
      <c r="K17" s="119">
        <v>43228</v>
      </c>
      <c r="L17" s="117">
        <v>65035</v>
      </c>
      <c r="M17" s="117" t="s">
        <v>2621</v>
      </c>
      <c r="N17" s="117"/>
    </row>
    <row r="18" spans="1:14">
      <c r="A18" s="117" t="s">
        <v>413</v>
      </c>
      <c r="B18" s="117" t="s">
        <v>395</v>
      </c>
      <c r="C18" s="117">
        <v>143.55000000000001</v>
      </c>
      <c r="D18" s="117">
        <v>144.5</v>
      </c>
      <c r="E18" s="117">
        <v>140.05000000000001</v>
      </c>
      <c r="F18" s="117">
        <v>142.05000000000001</v>
      </c>
      <c r="G18" s="117">
        <v>142</v>
      </c>
      <c r="H18" s="117">
        <v>143.5</v>
      </c>
      <c r="I18" s="117">
        <v>1377228</v>
      </c>
      <c r="J18" s="117">
        <v>193447186.15000001</v>
      </c>
      <c r="K18" s="119">
        <v>43228</v>
      </c>
      <c r="L18" s="117">
        <v>2188</v>
      </c>
      <c r="M18" s="117" t="s">
        <v>414</v>
      </c>
      <c r="N18" s="117"/>
    </row>
    <row r="19" spans="1:14">
      <c r="A19" s="117" t="s">
        <v>30</v>
      </c>
      <c r="B19" s="117" t="s">
        <v>395</v>
      </c>
      <c r="C19" s="117">
        <v>1526.2</v>
      </c>
      <c r="D19" s="117">
        <v>1531</v>
      </c>
      <c r="E19" s="117">
        <v>1515.3</v>
      </c>
      <c r="F19" s="117">
        <v>1518.65</v>
      </c>
      <c r="G19" s="117">
        <v>1524.55</v>
      </c>
      <c r="H19" s="117">
        <v>1523.5</v>
      </c>
      <c r="I19" s="117">
        <v>199827</v>
      </c>
      <c r="J19" s="117">
        <v>304271287.25</v>
      </c>
      <c r="K19" s="119">
        <v>43228</v>
      </c>
      <c r="L19" s="117">
        <v>8713</v>
      </c>
      <c r="M19" s="117" t="s">
        <v>415</v>
      </c>
      <c r="N19" s="117"/>
    </row>
    <row r="20" spans="1:14">
      <c r="A20" s="117" t="s">
        <v>416</v>
      </c>
      <c r="B20" s="117" t="s">
        <v>395</v>
      </c>
      <c r="C20" s="117">
        <v>1320.15</v>
      </c>
      <c r="D20" s="117">
        <v>1325</v>
      </c>
      <c r="E20" s="117">
        <v>1300</v>
      </c>
      <c r="F20" s="117">
        <v>1302.4000000000001</v>
      </c>
      <c r="G20" s="117">
        <v>1303</v>
      </c>
      <c r="H20" s="117">
        <v>1316.4</v>
      </c>
      <c r="I20" s="117">
        <v>3497</v>
      </c>
      <c r="J20" s="117">
        <v>4566166.8</v>
      </c>
      <c r="K20" s="119">
        <v>43228</v>
      </c>
      <c r="L20" s="117">
        <v>375</v>
      </c>
      <c r="M20" s="117" t="s">
        <v>417</v>
      </c>
      <c r="N20" s="117"/>
    </row>
    <row r="21" spans="1:14">
      <c r="A21" s="117" t="s">
        <v>418</v>
      </c>
      <c r="B21" s="117" t="s">
        <v>395</v>
      </c>
      <c r="C21" s="117">
        <v>186.6</v>
      </c>
      <c r="D21" s="117">
        <v>189.8</v>
      </c>
      <c r="E21" s="117">
        <v>184.1</v>
      </c>
      <c r="F21" s="117">
        <v>185.45</v>
      </c>
      <c r="G21" s="117">
        <v>185.15</v>
      </c>
      <c r="H21" s="117">
        <v>185.55</v>
      </c>
      <c r="I21" s="117">
        <v>843355</v>
      </c>
      <c r="J21" s="117">
        <v>157657005</v>
      </c>
      <c r="K21" s="119">
        <v>43228</v>
      </c>
      <c r="L21" s="117">
        <v>8008</v>
      </c>
      <c r="M21" s="117" t="s">
        <v>419</v>
      </c>
      <c r="N21" s="117"/>
    </row>
    <row r="22" spans="1:14">
      <c r="A22" s="117" t="s">
        <v>31</v>
      </c>
      <c r="B22" s="117" t="s">
        <v>395</v>
      </c>
      <c r="C22" s="117">
        <v>128.25</v>
      </c>
      <c r="D22" s="117">
        <v>133.5</v>
      </c>
      <c r="E22" s="117">
        <v>125.8</v>
      </c>
      <c r="F22" s="117">
        <v>131.44999999999999</v>
      </c>
      <c r="G22" s="117">
        <v>130.4</v>
      </c>
      <c r="H22" s="117">
        <v>127.6</v>
      </c>
      <c r="I22" s="117">
        <v>4625620</v>
      </c>
      <c r="J22" s="117">
        <v>595640241.10000002</v>
      </c>
      <c r="K22" s="119">
        <v>43228</v>
      </c>
      <c r="L22" s="117">
        <v>26543</v>
      </c>
      <c r="M22" s="117" t="s">
        <v>420</v>
      </c>
      <c r="N22" s="117"/>
    </row>
    <row r="23" spans="1:14">
      <c r="A23" s="117" t="s">
        <v>32</v>
      </c>
      <c r="B23" s="117" t="s">
        <v>395</v>
      </c>
      <c r="C23" s="117">
        <v>413.1</v>
      </c>
      <c r="D23" s="117">
        <v>415.65</v>
      </c>
      <c r="E23" s="117">
        <v>410.1</v>
      </c>
      <c r="F23" s="117">
        <v>412.8</v>
      </c>
      <c r="G23" s="117">
        <v>413.4</v>
      </c>
      <c r="H23" s="117">
        <v>412.4</v>
      </c>
      <c r="I23" s="117">
        <v>1945992</v>
      </c>
      <c r="J23" s="117">
        <v>803725798.54999995</v>
      </c>
      <c r="K23" s="119">
        <v>43228</v>
      </c>
      <c r="L23" s="117">
        <v>38486</v>
      </c>
      <c r="M23" s="117" t="s">
        <v>421</v>
      </c>
      <c r="N23" s="117"/>
    </row>
    <row r="24" spans="1:14">
      <c r="A24" s="117" t="s">
        <v>33</v>
      </c>
      <c r="B24" s="117" t="s">
        <v>395</v>
      </c>
      <c r="C24" s="117">
        <v>25.2</v>
      </c>
      <c r="D24" s="117">
        <v>25.3</v>
      </c>
      <c r="E24" s="117">
        <v>24.35</v>
      </c>
      <c r="F24" s="117">
        <v>24.65</v>
      </c>
      <c r="G24" s="117">
        <v>24.65</v>
      </c>
      <c r="H24" s="117">
        <v>25.1</v>
      </c>
      <c r="I24" s="117">
        <v>20725982</v>
      </c>
      <c r="J24" s="117">
        <v>513490772.19999999</v>
      </c>
      <c r="K24" s="119">
        <v>43228</v>
      </c>
      <c r="L24" s="117">
        <v>19998</v>
      </c>
      <c r="M24" s="117" t="s">
        <v>422</v>
      </c>
      <c r="N24" s="117"/>
    </row>
    <row r="25" spans="1:14">
      <c r="A25" s="117" t="s">
        <v>423</v>
      </c>
      <c r="B25" s="117" t="s">
        <v>395</v>
      </c>
      <c r="C25" s="117">
        <v>167.7</v>
      </c>
      <c r="D25" s="117">
        <v>167.7</v>
      </c>
      <c r="E25" s="117">
        <v>163.1</v>
      </c>
      <c r="F25" s="117">
        <v>165.85</v>
      </c>
      <c r="G25" s="117">
        <v>165.3</v>
      </c>
      <c r="H25" s="117">
        <v>165.65</v>
      </c>
      <c r="I25" s="117">
        <v>756227</v>
      </c>
      <c r="J25" s="117">
        <v>124993405.75</v>
      </c>
      <c r="K25" s="119">
        <v>43228</v>
      </c>
      <c r="L25" s="117">
        <v>9614</v>
      </c>
      <c r="M25" s="117" t="s">
        <v>424</v>
      </c>
      <c r="N25" s="117"/>
    </row>
    <row r="26" spans="1:14">
      <c r="A26" s="117" t="s">
        <v>425</v>
      </c>
      <c r="B26" s="117" t="s">
        <v>395</v>
      </c>
      <c r="C26" s="117">
        <v>232.25</v>
      </c>
      <c r="D26" s="117">
        <v>239.8</v>
      </c>
      <c r="E26" s="117">
        <v>232.25</v>
      </c>
      <c r="F26" s="117">
        <v>236.35</v>
      </c>
      <c r="G26" s="117">
        <v>237</v>
      </c>
      <c r="H26" s="117">
        <v>232.3</v>
      </c>
      <c r="I26" s="117">
        <v>57445</v>
      </c>
      <c r="J26" s="117">
        <v>13560650.699999999</v>
      </c>
      <c r="K26" s="119">
        <v>43228</v>
      </c>
      <c r="L26" s="117">
        <v>2165</v>
      </c>
      <c r="M26" s="117" t="s">
        <v>426</v>
      </c>
      <c r="N26" s="117"/>
    </row>
    <row r="27" spans="1:14">
      <c r="A27" s="117" t="s">
        <v>2866</v>
      </c>
      <c r="B27" s="117" t="s">
        <v>395</v>
      </c>
      <c r="C27" s="117">
        <v>3.35</v>
      </c>
      <c r="D27" s="117">
        <v>3.45</v>
      </c>
      <c r="E27" s="117">
        <v>3.2</v>
      </c>
      <c r="F27" s="117">
        <v>3.35</v>
      </c>
      <c r="G27" s="117">
        <v>3.35</v>
      </c>
      <c r="H27" s="117">
        <v>3.35</v>
      </c>
      <c r="I27" s="117">
        <v>78108</v>
      </c>
      <c r="J27" s="117">
        <v>255668.45</v>
      </c>
      <c r="K27" s="119">
        <v>43228</v>
      </c>
      <c r="L27" s="117">
        <v>75</v>
      </c>
      <c r="M27" s="117" t="s">
        <v>2867</v>
      </c>
      <c r="N27" s="117"/>
    </row>
    <row r="28" spans="1:14">
      <c r="A28" s="117" t="s">
        <v>3297</v>
      </c>
      <c r="B28" s="117" t="s">
        <v>395</v>
      </c>
      <c r="C28" s="117">
        <v>75.599999999999994</v>
      </c>
      <c r="D28" s="117">
        <v>78</v>
      </c>
      <c r="E28" s="117">
        <v>73.2</v>
      </c>
      <c r="F28" s="117">
        <v>77.650000000000006</v>
      </c>
      <c r="G28" s="117">
        <v>76.95</v>
      </c>
      <c r="H28" s="117">
        <v>76.55</v>
      </c>
      <c r="I28" s="117">
        <v>19182</v>
      </c>
      <c r="J28" s="117">
        <v>1487561.3</v>
      </c>
      <c r="K28" s="119">
        <v>43228</v>
      </c>
      <c r="L28" s="117">
        <v>105</v>
      </c>
      <c r="M28" s="117" t="s">
        <v>3298</v>
      </c>
      <c r="N28" s="117"/>
    </row>
    <row r="29" spans="1:14">
      <c r="A29" s="117" t="s">
        <v>2868</v>
      </c>
      <c r="B29" s="117" t="s">
        <v>395</v>
      </c>
      <c r="C29" s="117">
        <v>48.8</v>
      </c>
      <c r="D29" s="117">
        <v>49.2</v>
      </c>
      <c r="E29" s="117">
        <v>47.85</v>
      </c>
      <c r="F29" s="117">
        <v>48</v>
      </c>
      <c r="G29" s="117">
        <v>47.9</v>
      </c>
      <c r="H29" s="117">
        <v>48.7</v>
      </c>
      <c r="I29" s="117">
        <v>21840</v>
      </c>
      <c r="J29" s="117">
        <v>1053702.8500000001</v>
      </c>
      <c r="K29" s="119">
        <v>43228</v>
      </c>
      <c r="L29" s="117">
        <v>274</v>
      </c>
      <c r="M29" s="117" t="s">
        <v>2869</v>
      </c>
      <c r="N29" s="117"/>
    </row>
    <row r="30" spans="1:14">
      <c r="A30" s="117" t="s">
        <v>428</v>
      </c>
      <c r="B30" s="117" t="s">
        <v>395</v>
      </c>
      <c r="C30" s="117">
        <v>383.9</v>
      </c>
      <c r="D30" s="117">
        <v>386.95</v>
      </c>
      <c r="E30" s="117">
        <v>381</v>
      </c>
      <c r="F30" s="117">
        <v>382.8</v>
      </c>
      <c r="G30" s="117">
        <v>382.2</v>
      </c>
      <c r="H30" s="117">
        <v>382.5</v>
      </c>
      <c r="I30" s="117">
        <v>3813</v>
      </c>
      <c r="J30" s="117">
        <v>1463703.35</v>
      </c>
      <c r="K30" s="119">
        <v>43228</v>
      </c>
      <c r="L30" s="117">
        <v>197</v>
      </c>
      <c r="M30" s="117" t="s">
        <v>429</v>
      </c>
      <c r="N30" s="117"/>
    </row>
    <row r="31" spans="1:14">
      <c r="A31" s="117" t="s">
        <v>3229</v>
      </c>
      <c r="B31" s="117" t="s">
        <v>395</v>
      </c>
      <c r="C31" s="117">
        <v>30.15</v>
      </c>
      <c r="D31" s="117">
        <v>30.5</v>
      </c>
      <c r="E31" s="117">
        <v>28.3</v>
      </c>
      <c r="F31" s="117">
        <v>29.3</v>
      </c>
      <c r="G31" s="117">
        <v>29.3</v>
      </c>
      <c r="H31" s="117">
        <v>30.15</v>
      </c>
      <c r="I31" s="117">
        <v>8167</v>
      </c>
      <c r="J31" s="117">
        <v>237678.25</v>
      </c>
      <c r="K31" s="119">
        <v>43228</v>
      </c>
      <c r="L31" s="117">
        <v>73</v>
      </c>
      <c r="M31" s="117" t="s">
        <v>1823</v>
      </c>
      <c r="N31" s="117"/>
    </row>
    <row r="32" spans="1:14">
      <c r="A32" s="117" t="s">
        <v>2870</v>
      </c>
      <c r="B32" s="117" t="s">
        <v>395</v>
      </c>
      <c r="C32" s="117">
        <v>19</v>
      </c>
      <c r="D32" s="117">
        <v>19.75</v>
      </c>
      <c r="E32" s="117">
        <v>18.899999999999999</v>
      </c>
      <c r="F32" s="117">
        <v>19.05</v>
      </c>
      <c r="G32" s="117">
        <v>19</v>
      </c>
      <c r="H32" s="117">
        <v>19.75</v>
      </c>
      <c r="I32" s="117">
        <v>21235</v>
      </c>
      <c r="J32" s="117">
        <v>405828.2</v>
      </c>
      <c r="K32" s="119">
        <v>43228</v>
      </c>
      <c r="L32" s="117">
        <v>123</v>
      </c>
      <c r="M32" s="117" t="s">
        <v>2871</v>
      </c>
      <c r="N32" s="117"/>
    </row>
    <row r="33" spans="1:14">
      <c r="A33" s="117" t="s">
        <v>430</v>
      </c>
      <c r="B33" s="117" t="s">
        <v>395</v>
      </c>
      <c r="C33" s="117">
        <v>68.7</v>
      </c>
      <c r="D33" s="117">
        <v>68.7</v>
      </c>
      <c r="E33" s="117">
        <v>65</v>
      </c>
      <c r="F33" s="117">
        <v>65.3</v>
      </c>
      <c r="G33" s="117">
        <v>65.2</v>
      </c>
      <c r="H33" s="117">
        <v>66.95</v>
      </c>
      <c r="I33" s="117">
        <v>11901</v>
      </c>
      <c r="J33" s="117">
        <v>784943.35</v>
      </c>
      <c r="K33" s="119">
        <v>43228</v>
      </c>
      <c r="L33" s="117">
        <v>159</v>
      </c>
      <c r="M33" s="117" t="s">
        <v>431</v>
      </c>
      <c r="N33" s="117"/>
    </row>
    <row r="34" spans="1:14">
      <c r="A34" s="117" t="s">
        <v>2167</v>
      </c>
      <c r="B34" s="117" t="s">
        <v>395</v>
      </c>
      <c r="C34" s="117">
        <v>251.65</v>
      </c>
      <c r="D34" s="117">
        <v>253.9</v>
      </c>
      <c r="E34" s="117">
        <v>247</v>
      </c>
      <c r="F34" s="117">
        <v>248.3</v>
      </c>
      <c r="G34" s="117">
        <v>248</v>
      </c>
      <c r="H34" s="117">
        <v>249.75</v>
      </c>
      <c r="I34" s="117">
        <v>122848</v>
      </c>
      <c r="J34" s="117">
        <v>30809497.5</v>
      </c>
      <c r="K34" s="119">
        <v>43228</v>
      </c>
      <c r="L34" s="117">
        <v>3518</v>
      </c>
      <c r="M34" s="117" t="s">
        <v>2421</v>
      </c>
      <c r="N34" s="117"/>
    </row>
    <row r="35" spans="1:14">
      <c r="A35" s="117" t="s">
        <v>432</v>
      </c>
      <c r="B35" s="117" t="s">
        <v>395</v>
      </c>
      <c r="C35" s="117">
        <v>291.25</v>
      </c>
      <c r="D35" s="117">
        <v>299</v>
      </c>
      <c r="E35" s="117">
        <v>288.89999999999998</v>
      </c>
      <c r="F35" s="117">
        <v>295.60000000000002</v>
      </c>
      <c r="G35" s="117">
        <v>295.7</v>
      </c>
      <c r="H35" s="117">
        <v>291.3</v>
      </c>
      <c r="I35" s="117">
        <v>119249</v>
      </c>
      <c r="J35" s="117">
        <v>34929146.899999999</v>
      </c>
      <c r="K35" s="119">
        <v>43228</v>
      </c>
      <c r="L35" s="117">
        <v>1883</v>
      </c>
      <c r="M35" s="117" t="s">
        <v>433</v>
      </c>
      <c r="N35" s="117"/>
    </row>
    <row r="36" spans="1:14">
      <c r="A36" s="117" t="s">
        <v>2833</v>
      </c>
      <c r="B36" s="117" t="s">
        <v>395</v>
      </c>
      <c r="C36" s="117">
        <v>61.6</v>
      </c>
      <c r="D36" s="117">
        <v>62.8</v>
      </c>
      <c r="E36" s="117">
        <v>59.15</v>
      </c>
      <c r="F36" s="117">
        <v>59.25</v>
      </c>
      <c r="G36" s="117">
        <v>59.25</v>
      </c>
      <c r="H36" s="117">
        <v>61.55</v>
      </c>
      <c r="I36" s="117">
        <v>13464</v>
      </c>
      <c r="J36" s="117">
        <v>816747.4</v>
      </c>
      <c r="K36" s="119">
        <v>43228</v>
      </c>
      <c r="L36" s="117">
        <v>72</v>
      </c>
      <c r="M36" s="117" t="s">
        <v>2834</v>
      </c>
      <c r="N36" s="117"/>
    </row>
    <row r="37" spans="1:14">
      <c r="A37" s="117" t="s">
        <v>2872</v>
      </c>
      <c r="B37" s="117" t="s">
        <v>395</v>
      </c>
      <c r="C37" s="117">
        <v>126.5</v>
      </c>
      <c r="D37" s="117">
        <v>126.5</v>
      </c>
      <c r="E37" s="117">
        <v>120.6</v>
      </c>
      <c r="F37" s="117">
        <v>122.25</v>
      </c>
      <c r="G37" s="117">
        <v>121.05</v>
      </c>
      <c r="H37" s="117">
        <v>127.4</v>
      </c>
      <c r="I37" s="117">
        <v>6910</v>
      </c>
      <c r="J37" s="117">
        <v>850673.15</v>
      </c>
      <c r="K37" s="119">
        <v>43228</v>
      </c>
      <c r="L37" s="117">
        <v>95</v>
      </c>
      <c r="M37" s="117" t="s">
        <v>2873</v>
      </c>
      <c r="N37" s="117"/>
    </row>
    <row r="38" spans="1:14">
      <c r="A38" s="117" t="s">
        <v>2511</v>
      </c>
      <c r="B38" s="117" t="s">
        <v>395</v>
      </c>
      <c r="C38" s="117">
        <v>100.85</v>
      </c>
      <c r="D38" s="117">
        <v>103</v>
      </c>
      <c r="E38" s="117">
        <v>99.95</v>
      </c>
      <c r="F38" s="117">
        <v>101</v>
      </c>
      <c r="G38" s="117">
        <v>100.5</v>
      </c>
      <c r="H38" s="117">
        <v>102</v>
      </c>
      <c r="I38" s="117">
        <v>32136</v>
      </c>
      <c r="J38" s="117">
        <v>3232569.8</v>
      </c>
      <c r="K38" s="119">
        <v>43228</v>
      </c>
      <c r="L38" s="117">
        <v>290</v>
      </c>
      <c r="M38" s="117" t="s">
        <v>2512</v>
      </c>
      <c r="N38" s="117"/>
    </row>
    <row r="39" spans="1:14">
      <c r="A39" s="117" t="s">
        <v>2292</v>
      </c>
      <c r="B39" s="117" t="s">
        <v>395</v>
      </c>
      <c r="C39" s="117">
        <v>130.5</v>
      </c>
      <c r="D39" s="117">
        <v>132.5</v>
      </c>
      <c r="E39" s="117">
        <v>127.45</v>
      </c>
      <c r="F39" s="117">
        <v>128.5</v>
      </c>
      <c r="G39" s="117">
        <v>128.44999999999999</v>
      </c>
      <c r="H39" s="117">
        <v>128.19999999999999</v>
      </c>
      <c r="I39" s="117">
        <v>15930</v>
      </c>
      <c r="J39" s="117">
        <v>2061505.3</v>
      </c>
      <c r="K39" s="119">
        <v>43228</v>
      </c>
      <c r="L39" s="117">
        <v>352</v>
      </c>
      <c r="M39" s="117" t="s">
        <v>2293</v>
      </c>
      <c r="N39" s="117"/>
    </row>
    <row r="40" spans="1:14">
      <c r="A40" s="117" t="s">
        <v>3299</v>
      </c>
      <c r="B40" s="117" t="s">
        <v>395</v>
      </c>
      <c r="C40" s="117">
        <v>360.05</v>
      </c>
      <c r="D40" s="117">
        <v>366</v>
      </c>
      <c r="E40" s="117">
        <v>354.95</v>
      </c>
      <c r="F40" s="117">
        <v>360</v>
      </c>
      <c r="G40" s="117">
        <v>356</v>
      </c>
      <c r="H40" s="117">
        <v>363</v>
      </c>
      <c r="I40" s="117">
        <v>2924</v>
      </c>
      <c r="J40" s="117">
        <v>1059359.1000000001</v>
      </c>
      <c r="K40" s="119">
        <v>43228</v>
      </c>
      <c r="L40" s="117">
        <v>124</v>
      </c>
      <c r="M40" s="117" t="s">
        <v>3300</v>
      </c>
      <c r="N40" s="117"/>
    </row>
    <row r="41" spans="1:14">
      <c r="A41" s="117" t="s">
        <v>434</v>
      </c>
      <c r="B41" s="117" t="s">
        <v>395</v>
      </c>
      <c r="C41" s="117">
        <v>427</v>
      </c>
      <c r="D41" s="117">
        <v>443</v>
      </c>
      <c r="E41" s="117">
        <v>421.2</v>
      </c>
      <c r="F41" s="117">
        <v>422</v>
      </c>
      <c r="G41" s="117">
        <v>422.5</v>
      </c>
      <c r="H41" s="117">
        <v>425.1</v>
      </c>
      <c r="I41" s="117">
        <v>74541</v>
      </c>
      <c r="J41" s="117">
        <v>32387941.850000001</v>
      </c>
      <c r="K41" s="119">
        <v>43228</v>
      </c>
      <c r="L41" s="117">
        <v>2736</v>
      </c>
      <c r="M41" s="117" t="s">
        <v>435</v>
      </c>
      <c r="N41" s="117"/>
    </row>
    <row r="42" spans="1:14">
      <c r="A42" s="117" t="s">
        <v>436</v>
      </c>
      <c r="B42" s="117" t="s">
        <v>395</v>
      </c>
      <c r="C42" s="117">
        <v>1440.85</v>
      </c>
      <c r="D42" s="117">
        <v>1454</v>
      </c>
      <c r="E42" s="117">
        <v>1430</v>
      </c>
      <c r="F42" s="117">
        <v>1447.7</v>
      </c>
      <c r="G42" s="117">
        <v>1443.9</v>
      </c>
      <c r="H42" s="117">
        <v>1440.1</v>
      </c>
      <c r="I42" s="117">
        <v>17035</v>
      </c>
      <c r="J42" s="117">
        <v>24591386.550000001</v>
      </c>
      <c r="K42" s="119">
        <v>43228</v>
      </c>
      <c r="L42" s="117">
        <v>2674</v>
      </c>
      <c r="M42" s="117" t="s">
        <v>437</v>
      </c>
      <c r="N42" s="117"/>
    </row>
    <row r="43" spans="1:14">
      <c r="A43" s="117" t="s">
        <v>438</v>
      </c>
      <c r="B43" s="117" t="s">
        <v>395</v>
      </c>
      <c r="C43" s="117">
        <v>480.15</v>
      </c>
      <c r="D43" s="117">
        <v>486.15</v>
      </c>
      <c r="E43" s="117">
        <v>475.5</v>
      </c>
      <c r="F43" s="117">
        <v>479.7</v>
      </c>
      <c r="G43" s="117">
        <v>476.1</v>
      </c>
      <c r="H43" s="117">
        <v>485.25</v>
      </c>
      <c r="I43" s="117">
        <v>21906</v>
      </c>
      <c r="J43" s="117">
        <v>10508713</v>
      </c>
      <c r="K43" s="119">
        <v>43228</v>
      </c>
      <c r="L43" s="117">
        <v>447</v>
      </c>
      <c r="M43" s="117" t="s">
        <v>439</v>
      </c>
      <c r="N43" s="117"/>
    </row>
    <row r="44" spans="1:14">
      <c r="A44" s="117" t="s">
        <v>235</v>
      </c>
      <c r="B44" s="117" t="s">
        <v>395</v>
      </c>
      <c r="C44" s="117">
        <v>1165.8499999999999</v>
      </c>
      <c r="D44" s="117">
        <v>1181.8</v>
      </c>
      <c r="E44" s="117">
        <v>1150.6500000000001</v>
      </c>
      <c r="F44" s="117">
        <v>1158.3499999999999</v>
      </c>
      <c r="G44" s="117">
        <v>1160</v>
      </c>
      <c r="H44" s="117">
        <v>1157.1500000000001</v>
      </c>
      <c r="I44" s="117">
        <v>223507</v>
      </c>
      <c r="J44" s="117">
        <v>260505137.59999999</v>
      </c>
      <c r="K44" s="119">
        <v>43228</v>
      </c>
      <c r="L44" s="117">
        <v>9857</v>
      </c>
      <c r="M44" s="117" t="s">
        <v>441</v>
      </c>
      <c r="N44" s="117"/>
    </row>
    <row r="45" spans="1:14">
      <c r="A45" s="117" t="s">
        <v>442</v>
      </c>
      <c r="B45" s="117" t="s">
        <v>395</v>
      </c>
      <c r="C45" s="117">
        <v>251.4</v>
      </c>
      <c r="D45" s="117">
        <v>251.9</v>
      </c>
      <c r="E45" s="117">
        <v>243.5</v>
      </c>
      <c r="F45" s="117">
        <v>244.8</v>
      </c>
      <c r="G45" s="117">
        <v>244.5</v>
      </c>
      <c r="H45" s="117">
        <v>249.9</v>
      </c>
      <c r="I45" s="117">
        <v>37259</v>
      </c>
      <c r="J45" s="117">
        <v>9218070.5500000007</v>
      </c>
      <c r="K45" s="119">
        <v>43228</v>
      </c>
      <c r="L45" s="117">
        <v>1263</v>
      </c>
      <c r="M45" s="117" t="s">
        <v>443</v>
      </c>
      <c r="N45" s="117"/>
    </row>
    <row r="46" spans="1:14">
      <c r="A46" s="117" t="s">
        <v>2382</v>
      </c>
      <c r="B46" s="117" t="s">
        <v>395</v>
      </c>
      <c r="C46" s="117">
        <v>609.5</v>
      </c>
      <c r="D46" s="117">
        <v>609.5</v>
      </c>
      <c r="E46" s="117">
        <v>594.85</v>
      </c>
      <c r="F46" s="117">
        <v>599.79999999999995</v>
      </c>
      <c r="G46" s="117">
        <v>599</v>
      </c>
      <c r="H46" s="117">
        <v>609.5</v>
      </c>
      <c r="I46" s="117">
        <v>5727</v>
      </c>
      <c r="J46" s="117">
        <v>3450860.35</v>
      </c>
      <c r="K46" s="119">
        <v>43228</v>
      </c>
      <c r="L46" s="117">
        <v>278</v>
      </c>
      <c r="M46" s="117" t="s">
        <v>2383</v>
      </c>
      <c r="N46" s="117"/>
    </row>
    <row r="47" spans="1:14">
      <c r="A47" s="117" t="s">
        <v>2874</v>
      </c>
      <c r="B47" s="117" t="s">
        <v>395</v>
      </c>
      <c r="C47" s="117">
        <v>32.5</v>
      </c>
      <c r="D47" s="117">
        <v>35.950000000000003</v>
      </c>
      <c r="E47" s="117">
        <v>32.5</v>
      </c>
      <c r="F47" s="117">
        <v>35.950000000000003</v>
      </c>
      <c r="G47" s="117">
        <v>35.950000000000003</v>
      </c>
      <c r="H47" s="117">
        <v>32.700000000000003</v>
      </c>
      <c r="I47" s="117">
        <v>1187317</v>
      </c>
      <c r="J47" s="117">
        <v>41815976.5</v>
      </c>
      <c r="K47" s="119">
        <v>43228</v>
      </c>
      <c r="L47" s="117">
        <v>3175</v>
      </c>
      <c r="M47" s="117" t="s">
        <v>2875</v>
      </c>
      <c r="N47" s="117"/>
    </row>
    <row r="48" spans="1:14">
      <c r="A48" s="117" t="s">
        <v>444</v>
      </c>
      <c r="B48" s="117" t="s">
        <v>395</v>
      </c>
      <c r="C48" s="117">
        <v>1936</v>
      </c>
      <c r="D48" s="117">
        <v>1936</v>
      </c>
      <c r="E48" s="117">
        <v>1917</v>
      </c>
      <c r="F48" s="117">
        <v>1924.05</v>
      </c>
      <c r="G48" s="117">
        <v>1924</v>
      </c>
      <c r="H48" s="117">
        <v>1919.15</v>
      </c>
      <c r="I48" s="117">
        <v>1191</v>
      </c>
      <c r="J48" s="117">
        <v>2291986.75</v>
      </c>
      <c r="K48" s="119">
        <v>43228</v>
      </c>
      <c r="L48" s="117">
        <v>358</v>
      </c>
      <c r="M48" s="117" t="s">
        <v>445</v>
      </c>
      <c r="N48" s="117"/>
    </row>
    <row r="49" spans="1:14">
      <c r="A49" s="117" t="s">
        <v>2569</v>
      </c>
      <c r="B49" s="117" t="s">
        <v>395</v>
      </c>
      <c r="C49" s="117">
        <v>31.2</v>
      </c>
      <c r="D49" s="117">
        <v>32.75</v>
      </c>
      <c r="E49" s="117">
        <v>29.8</v>
      </c>
      <c r="F49" s="117">
        <v>32.75</v>
      </c>
      <c r="G49" s="117">
        <v>32.75</v>
      </c>
      <c r="H49" s="117">
        <v>31.2</v>
      </c>
      <c r="I49" s="117">
        <v>63927</v>
      </c>
      <c r="J49" s="117">
        <v>2029501.75</v>
      </c>
      <c r="K49" s="119">
        <v>43228</v>
      </c>
      <c r="L49" s="117">
        <v>259</v>
      </c>
      <c r="M49" s="117" t="s">
        <v>2570</v>
      </c>
      <c r="N49" s="117"/>
    </row>
    <row r="50" spans="1:14">
      <c r="A50" s="117" t="s">
        <v>3301</v>
      </c>
      <c r="B50" s="117" t="s">
        <v>395</v>
      </c>
      <c r="C50" s="117">
        <v>370</v>
      </c>
      <c r="D50" s="117">
        <v>378.8</v>
      </c>
      <c r="E50" s="117">
        <v>369.05</v>
      </c>
      <c r="F50" s="117">
        <v>378.8</v>
      </c>
      <c r="G50" s="117">
        <v>378.8</v>
      </c>
      <c r="H50" s="117">
        <v>375.2</v>
      </c>
      <c r="I50" s="117">
        <v>245</v>
      </c>
      <c r="J50" s="117">
        <v>91144.55</v>
      </c>
      <c r="K50" s="119">
        <v>43228</v>
      </c>
      <c r="L50" s="117">
        <v>11</v>
      </c>
      <c r="M50" s="117" t="s">
        <v>3302</v>
      </c>
      <c r="N50" s="117"/>
    </row>
    <row r="51" spans="1:14">
      <c r="A51" s="117" t="s">
        <v>34</v>
      </c>
      <c r="B51" s="117" t="s">
        <v>395</v>
      </c>
      <c r="C51" s="117">
        <v>48.35</v>
      </c>
      <c r="D51" s="117">
        <v>49.25</v>
      </c>
      <c r="E51" s="117">
        <v>46.9</v>
      </c>
      <c r="F51" s="117">
        <v>47.75</v>
      </c>
      <c r="G51" s="117">
        <v>47.55</v>
      </c>
      <c r="H51" s="117">
        <v>48.3</v>
      </c>
      <c r="I51" s="117">
        <v>5288519</v>
      </c>
      <c r="J51" s="117">
        <v>253725871.69999999</v>
      </c>
      <c r="K51" s="119">
        <v>43228</v>
      </c>
      <c r="L51" s="117">
        <v>12935</v>
      </c>
      <c r="M51" s="117" t="s">
        <v>446</v>
      </c>
      <c r="N51" s="117"/>
    </row>
    <row r="52" spans="1:14">
      <c r="A52" s="117" t="s">
        <v>447</v>
      </c>
      <c r="B52" s="117" t="s">
        <v>395</v>
      </c>
      <c r="C52" s="117">
        <v>53.6</v>
      </c>
      <c r="D52" s="117">
        <v>54</v>
      </c>
      <c r="E52" s="117">
        <v>51.1</v>
      </c>
      <c r="F52" s="117">
        <v>51.8</v>
      </c>
      <c r="G52" s="117">
        <v>51.9</v>
      </c>
      <c r="H52" s="117">
        <v>53.6</v>
      </c>
      <c r="I52" s="117">
        <v>284756</v>
      </c>
      <c r="J52" s="117">
        <v>14969011.65</v>
      </c>
      <c r="K52" s="119">
        <v>43228</v>
      </c>
      <c r="L52" s="117">
        <v>2090</v>
      </c>
      <c r="M52" s="117" t="s">
        <v>448</v>
      </c>
      <c r="N52" s="117"/>
    </row>
    <row r="53" spans="1:14">
      <c r="A53" s="117" t="s">
        <v>449</v>
      </c>
      <c r="B53" s="117" t="s">
        <v>395</v>
      </c>
      <c r="C53" s="117">
        <v>660.95</v>
      </c>
      <c r="D53" s="117">
        <v>660.95</v>
      </c>
      <c r="E53" s="117">
        <v>639.70000000000005</v>
      </c>
      <c r="F53" s="117">
        <v>641.6</v>
      </c>
      <c r="G53" s="117">
        <v>645</v>
      </c>
      <c r="H53" s="117">
        <v>659.15</v>
      </c>
      <c r="I53" s="117">
        <v>1772</v>
      </c>
      <c r="J53" s="117">
        <v>1151838.7</v>
      </c>
      <c r="K53" s="119">
        <v>43228</v>
      </c>
      <c r="L53" s="117">
        <v>135</v>
      </c>
      <c r="M53" s="117" t="s">
        <v>450</v>
      </c>
      <c r="N53" s="117"/>
    </row>
    <row r="54" spans="1:14">
      <c r="A54" s="117" t="s">
        <v>2738</v>
      </c>
      <c r="B54" s="117" t="s">
        <v>395</v>
      </c>
      <c r="C54" s="117">
        <v>79.150000000000006</v>
      </c>
      <c r="D54" s="117">
        <v>81.7</v>
      </c>
      <c r="E54" s="117">
        <v>79.150000000000006</v>
      </c>
      <c r="F54" s="117">
        <v>80.3</v>
      </c>
      <c r="G54" s="117">
        <v>80.3</v>
      </c>
      <c r="H54" s="117">
        <v>80.25</v>
      </c>
      <c r="I54" s="117">
        <v>8242</v>
      </c>
      <c r="J54" s="117">
        <v>666056.35</v>
      </c>
      <c r="K54" s="119">
        <v>43228</v>
      </c>
      <c r="L54" s="117">
        <v>142</v>
      </c>
      <c r="M54" s="117" t="s">
        <v>2739</v>
      </c>
      <c r="N54" s="117"/>
    </row>
    <row r="55" spans="1:14">
      <c r="A55" s="117" t="s">
        <v>451</v>
      </c>
      <c r="B55" s="117" t="s">
        <v>395</v>
      </c>
      <c r="C55" s="117">
        <v>1993.1</v>
      </c>
      <c r="D55" s="117">
        <v>2025</v>
      </c>
      <c r="E55" s="117">
        <v>1961.05</v>
      </c>
      <c r="F55" s="117">
        <v>2019</v>
      </c>
      <c r="G55" s="117">
        <v>2000</v>
      </c>
      <c r="H55" s="117">
        <v>1990.85</v>
      </c>
      <c r="I55" s="117">
        <v>18793</v>
      </c>
      <c r="J55" s="117">
        <v>37663003.75</v>
      </c>
      <c r="K55" s="119">
        <v>43228</v>
      </c>
      <c r="L55" s="117">
        <v>4174</v>
      </c>
      <c r="M55" s="117" t="s">
        <v>452</v>
      </c>
      <c r="N55" s="117"/>
    </row>
    <row r="56" spans="1:14">
      <c r="A56" s="117" t="s">
        <v>453</v>
      </c>
      <c r="B56" s="117" t="s">
        <v>395</v>
      </c>
      <c r="C56" s="117">
        <v>664.7</v>
      </c>
      <c r="D56" s="117">
        <v>666.05</v>
      </c>
      <c r="E56" s="117">
        <v>641.1</v>
      </c>
      <c r="F56" s="117">
        <v>647.29999999999995</v>
      </c>
      <c r="G56" s="117">
        <v>645</v>
      </c>
      <c r="H56" s="117">
        <v>665.45</v>
      </c>
      <c r="I56" s="117">
        <v>2484</v>
      </c>
      <c r="J56" s="117">
        <v>1609200.95</v>
      </c>
      <c r="K56" s="119">
        <v>43228</v>
      </c>
      <c r="L56" s="117">
        <v>229</v>
      </c>
      <c r="M56" s="117" t="s">
        <v>454</v>
      </c>
      <c r="N56" s="117"/>
    </row>
    <row r="57" spans="1:14">
      <c r="A57" s="117" t="s">
        <v>455</v>
      </c>
      <c r="B57" s="117" t="s">
        <v>395</v>
      </c>
      <c r="C57" s="117">
        <v>136.5</v>
      </c>
      <c r="D57" s="117">
        <v>137</v>
      </c>
      <c r="E57" s="117">
        <v>132.65</v>
      </c>
      <c r="F57" s="117">
        <v>133.05000000000001</v>
      </c>
      <c r="G57" s="117">
        <v>132.85</v>
      </c>
      <c r="H57" s="117">
        <v>136.1</v>
      </c>
      <c r="I57" s="117">
        <v>218150</v>
      </c>
      <c r="J57" s="117">
        <v>29397965.550000001</v>
      </c>
      <c r="K57" s="119">
        <v>43228</v>
      </c>
      <c r="L57" s="117">
        <v>3327</v>
      </c>
      <c r="M57" s="117" t="s">
        <v>456</v>
      </c>
      <c r="N57" s="117"/>
    </row>
    <row r="58" spans="1:14">
      <c r="A58" s="117" t="s">
        <v>457</v>
      </c>
      <c r="B58" s="117" t="s">
        <v>395</v>
      </c>
      <c r="C58" s="117">
        <v>359.05</v>
      </c>
      <c r="D58" s="117">
        <v>366.95</v>
      </c>
      <c r="E58" s="117">
        <v>357.5</v>
      </c>
      <c r="F58" s="117">
        <v>366.05</v>
      </c>
      <c r="G58" s="117">
        <v>366.85</v>
      </c>
      <c r="H58" s="117">
        <v>362.2</v>
      </c>
      <c r="I58" s="117">
        <v>3624</v>
      </c>
      <c r="J58" s="117">
        <v>1311868.3500000001</v>
      </c>
      <c r="K58" s="119">
        <v>43228</v>
      </c>
      <c r="L58" s="117">
        <v>146</v>
      </c>
      <c r="M58" s="117" t="s">
        <v>458</v>
      </c>
      <c r="N58" s="117"/>
    </row>
    <row r="59" spans="1:14">
      <c r="A59" s="117" t="s">
        <v>2876</v>
      </c>
      <c r="B59" s="117" t="s">
        <v>395</v>
      </c>
      <c r="C59" s="117">
        <v>1.85</v>
      </c>
      <c r="D59" s="117">
        <v>1.95</v>
      </c>
      <c r="E59" s="117">
        <v>1.85</v>
      </c>
      <c r="F59" s="117">
        <v>1.85</v>
      </c>
      <c r="G59" s="117">
        <v>1.85</v>
      </c>
      <c r="H59" s="117">
        <v>1.9</v>
      </c>
      <c r="I59" s="117">
        <v>66705495</v>
      </c>
      <c r="J59" s="117">
        <v>124302676.34999999</v>
      </c>
      <c r="K59" s="119">
        <v>43228</v>
      </c>
      <c r="L59" s="117">
        <v>2740</v>
      </c>
      <c r="M59" s="117" t="s">
        <v>2877</v>
      </c>
      <c r="N59" s="117"/>
    </row>
    <row r="60" spans="1:14">
      <c r="A60" s="117" t="s">
        <v>2571</v>
      </c>
      <c r="B60" s="117" t="s">
        <v>395</v>
      </c>
      <c r="C60" s="117">
        <v>35.549999999999997</v>
      </c>
      <c r="D60" s="117">
        <v>35.9</v>
      </c>
      <c r="E60" s="117">
        <v>34.1</v>
      </c>
      <c r="F60" s="117">
        <v>34.6</v>
      </c>
      <c r="G60" s="117">
        <v>34.85</v>
      </c>
      <c r="H60" s="117">
        <v>35.799999999999997</v>
      </c>
      <c r="I60" s="117">
        <v>22768</v>
      </c>
      <c r="J60" s="117">
        <v>793898.85</v>
      </c>
      <c r="K60" s="119">
        <v>43228</v>
      </c>
      <c r="L60" s="117">
        <v>132</v>
      </c>
      <c r="M60" s="117" t="s">
        <v>2572</v>
      </c>
      <c r="N60" s="117"/>
    </row>
    <row r="61" spans="1:14">
      <c r="A61" s="117" t="s">
        <v>387</v>
      </c>
      <c r="B61" s="117" t="s">
        <v>395</v>
      </c>
      <c r="C61" s="117">
        <v>820</v>
      </c>
      <c r="D61" s="117">
        <v>824.95</v>
      </c>
      <c r="E61" s="117">
        <v>794.1</v>
      </c>
      <c r="F61" s="117">
        <v>797.7</v>
      </c>
      <c r="G61" s="117">
        <v>797.95</v>
      </c>
      <c r="H61" s="117">
        <v>815.1</v>
      </c>
      <c r="I61" s="117">
        <v>12534</v>
      </c>
      <c r="J61" s="117">
        <v>10078067.9</v>
      </c>
      <c r="K61" s="119">
        <v>43228</v>
      </c>
      <c r="L61" s="117">
        <v>1320</v>
      </c>
      <c r="M61" s="117" t="s">
        <v>459</v>
      </c>
      <c r="N61" s="117"/>
    </row>
    <row r="62" spans="1:14">
      <c r="A62" s="117" t="s">
        <v>187</v>
      </c>
      <c r="B62" s="117" t="s">
        <v>395</v>
      </c>
      <c r="C62" s="117">
        <v>886</v>
      </c>
      <c r="D62" s="117">
        <v>887</v>
      </c>
      <c r="E62" s="117">
        <v>862.6</v>
      </c>
      <c r="F62" s="117">
        <v>869.25</v>
      </c>
      <c r="G62" s="117">
        <v>869.2</v>
      </c>
      <c r="H62" s="117">
        <v>886.05</v>
      </c>
      <c r="I62" s="117">
        <v>654372</v>
      </c>
      <c r="J62" s="117">
        <v>571284869.10000002</v>
      </c>
      <c r="K62" s="119">
        <v>43228</v>
      </c>
      <c r="L62" s="117">
        <v>38768</v>
      </c>
      <c r="M62" s="117" t="s">
        <v>461</v>
      </c>
      <c r="N62" s="117"/>
    </row>
    <row r="63" spans="1:14">
      <c r="A63" s="117" t="s">
        <v>2859</v>
      </c>
      <c r="B63" s="117" t="s">
        <v>395</v>
      </c>
      <c r="C63" s="117">
        <v>1157.5</v>
      </c>
      <c r="D63" s="117">
        <v>1202</v>
      </c>
      <c r="E63" s="117">
        <v>1157.5</v>
      </c>
      <c r="F63" s="117">
        <v>1182.4000000000001</v>
      </c>
      <c r="G63" s="117">
        <v>1184.5999999999999</v>
      </c>
      <c r="H63" s="117">
        <v>1178.9000000000001</v>
      </c>
      <c r="I63" s="117">
        <v>31057</v>
      </c>
      <c r="J63" s="117">
        <v>36821947.549999997</v>
      </c>
      <c r="K63" s="119">
        <v>43228</v>
      </c>
      <c r="L63" s="117">
        <v>3769</v>
      </c>
      <c r="M63" s="117" t="s">
        <v>2860</v>
      </c>
      <c r="N63" s="117"/>
    </row>
    <row r="64" spans="1:14">
      <c r="A64" s="117" t="s">
        <v>462</v>
      </c>
      <c r="B64" s="117" t="s">
        <v>395</v>
      </c>
      <c r="C64" s="117">
        <v>1400</v>
      </c>
      <c r="D64" s="117">
        <v>1410</v>
      </c>
      <c r="E64" s="117">
        <v>1371.25</v>
      </c>
      <c r="F64" s="117">
        <v>1394.65</v>
      </c>
      <c r="G64" s="117">
        <v>1389.5</v>
      </c>
      <c r="H64" s="117">
        <v>1389.55</v>
      </c>
      <c r="I64" s="117">
        <v>1169</v>
      </c>
      <c r="J64" s="117">
        <v>1623671.4</v>
      </c>
      <c r="K64" s="119">
        <v>43228</v>
      </c>
      <c r="L64" s="117">
        <v>229</v>
      </c>
      <c r="M64" s="117" t="s">
        <v>463</v>
      </c>
      <c r="N64" s="117"/>
    </row>
    <row r="65" spans="1:14">
      <c r="A65" s="117" t="s">
        <v>35</v>
      </c>
      <c r="B65" s="117" t="s">
        <v>395</v>
      </c>
      <c r="C65" s="117">
        <v>235.6</v>
      </c>
      <c r="D65" s="117">
        <v>236.25</v>
      </c>
      <c r="E65" s="117">
        <v>228.75</v>
      </c>
      <c r="F65" s="117">
        <v>229.45</v>
      </c>
      <c r="G65" s="117">
        <v>229.5</v>
      </c>
      <c r="H65" s="117">
        <v>235.25</v>
      </c>
      <c r="I65" s="117">
        <v>2782140</v>
      </c>
      <c r="J65" s="117">
        <v>643801493.14999998</v>
      </c>
      <c r="K65" s="119">
        <v>43228</v>
      </c>
      <c r="L65" s="117">
        <v>22701</v>
      </c>
      <c r="M65" s="117" t="s">
        <v>464</v>
      </c>
      <c r="N65" s="117"/>
    </row>
    <row r="66" spans="1:14">
      <c r="A66" s="117" t="s">
        <v>3303</v>
      </c>
      <c r="B66" s="117" t="s">
        <v>395</v>
      </c>
      <c r="C66" s="117">
        <v>28.95</v>
      </c>
      <c r="D66" s="117">
        <v>29.4</v>
      </c>
      <c r="E66" s="117">
        <v>28</v>
      </c>
      <c r="F66" s="117">
        <v>28.75</v>
      </c>
      <c r="G66" s="117">
        <v>29.3</v>
      </c>
      <c r="H66" s="117">
        <v>28.3</v>
      </c>
      <c r="I66" s="117">
        <v>6295</v>
      </c>
      <c r="J66" s="117">
        <v>180391.85</v>
      </c>
      <c r="K66" s="119">
        <v>43228</v>
      </c>
      <c r="L66" s="117">
        <v>52</v>
      </c>
      <c r="M66" s="117" t="s">
        <v>3304</v>
      </c>
      <c r="N66" s="117"/>
    </row>
    <row r="67" spans="1:14">
      <c r="A67" s="117" t="s">
        <v>2851</v>
      </c>
      <c r="B67" s="117" t="s">
        <v>395</v>
      </c>
      <c r="C67" s="117">
        <v>26.9</v>
      </c>
      <c r="D67" s="117">
        <v>28.8</v>
      </c>
      <c r="E67" s="117">
        <v>25.5</v>
      </c>
      <c r="F67" s="117">
        <v>28.25</v>
      </c>
      <c r="G67" s="117">
        <v>28.25</v>
      </c>
      <c r="H67" s="117">
        <v>25.55</v>
      </c>
      <c r="I67" s="117">
        <v>149253</v>
      </c>
      <c r="J67" s="117">
        <v>4170034.5</v>
      </c>
      <c r="K67" s="119">
        <v>43228</v>
      </c>
      <c r="L67" s="117">
        <v>514</v>
      </c>
      <c r="M67" s="117" t="s">
        <v>1525</v>
      </c>
      <c r="N67" s="117"/>
    </row>
    <row r="68" spans="1:14">
      <c r="A68" s="117" t="s">
        <v>465</v>
      </c>
      <c r="B68" s="117" t="s">
        <v>395</v>
      </c>
      <c r="C68" s="117">
        <v>279</v>
      </c>
      <c r="D68" s="117">
        <v>279</v>
      </c>
      <c r="E68" s="117">
        <v>275.95</v>
      </c>
      <c r="F68" s="117">
        <v>277.10000000000002</v>
      </c>
      <c r="G68" s="117">
        <v>276</v>
      </c>
      <c r="H68" s="117">
        <v>276.14999999999998</v>
      </c>
      <c r="I68" s="117">
        <v>3535</v>
      </c>
      <c r="J68" s="117">
        <v>978201.35</v>
      </c>
      <c r="K68" s="119">
        <v>43228</v>
      </c>
      <c r="L68" s="117">
        <v>146</v>
      </c>
      <c r="M68" s="117" t="s">
        <v>3225</v>
      </c>
      <c r="N68" s="117"/>
    </row>
    <row r="69" spans="1:14">
      <c r="A69" s="117" t="s">
        <v>466</v>
      </c>
      <c r="B69" s="117" t="s">
        <v>395</v>
      </c>
      <c r="C69" s="117">
        <v>43.3</v>
      </c>
      <c r="D69" s="117">
        <v>44.8</v>
      </c>
      <c r="E69" s="117">
        <v>43.3</v>
      </c>
      <c r="F69" s="117">
        <v>43.8</v>
      </c>
      <c r="G69" s="117">
        <v>44</v>
      </c>
      <c r="H69" s="117">
        <v>43.3</v>
      </c>
      <c r="I69" s="117">
        <v>637583</v>
      </c>
      <c r="J69" s="117">
        <v>28051069.699999999</v>
      </c>
      <c r="K69" s="119">
        <v>43228</v>
      </c>
      <c r="L69" s="117">
        <v>2517</v>
      </c>
      <c r="M69" s="117" t="s">
        <v>467</v>
      </c>
      <c r="N69" s="117"/>
    </row>
    <row r="70" spans="1:14">
      <c r="A70" s="117" t="s">
        <v>36</v>
      </c>
      <c r="B70" s="117" t="s">
        <v>395</v>
      </c>
      <c r="C70" s="117">
        <v>37.5</v>
      </c>
      <c r="D70" s="117">
        <v>38.9</v>
      </c>
      <c r="E70" s="117">
        <v>36.299999999999997</v>
      </c>
      <c r="F70" s="117">
        <v>37.6</v>
      </c>
      <c r="G70" s="117">
        <v>37.549999999999997</v>
      </c>
      <c r="H70" s="117">
        <v>37.35</v>
      </c>
      <c r="I70" s="117">
        <v>6741154</v>
      </c>
      <c r="J70" s="117">
        <v>252916295.94999999</v>
      </c>
      <c r="K70" s="119">
        <v>43228</v>
      </c>
      <c r="L70" s="117">
        <v>12438</v>
      </c>
      <c r="M70" s="117" t="s">
        <v>468</v>
      </c>
      <c r="N70" s="117"/>
    </row>
    <row r="71" spans="1:14">
      <c r="A71" s="117" t="s">
        <v>2740</v>
      </c>
      <c r="B71" s="117" t="s">
        <v>395</v>
      </c>
      <c r="C71" s="117">
        <v>10.95</v>
      </c>
      <c r="D71" s="117">
        <v>10.95</v>
      </c>
      <c r="E71" s="117">
        <v>10.35</v>
      </c>
      <c r="F71" s="117">
        <v>10.5</v>
      </c>
      <c r="G71" s="117">
        <v>10.45</v>
      </c>
      <c r="H71" s="117">
        <v>10.75</v>
      </c>
      <c r="I71" s="117">
        <v>61850</v>
      </c>
      <c r="J71" s="117">
        <v>654111</v>
      </c>
      <c r="K71" s="119">
        <v>43228</v>
      </c>
      <c r="L71" s="117">
        <v>188</v>
      </c>
      <c r="M71" s="117" t="s">
        <v>2741</v>
      </c>
      <c r="N71" s="117"/>
    </row>
    <row r="72" spans="1:14">
      <c r="A72" s="117" t="s">
        <v>469</v>
      </c>
      <c r="B72" s="117" t="s">
        <v>395</v>
      </c>
      <c r="C72" s="117">
        <v>417.5</v>
      </c>
      <c r="D72" s="117">
        <v>423.45</v>
      </c>
      <c r="E72" s="117">
        <v>407.1</v>
      </c>
      <c r="F72" s="117">
        <v>410.85</v>
      </c>
      <c r="G72" s="117">
        <v>409.5</v>
      </c>
      <c r="H72" s="117">
        <v>416.05</v>
      </c>
      <c r="I72" s="117">
        <v>36085</v>
      </c>
      <c r="J72" s="117">
        <v>14944712.35</v>
      </c>
      <c r="K72" s="119">
        <v>43228</v>
      </c>
      <c r="L72" s="117">
        <v>1225</v>
      </c>
      <c r="M72" s="117" t="s">
        <v>470</v>
      </c>
      <c r="N72" s="117"/>
    </row>
    <row r="73" spans="1:14">
      <c r="A73" s="117" t="s">
        <v>471</v>
      </c>
      <c r="B73" s="117" t="s">
        <v>395</v>
      </c>
      <c r="C73" s="117">
        <v>22.9</v>
      </c>
      <c r="D73" s="117">
        <v>23.4</v>
      </c>
      <c r="E73" s="117">
        <v>22.6</v>
      </c>
      <c r="F73" s="117">
        <v>22.85</v>
      </c>
      <c r="G73" s="117">
        <v>22.7</v>
      </c>
      <c r="H73" s="117">
        <v>22.9</v>
      </c>
      <c r="I73" s="117">
        <v>92642</v>
      </c>
      <c r="J73" s="117">
        <v>2121660.2999999998</v>
      </c>
      <c r="K73" s="119">
        <v>43228</v>
      </c>
      <c r="L73" s="117">
        <v>184</v>
      </c>
      <c r="M73" s="117" t="s">
        <v>472</v>
      </c>
      <c r="N73" s="117"/>
    </row>
    <row r="74" spans="1:14">
      <c r="A74" s="117" t="s">
        <v>473</v>
      </c>
      <c r="B74" s="117" t="s">
        <v>395</v>
      </c>
      <c r="C74" s="117">
        <v>20.149999999999999</v>
      </c>
      <c r="D74" s="117">
        <v>20.25</v>
      </c>
      <c r="E74" s="117">
        <v>19.55</v>
      </c>
      <c r="F74" s="117">
        <v>19.649999999999999</v>
      </c>
      <c r="G74" s="117">
        <v>19.649999999999999</v>
      </c>
      <c r="H74" s="117">
        <v>19.75</v>
      </c>
      <c r="I74" s="117">
        <v>30798</v>
      </c>
      <c r="J74" s="117">
        <v>607163.9</v>
      </c>
      <c r="K74" s="119">
        <v>43228</v>
      </c>
      <c r="L74" s="117">
        <v>114</v>
      </c>
      <c r="M74" s="117" t="s">
        <v>474</v>
      </c>
      <c r="N74" s="117"/>
    </row>
    <row r="75" spans="1:14">
      <c r="A75" s="117" t="s">
        <v>475</v>
      </c>
      <c r="B75" s="117" t="s">
        <v>395</v>
      </c>
      <c r="C75" s="117">
        <v>790.5</v>
      </c>
      <c r="D75" s="117">
        <v>800</v>
      </c>
      <c r="E75" s="117">
        <v>781</v>
      </c>
      <c r="F75" s="117">
        <v>785.8</v>
      </c>
      <c r="G75" s="117">
        <v>781.05</v>
      </c>
      <c r="H75" s="117">
        <v>787.2</v>
      </c>
      <c r="I75" s="117">
        <v>2738</v>
      </c>
      <c r="J75" s="117">
        <v>2161555.0499999998</v>
      </c>
      <c r="K75" s="119">
        <v>43228</v>
      </c>
      <c r="L75" s="117">
        <v>336</v>
      </c>
      <c r="M75" s="117" t="s">
        <v>476</v>
      </c>
      <c r="N75" s="117"/>
    </row>
    <row r="76" spans="1:14">
      <c r="A76" s="117" t="s">
        <v>2394</v>
      </c>
      <c r="B76" s="117" t="s">
        <v>395</v>
      </c>
      <c r="C76" s="117">
        <v>197</v>
      </c>
      <c r="D76" s="117">
        <v>206.5</v>
      </c>
      <c r="E76" s="117">
        <v>197</v>
      </c>
      <c r="F76" s="117">
        <v>200.35</v>
      </c>
      <c r="G76" s="117">
        <v>200.3</v>
      </c>
      <c r="H76" s="117">
        <v>198</v>
      </c>
      <c r="I76" s="117">
        <v>6628</v>
      </c>
      <c r="J76" s="117">
        <v>1338909.25</v>
      </c>
      <c r="K76" s="119">
        <v>43228</v>
      </c>
      <c r="L76" s="117">
        <v>195</v>
      </c>
      <c r="M76" s="117" t="s">
        <v>2395</v>
      </c>
      <c r="N76" s="117"/>
    </row>
    <row r="77" spans="1:14">
      <c r="A77" s="117" t="s">
        <v>477</v>
      </c>
      <c r="B77" s="117" t="s">
        <v>395</v>
      </c>
      <c r="C77" s="117">
        <v>569</v>
      </c>
      <c r="D77" s="117">
        <v>572.65</v>
      </c>
      <c r="E77" s="117">
        <v>554</v>
      </c>
      <c r="F77" s="117">
        <v>568.1</v>
      </c>
      <c r="G77" s="117">
        <v>569</v>
      </c>
      <c r="H77" s="117">
        <v>568.54999999999995</v>
      </c>
      <c r="I77" s="117">
        <v>22302</v>
      </c>
      <c r="J77" s="117">
        <v>12534419.699999999</v>
      </c>
      <c r="K77" s="119">
        <v>43228</v>
      </c>
      <c r="L77" s="117">
        <v>754</v>
      </c>
      <c r="M77" s="117" t="s">
        <v>478</v>
      </c>
      <c r="N77" s="117"/>
    </row>
    <row r="78" spans="1:14">
      <c r="A78" s="117" t="s">
        <v>2625</v>
      </c>
      <c r="B78" s="117" t="s">
        <v>395</v>
      </c>
      <c r="C78" s="117">
        <v>632</v>
      </c>
      <c r="D78" s="117">
        <v>647</v>
      </c>
      <c r="E78" s="117">
        <v>625.70000000000005</v>
      </c>
      <c r="F78" s="117">
        <v>631.1</v>
      </c>
      <c r="G78" s="117">
        <v>633.5</v>
      </c>
      <c r="H78" s="117">
        <v>629.15</v>
      </c>
      <c r="I78" s="117">
        <v>125281</v>
      </c>
      <c r="J78" s="117">
        <v>79612977.349999994</v>
      </c>
      <c r="K78" s="119">
        <v>43228</v>
      </c>
      <c r="L78" s="117">
        <v>4204</v>
      </c>
      <c r="M78" s="117" t="s">
        <v>2626</v>
      </c>
      <c r="N78" s="117"/>
    </row>
    <row r="79" spans="1:14">
      <c r="A79" s="117" t="s">
        <v>479</v>
      </c>
      <c r="B79" s="117" t="s">
        <v>395</v>
      </c>
      <c r="C79" s="117">
        <v>2137.6</v>
      </c>
      <c r="D79" s="117">
        <v>2157.6999999999998</v>
      </c>
      <c r="E79" s="117">
        <v>2081.1999999999998</v>
      </c>
      <c r="F79" s="117">
        <v>2120</v>
      </c>
      <c r="G79" s="117">
        <v>2100</v>
      </c>
      <c r="H79" s="117">
        <v>2130.15</v>
      </c>
      <c r="I79" s="117">
        <v>20896</v>
      </c>
      <c r="J79" s="117">
        <v>44333118.200000003</v>
      </c>
      <c r="K79" s="119">
        <v>43228</v>
      </c>
      <c r="L79" s="117">
        <v>2881</v>
      </c>
      <c r="M79" s="117" t="s">
        <v>480</v>
      </c>
      <c r="N79" s="117"/>
    </row>
    <row r="80" spans="1:14">
      <c r="A80" s="117" t="s">
        <v>481</v>
      </c>
      <c r="B80" s="117" t="s">
        <v>395</v>
      </c>
      <c r="C80" s="117">
        <v>504</v>
      </c>
      <c r="D80" s="117">
        <v>509.15</v>
      </c>
      <c r="E80" s="117">
        <v>500</v>
      </c>
      <c r="F80" s="117">
        <v>504.3</v>
      </c>
      <c r="G80" s="117">
        <v>502.3</v>
      </c>
      <c r="H80" s="117">
        <v>504.75</v>
      </c>
      <c r="I80" s="117">
        <v>13384</v>
      </c>
      <c r="J80" s="117">
        <v>6763136.9000000004</v>
      </c>
      <c r="K80" s="119">
        <v>43228</v>
      </c>
      <c r="L80" s="117">
        <v>815</v>
      </c>
      <c r="M80" s="117" t="s">
        <v>482</v>
      </c>
      <c r="N80" s="117"/>
    </row>
    <row r="81" spans="1:14">
      <c r="A81" s="117" t="s">
        <v>2863</v>
      </c>
      <c r="B81" s="117" t="s">
        <v>395</v>
      </c>
      <c r="C81" s="117">
        <v>221.9</v>
      </c>
      <c r="D81" s="117">
        <v>222</v>
      </c>
      <c r="E81" s="117">
        <v>215</v>
      </c>
      <c r="F81" s="117">
        <v>215.7</v>
      </c>
      <c r="G81" s="117">
        <v>215.7</v>
      </c>
      <c r="H81" s="117">
        <v>220.4</v>
      </c>
      <c r="I81" s="117">
        <v>28301</v>
      </c>
      <c r="J81" s="117">
        <v>6152009.2000000002</v>
      </c>
      <c r="K81" s="119">
        <v>43228</v>
      </c>
      <c r="L81" s="117">
        <v>796</v>
      </c>
      <c r="M81" s="117" t="s">
        <v>2864</v>
      </c>
      <c r="N81" s="117"/>
    </row>
    <row r="82" spans="1:14">
      <c r="A82" s="117" t="s">
        <v>37</v>
      </c>
      <c r="B82" s="117" t="s">
        <v>395</v>
      </c>
      <c r="C82" s="117">
        <v>1088</v>
      </c>
      <c r="D82" s="117">
        <v>1088</v>
      </c>
      <c r="E82" s="117">
        <v>1065.8499999999999</v>
      </c>
      <c r="F82" s="117">
        <v>1071.5999999999999</v>
      </c>
      <c r="G82" s="117">
        <v>1068.3499999999999</v>
      </c>
      <c r="H82" s="117">
        <v>1080.9000000000001</v>
      </c>
      <c r="I82" s="117">
        <v>319466</v>
      </c>
      <c r="J82" s="117">
        <v>342355374.25</v>
      </c>
      <c r="K82" s="119">
        <v>43228</v>
      </c>
      <c r="L82" s="117">
        <v>24483</v>
      </c>
      <c r="M82" s="117" t="s">
        <v>483</v>
      </c>
      <c r="N82" s="117"/>
    </row>
    <row r="83" spans="1:14">
      <c r="A83" s="117" t="s">
        <v>38</v>
      </c>
      <c r="B83" s="117" t="s">
        <v>395</v>
      </c>
      <c r="C83" s="117">
        <v>294.89999999999998</v>
      </c>
      <c r="D83" s="117">
        <v>296.45</v>
      </c>
      <c r="E83" s="117">
        <v>288.2</v>
      </c>
      <c r="F83" s="117">
        <v>289.10000000000002</v>
      </c>
      <c r="G83" s="117">
        <v>289.39999999999998</v>
      </c>
      <c r="H83" s="117">
        <v>293.89999999999998</v>
      </c>
      <c r="I83" s="117">
        <v>2067280</v>
      </c>
      <c r="J83" s="117">
        <v>602516984.79999995</v>
      </c>
      <c r="K83" s="119">
        <v>43228</v>
      </c>
      <c r="L83" s="117">
        <v>24150</v>
      </c>
      <c r="M83" s="117" t="s">
        <v>484</v>
      </c>
      <c r="N83" s="117"/>
    </row>
    <row r="84" spans="1:14">
      <c r="A84" s="117" t="s">
        <v>2423</v>
      </c>
      <c r="B84" s="117" t="s">
        <v>395</v>
      </c>
      <c r="C84" s="117">
        <v>1897</v>
      </c>
      <c r="D84" s="117">
        <v>1897</v>
      </c>
      <c r="E84" s="117">
        <v>1770</v>
      </c>
      <c r="F84" s="117">
        <v>1781.75</v>
      </c>
      <c r="G84" s="117">
        <v>1771.45</v>
      </c>
      <c r="H84" s="117">
        <v>1831.95</v>
      </c>
      <c r="I84" s="117">
        <v>1338</v>
      </c>
      <c r="J84" s="117">
        <v>2448001.5</v>
      </c>
      <c r="K84" s="119">
        <v>43228</v>
      </c>
      <c r="L84" s="117">
        <v>213</v>
      </c>
      <c r="M84" s="117" t="s">
        <v>2424</v>
      </c>
      <c r="N84" s="117"/>
    </row>
    <row r="85" spans="1:14">
      <c r="A85" s="117" t="s">
        <v>485</v>
      </c>
      <c r="B85" s="117" t="s">
        <v>395</v>
      </c>
      <c r="C85" s="117">
        <v>270.05</v>
      </c>
      <c r="D85" s="117">
        <v>276.89999999999998</v>
      </c>
      <c r="E85" s="117">
        <v>267</v>
      </c>
      <c r="F85" s="117">
        <v>273.85000000000002</v>
      </c>
      <c r="G85" s="117">
        <v>274</v>
      </c>
      <c r="H85" s="117">
        <v>269.5</v>
      </c>
      <c r="I85" s="117">
        <v>441251</v>
      </c>
      <c r="J85" s="117">
        <v>120352856.05</v>
      </c>
      <c r="K85" s="119">
        <v>43228</v>
      </c>
      <c r="L85" s="117">
        <v>7487</v>
      </c>
      <c r="M85" s="117" t="s">
        <v>486</v>
      </c>
      <c r="N85" s="117"/>
    </row>
    <row r="86" spans="1:14">
      <c r="A86" s="117" t="s">
        <v>487</v>
      </c>
      <c r="B86" s="117" t="s">
        <v>395</v>
      </c>
      <c r="C86" s="117">
        <v>89.15</v>
      </c>
      <c r="D86" s="117">
        <v>89.8</v>
      </c>
      <c r="E86" s="117">
        <v>86.55</v>
      </c>
      <c r="F86" s="117">
        <v>88.65</v>
      </c>
      <c r="G86" s="117">
        <v>88.7</v>
      </c>
      <c r="H86" s="117">
        <v>88.3</v>
      </c>
      <c r="I86" s="117">
        <v>38544</v>
      </c>
      <c r="J86" s="117">
        <v>3403367.95</v>
      </c>
      <c r="K86" s="119">
        <v>43228</v>
      </c>
      <c r="L86" s="117">
        <v>437</v>
      </c>
      <c r="M86" s="117" t="s">
        <v>488</v>
      </c>
      <c r="N86" s="117"/>
    </row>
    <row r="87" spans="1:14">
      <c r="A87" s="117" t="s">
        <v>489</v>
      </c>
      <c r="B87" s="117" t="s">
        <v>395</v>
      </c>
      <c r="C87" s="117">
        <v>31.2</v>
      </c>
      <c r="D87" s="117">
        <v>34.25</v>
      </c>
      <c r="E87" s="117">
        <v>30</v>
      </c>
      <c r="F87" s="117">
        <v>30.7</v>
      </c>
      <c r="G87" s="117">
        <v>30.55</v>
      </c>
      <c r="H87" s="117">
        <v>29.75</v>
      </c>
      <c r="I87" s="117">
        <v>4080268</v>
      </c>
      <c r="J87" s="117">
        <v>131808145.8</v>
      </c>
      <c r="K87" s="119">
        <v>43228</v>
      </c>
      <c r="L87" s="117">
        <v>16166</v>
      </c>
      <c r="M87" s="117" t="s">
        <v>2474</v>
      </c>
      <c r="N87" s="117"/>
    </row>
    <row r="88" spans="1:14">
      <c r="A88" s="117" t="s">
        <v>2878</v>
      </c>
      <c r="B88" s="117" t="s">
        <v>395</v>
      </c>
      <c r="C88" s="117">
        <v>195.1</v>
      </c>
      <c r="D88" s="117">
        <v>203.7</v>
      </c>
      <c r="E88" s="117">
        <v>195.1</v>
      </c>
      <c r="F88" s="117">
        <v>200.3</v>
      </c>
      <c r="G88" s="117">
        <v>202.7</v>
      </c>
      <c r="H88" s="117">
        <v>197.15</v>
      </c>
      <c r="I88" s="117">
        <v>15012</v>
      </c>
      <c r="J88" s="117">
        <v>2972320.6</v>
      </c>
      <c r="K88" s="119">
        <v>43228</v>
      </c>
      <c r="L88" s="117">
        <v>357</v>
      </c>
      <c r="M88" s="117" t="s">
        <v>2879</v>
      </c>
      <c r="N88" s="117"/>
    </row>
    <row r="89" spans="1:14">
      <c r="A89" s="117" t="s">
        <v>2384</v>
      </c>
      <c r="B89" s="117" t="s">
        <v>395</v>
      </c>
      <c r="C89" s="117">
        <v>114.8</v>
      </c>
      <c r="D89" s="117">
        <v>124.5</v>
      </c>
      <c r="E89" s="117">
        <v>114.8</v>
      </c>
      <c r="F89" s="117">
        <v>122.6</v>
      </c>
      <c r="G89" s="117">
        <v>122.3</v>
      </c>
      <c r="H89" s="117">
        <v>118.2</v>
      </c>
      <c r="I89" s="117">
        <v>51485</v>
      </c>
      <c r="J89" s="117">
        <v>6240827</v>
      </c>
      <c r="K89" s="119">
        <v>43228</v>
      </c>
      <c r="L89" s="117">
        <v>1685</v>
      </c>
      <c r="M89" s="117" t="s">
        <v>2385</v>
      </c>
      <c r="N89" s="117"/>
    </row>
    <row r="90" spans="1:14">
      <c r="A90" s="117" t="s">
        <v>490</v>
      </c>
      <c r="B90" s="117" t="s">
        <v>395</v>
      </c>
      <c r="C90" s="117">
        <v>55.35</v>
      </c>
      <c r="D90" s="117">
        <v>57.45</v>
      </c>
      <c r="E90" s="117">
        <v>54.6</v>
      </c>
      <c r="F90" s="117">
        <v>56.5</v>
      </c>
      <c r="G90" s="117">
        <v>56.6</v>
      </c>
      <c r="H90" s="117">
        <v>55.4</v>
      </c>
      <c r="I90" s="117">
        <v>16877</v>
      </c>
      <c r="J90" s="117">
        <v>944376.1</v>
      </c>
      <c r="K90" s="119">
        <v>43228</v>
      </c>
      <c r="L90" s="117">
        <v>220</v>
      </c>
      <c r="M90" s="117" t="s">
        <v>491</v>
      </c>
      <c r="N90" s="117"/>
    </row>
    <row r="91" spans="1:14">
      <c r="A91" s="117" t="s">
        <v>492</v>
      </c>
      <c r="B91" s="117" t="s">
        <v>395</v>
      </c>
      <c r="C91" s="117">
        <v>327.95</v>
      </c>
      <c r="D91" s="117">
        <v>337.15</v>
      </c>
      <c r="E91" s="117">
        <v>319</v>
      </c>
      <c r="F91" s="117">
        <v>320.2</v>
      </c>
      <c r="G91" s="117">
        <v>319</v>
      </c>
      <c r="H91" s="117">
        <v>325.10000000000002</v>
      </c>
      <c r="I91" s="117">
        <v>11034</v>
      </c>
      <c r="J91" s="117">
        <v>3604028.45</v>
      </c>
      <c r="K91" s="119">
        <v>43228</v>
      </c>
      <c r="L91" s="117">
        <v>544</v>
      </c>
      <c r="M91" s="117" t="s">
        <v>493</v>
      </c>
      <c r="N91" s="117"/>
    </row>
    <row r="92" spans="1:14">
      <c r="A92" s="117" t="s">
        <v>494</v>
      </c>
      <c r="B92" s="117" t="s">
        <v>395</v>
      </c>
      <c r="C92" s="117">
        <v>36.1</v>
      </c>
      <c r="D92" s="117">
        <v>36.1</v>
      </c>
      <c r="E92" s="117">
        <v>34.35</v>
      </c>
      <c r="F92" s="117">
        <v>34.6</v>
      </c>
      <c r="G92" s="117">
        <v>34.65</v>
      </c>
      <c r="H92" s="117">
        <v>35.65</v>
      </c>
      <c r="I92" s="117">
        <v>4683</v>
      </c>
      <c r="J92" s="117">
        <v>164408.9</v>
      </c>
      <c r="K92" s="119">
        <v>43228</v>
      </c>
      <c r="L92" s="117">
        <v>67</v>
      </c>
      <c r="M92" s="117" t="s">
        <v>495</v>
      </c>
      <c r="N92" s="117"/>
    </row>
    <row r="93" spans="1:14">
      <c r="A93" s="117" t="s">
        <v>2425</v>
      </c>
      <c r="B93" s="117" t="s">
        <v>395</v>
      </c>
      <c r="C93" s="117">
        <v>62.55</v>
      </c>
      <c r="D93" s="117">
        <v>64.5</v>
      </c>
      <c r="E93" s="117">
        <v>62.3</v>
      </c>
      <c r="F93" s="117">
        <v>63.4</v>
      </c>
      <c r="G93" s="117">
        <v>63.5</v>
      </c>
      <c r="H93" s="117">
        <v>62.8</v>
      </c>
      <c r="I93" s="117">
        <v>23575</v>
      </c>
      <c r="J93" s="117">
        <v>1490391.45</v>
      </c>
      <c r="K93" s="119">
        <v>43228</v>
      </c>
      <c r="L93" s="117">
        <v>350</v>
      </c>
      <c r="M93" s="117" t="s">
        <v>2426</v>
      </c>
      <c r="N93" s="117"/>
    </row>
    <row r="94" spans="1:14">
      <c r="A94" s="117" t="s">
        <v>39</v>
      </c>
      <c r="B94" s="117" t="s">
        <v>395</v>
      </c>
      <c r="C94" s="117">
        <v>417.6</v>
      </c>
      <c r="D94" s="117">
        <v>423</v>
      </c>
      <c r="E94" s="117">
        <v>412.55</v>
      </c>
      <c r="F94" s="117">
        <v>420.05</v>
      </c>
      <c r="G94" s="117">
        <v>419.3</v>
      </c>
      <c r="H94" s="117">
        <v>413.65</v>
      </c>
      <c r="I94" s="117">
        <v>1258807</v>
      </c>
      <c r="J94" s="117">
        <v>526434743.85000002</v>
      </c>
      <c r="K94" s="119">
        <v>43228</v>
      </c>
      <c r="L94" s="117">
        <v>19085</v>
      </c>
      <c r="M94" s="117" t="s">
        <v>496</v>
      </c>
      <c r="N94" s="117"/>
    </row>
    <row r="95" spans="1:14">
      <c r="A95" s="117" t="s">
        <v>2288</v>
      </c>
      <c r="B95" s="117" t="s">
        <v>395</v>
      </c>
      <c r="C95" s="117">
        <v>192.95</v>
      </c>
      <c r="D95" s="117">
        <v>194</v>
      </c>
      <c r="E95" s="117">
        <v>184.1</v>
      </c>
      <c r="F95" s="117">
        <v>185.7</v>
      </c>
      <c r="G95" s="117">
        <v>184.1</v>
      </c>
      <c r="H95" s="117">
        <v>191.2</v>
      </c>
      <c r="I95" s="117">
        <v>61426</v>
      </c>
      <c r="J95" s="117">
        <v>11535750.65</v>
      </c>
      <c r="K95" s="119">
        <v>43228</v>
      </c>
      <c r="L95" s="117">
        <v>1057</v>
      </c>
      <c r="M95" s="117" t="s">
        <v>497</v>
      </c>
      <c r="N95" s="117"/>
    </row>
    <row r="96" spans="1:14">
      <c r="A96" s="117" t="s">
        <v>498</v>
      </c>
      <c r="B96" s="117" t="s">
        <v>395</v>
      </c>
      <c r="C96" s="117">
        <v>377.95</v>
      </c>
      <c r="D96" s="117">
        <v>386</v>
      </c>
      <c r="E96" s="117">
        <v>375.05</v>
      </c>
      <c r="F96" s="117">
        <v>380.75</v>
      </c>
      <c r="G96" s="117">
        <v>378</v>
      </c>
      <c r="H96" s="117">
        <v>375.15</v>
      </c>
      <c r="I96" s="117">
        <v>84220</v>
      </c>
      <c r="J96" s="117">
        <v>32108397.600000001</v>
      </c>
      <c r="K96" s="119">
        <v>43228</v>
      </c>
      <c r="L96" s="117">
        <v>1447</v>
      </c>
      <c r="M96" s="117" t="s">
        <v>499</v>
      </c>
      <c r="N96" s="117"/>
    </row>
    <row r="97" spans="1:14">
      <c r="A97" s="117" t="s">
        <v>500</v>
      </c>
      <c r="B97" s="117" t="s">
        <v>395</v>
      </c>
      <c r="C97" s="117">
        <v>345</v>
      </c>
      <c r="D97" s="117">
        <v>345</v>
      </c>
      <c r="E97" s="117">
        <v>339.1</v>
      </c>
      <c r="F97" s="117">
        <v>340.35</v>
      </c>
      <c r="G97" s="117">
        <v>340.1</v>
      </c>
      <c r="H97" s="117">
        <v>340.4</v>
      </c>
      <c r="I97" s="117">
        <v>1031</v>
      </c>
      <c r="J97" s="117">
        <v>353546.9</v>
      </c>
      <c r="K97" s="119">
        <v>43228</v>
      </c>
      <c r="L97" s="117">
        <v>90</v>
      </c>
      <c r="M97" s="117" t="s">
        <v>501</v>
      </c>
      <c r="N97" s="117"/>
    </row>
    <row r="98" spans="1:14">
      <c r="A98" s="117" t="s">
        <v>2300</v>
      </c>
      <c r="B98" s="117" t="s">
        <v>395</v>
      </c>
      <c r="C98" s="117">
        <v>78.55</v>
      </c>
      <c r="D98" s="117">
        <v>79.849999999999994</v>
      </c>
      <c r="E98" s="117">
        <v>78.2</v>
      </c>
      <c r="F98" s="117">
        <v>78.2</v>
      </c>
      <c r="G98" s="117">
        <v>78.2</v>
      </c>
      <c r="H98" s="117">
        <v>78.400000000000006</v>
      </c>
      <c r="I98" s="117">
        <v>7221</v>
      </c>
      <c r="J98" s="117">
        <v>566688.15</v>
      </c>
      <c r="K98" s="119">
        <v>43228</v>
      </c>
      <c r="L98" s="117">
        <v>88</v>
      </c>
      <c r="M98" s="117" t="s">
        <v>2301</v>
      </c>
      <c r="N98" s="117"/>
    </row>
    <row r="99" spans="1:14">
      <c r="A99" s="117" t="s">
        <v>502</v>
      </c>
      <c r="B99" s="117" t="s">
        <v>395</v>
      </c>
      <c r="C99" s="117">
        <v>66</v>
      </c>
      <c r="D99" s="117">
        <v>66.099999999999994</v>
      </c>
      <c r="E99" s="117">
        <v>63.65</v>
      </c>
      <c r="F99" s="117">
        <v>64.099999999999994</v>
      </c>
      <c r="G99" s="117">
        <v>63.85</v>
      </c>
      <c r="H99" s="117">
        <v>65.5</v>
      </c>
      <c r="I99" s="117">
        <v>95648</v>
      </c>
      <c r="J99" s="117">
        <v>6200488.5999999996</v>
      </c>
      <c r="K99" s="119">
        <v>43228</v>
      </c>
      <c r="L99" s="117">
        <v>1421</v>
      </c>
      <c r="M99" s="117" t="s">
        <v>503</v>
      </c>
      <c r="N99" s="117"/>
    </row>
    <row r="100" spans="1:14">
      <c r="A100" s="117" t="s">
        <v>504</v>
      </c>
      <c r="B100" s="117" t="s">
        <v>395</v>
      </c>
      <c r="C100" s="117">
        <v>159.94999999999999</v>
      </c>
      <c r="D100" s="117">
        <v>160</v>
      </c>
      <c r="E100" s="117">
        <v>156</v>
      </c>
      <c r="F100" s="117">
        <v>157.75</v>
      </c>
      <c r="G100" s="117">
        <v>157.5</v>
      </c>
      <c r="H100" s="117">
        <v>159.55000000000001</v>
      </c>
      <c r="I100" s="117">
        <v>30914</v>
      </c>
      <c r="J100" s="117">
        <v>4884323.6500000004</v>
      </c>
      <c r="K100" s="119">
        <v>43228</v>
      </c>
      <c r="L100" s="117">
        <v>785</v>
      </c>
      <c r="M100" s="117" t="s">
        <v>505</v>
      </c>
      <c r="N100" s="117"/>
    </row>
    <row r="101" spans="1:14">
      <c r="A101" s="117" t="s">
        <v>506</v>
      </c>
      <c r="B101" s="117" t="s">
        <v>395</v>
      </c>
      <c r="C101" s="117">
        <v>29.15</v>
      </c>
      <c r="D101" s="117">
        <v>29.5</v>
      </c>
      <c r="E101" s="117">
        <v>28.7</v>
      </c>
      <c r="F101" s="117">
        <v>28.95</v>
      </c>
      <c r="G101" s="117">
        <v>29.05</v>
      </c>
      <c r="H101" s="117">
        <v>29.15</v>
      </c>
      <c r="I101" s="117">
        <v>90421</v>
      </c>
      <c r="J101" s="117">
        <v>2630212.2999999998</v>
      </c>
      <c r="K101" s="119">
        <v>43228</v>
      </c>
      <c r="L101" s="117">
        <v>232</v>
      </c>
      <c r="M101" s="117" t="s">
        <v>507</v>
      </c>
      <c r="N101" s="117"/>
    </row>
    <row r="102" spans="1:14">
      <c r="A102" s="117" t="s">
        <v>508</v>
      </c>
      <c r="B102" s="117" t="s">
        <v>395</v>
      </c>
      <c r="C102" s="117">
        <v>282.75</v>
      </c>
      <c r="D102" s="117">
        <v>284.95</v>
      </c>
      <c r="E102" s="117">
        <v>279.3</v>
      </c>
      <c r="F102" s="117">
        <v>281.55</v>
      </c>
      <c r="G102" s="117">
        <v>281.60000000000002</v>
      </c>
      <c r="H102" s="117">
        <v>281.85000000000002</v>
      </c>
      <c r="I102" s="117">
        <v>301800</v>
      </c>
      <c r="J102" s="117">
        <v>84892191.200000003</v>
      </c>
      <c r="K102" s="119">
        <v>43228</v>
      </c>
      <c r="L102" s="117">
        <v>2274</v>
      </c>
      <c r="M102" s="117" t="s">
        <v>509</v>
      </c>
      <c r="N102" s="117"/>
    </row>
    <row r="103" spans="1:14">
      <c r="A103" s="117" t="s">
        <v>40</v>
      </c>
      <c r="B103" s="117" t="s">
        <v>395</v>
      </c>
      <c r="C103" s="117">
        <v>166.35</v>
      </c>
      <c r="D103" s="117">
        <v>167.5</v>
      </c>
      <c r="E103" s="117">
        <v>164.75</v>
      </c>
      <c r="F103" s="117">
        <v>165.55</v>
      </c>
      <c r="G103" s="117">
        <v>165.35</v>
      </c>
      <c r="H103" s="117">
        <v>165.35</v>
      </c>
      <c r="I103" s="117">
        <v>9015082</v>
      </c>
      <c r="J103" s="117">
        <v>1498908573.75</v>
      </c>
      <c r="K103" s="119">
        <v>43228</v>
      </c>
      <c r="L103" s="117">
        <v>53910</v>
      </c>
      <c r="M103" s="117" t="s">
        <v>510</v>
      </c>
      <c r="N103" s="117"/>
    </row>
    <row r="104" spans="1:14">
      <c r="A104" s="117" t="s">
        <v>3305</v>
      </c>
      <c r="B104" s="117" t="s">
        <v>395</v>
      </c>
      <c r="C104" s="117">
        <v>316.05</v>
      </c>
      <c r="D104" s="117">
        <v>317.89999999999998</v>
      </c>
      <c r="E104" s="117">
        <v>308.89999999999998</v>
      </c>
      <c r="F104" s="117">
        <v>313.10000000000002</v>
      </c>
      <c r="G104" s="117">
        <v>308.89999999999998</v>
      </c>
      <c r="H104" s="117">
        <v>323.35000000000002</v>
      </c>
      <c r="I104" s="117">
        <v>6713</v>
      </c>
      <c r="J104" s="117">
        <v>2116299.9500000002</v>
      </c>
      <c r="K104" s="119">
        <v>43228</v>
      </c>
      <c r="L104" s="117">
        <v>37</v>
      </c>
      <c r="M104" s="117" t="s">
        <v>3306</v>
      </c>
      <c r="N104" s="117"/>
    </row>
    <row r="105" spans="1:14">
      <c r="A105" s="117" t="s">
        <v>41</v>
      </c>
      <c r="B105" s="117" t="s">
        <v>395</v>
      </c>
      <c r="C105" s="117">
        <v>1219</v>
      </c>
      <c r="D105" s="117">
        <v>1224</v>
      </c>
      <c r="E105" s="117">
        <v>1205</v>
      </c>
      <c r="F105" s="117">
        <v>1209.9000000000001</v>
      </c>
      <c r="G105" s="117">
        <v>1207.95</v>
      </c>
      <c r="H105" s="117">
        <v>1215.25</v>
      </c>
      <c r="I105" s="117">
        <v>627060</v>
      </c>
      <c r="J105" s="117">
        <v>760965259.04999995</v>
      </c>
      <c r="K105" s="119">
        <v>43228</v>
      </c>
      <c r="L105" s="117">
        <v>29215</v>
      </c>
      <c r="M105" s="117" t="s">
        <v>511</v>
      </c>
      <c r="N105" s="117"/>
    </row>
    <row r="106" spans="1:14">
      <c r="A106" s="117" t="s">
        <v>512</v>
      </c>
      <c r="B106" s="117" t="s">
        <v>395</v>
      </c>
      <c r="C106" s="117">
        <v>460</v>
      </c>
      <c r="D106" s="117">
        <v>464</v>
      </c>
      <c r="E106" s="117">
        <v>452</v>
      </c>
      <c r="F106" s="117">
        <v>453</v>
      </c>
      <c r="G106" s="117">
        <v>453</v>
      </c>
      <c r="H106" s="117">
        <v>455.6</v>
      </c>
      <c r="I106" s="117">
        <v>16078</v>
      </c>
      <c r="J106" s="117">
        <v>7339746.0999999996</v>
      </c>
      <c r="K106" s="119">
        <v>43228</v>
      </c>
      <c r="L106" s="117">
        <v>810</v>
      </c>
      <c r="M106" s="117" t="s">
        <v>513</v>
      </c>
      <c r="N106" s="117"/>
    </row>
    <row r="107" spans="1:14">
      <c r="A107" s="117" t="s">
        <v>2573</v>
      </c>
      <c r="B107" s="117" t="s">
        <v>395</v>
      </c>
      <c r="C107" s="117">
        <v>389</v>
      </c>
      <c r="D107" s="117">
        <v>389</v>
      </c>
      <c r="E107" s="117">
        <v>360.5</v>
      </c>
      <c r="F107" s="117">
        <v>382.4</v>
      </c>
      <c r="G107" s="117">
        <v>382.85</v>
      </c>
      <c r="H107" s="117">
        <v>381.8</v>
      </c>
      <c r="I107" s="117">
        <v>3655</v>
      </c>
      <c r="J107" s="117">
        <v>1382688.85</v>
      </c>
      <c r="K107" s="119">
        <v>43228</v>
      </c>
      <c r="L107" s="117">
        <v>63</v>
      </c>
      <c r="M107" s="117" t="s">
        <v>2574</v>
      </c>
      <c r="N107" s="117"/>
    </row>
    <row r="108" spans="1:14">
      <c r="A108" s="117" t="s">
        <v>2880</v>
      </c>
      <c r="B108" s="117" t="s">
        <v>395</v>
      </c>
      <c r="C108" s="117">
        <v>4.25</v>
      </c>
      <c r="D108" s="117">
        <v>4.4000000000000004</v>
      </c>
      <c r="E108" s="117">
        <v>4.0999999999999996</v>
      </c>
      <c r="F108" s="117">
        <v>4.2</v>
      </c>
      <c r="G108" s="117">
        <v>4.1500000000000004</v>
      </c>
      <c r="H108" s="117">
        <v>4.25</v>
      </c>
      <c r="I108" s="117">
        <v>392927</v>
      </c>
      <c r="J108" s="117">
        <v>1661454.3</v>
      </c>
      <c r="K108" s="119">
        <v>43228</v>
      </c>
      <c r="L108" s="117">
        <v>230</v>
      </c>
      <c r="M108" s="117" t="s">
        <v>2881</v>
      </c>
      <c r="N108" s="117"/>
    </row>
    <row r="109" spans="1:14">
      <c r="A109" s="117" t="s">
        <v>514</v>
      </c>
      <c r="B109" s="117" t="s">
        <v>395</v>
      </c>
      <c r="C109" s="117">
        <v>711.05</v>
      </c>
      <c r="D109" s="117">
        <v>717</v>
      </c>
      <c r="E109" s="117">
        <v>693</v>
      </c>
      <c r="F109" s="117">
        <v>695.75</v>
      </c>
      <c r="G109" s="117">
        <v>696</v>
      </c>
      <c r="H109" s="117">
        <v>707</v>
      </c>
      <c r="I109" s="117">
        <v>29826</v>
      </c>
      <c r="J109" s="117">
        <v>21039174.949999999</v>
      </c>
      <c r="K109" s="119">
        <v>43228</v>
      </c>
      <c r="L109" s="117">
        <v>1460</v>
      </c>
      <c r="M109" s="117" t="s">
        <v>515</v>
      </c>
      <c r="N109" s="117"/>
    </row>
    <row r="110" spans="1:14">
      <c r="A110" s="117" t="s">
        <v>3140</v>
      </c>
      <c r="B110" s="117" t="s">
        <v>395</v>
      </c>
      <c r="C110" s="117">
        <v>179</v>
      </c>
      <c r="D110" s="117">
        <v>190.4</v>
      </c>
      <c r="E110" s="117">
        <v>178</v>
      </c>
      <c r="F110" s="117">
        <v>188.05</v>
      </c>
      <c r="G110" s="117">
        <v>186.65</v>
      </c>
      <c r="H110" s="117">
        <v>178.75</v>
      </c>
      <c r="I110" s="117">
        <v>1010936</v>
      </c>
      <c r="J110" s="117">
        <v>188625118.55000001</v>
      </c>
      <c r="K110" s="119">
        <v>43228</v>
      </c>
      <c r="L110" s="117">
        <v>14961</v>
      </c>
      <c r="M110" s="117" t="s">
        <v>3141</v>
      </c>
      <c r="N110" s="117"/>
    </row>
    <row r="111" spans="1:14">
      <c r="A111" s="117" t="s">
        <v>516</v>
      </c>
      <c r="B111" s="117" t="s">
        <v>395</v>
      </c>
      <c r="C111" s="117">
        <v>965</v>
      </c>
      <c r="D111" s="117">
        <v>976.95</v>
      </c>
      <c r="E111" s="117">
        <v>948</v>
      </c>
      <c r="F111" s="117">
        <v>971.4</v>
      </c>
      <c r="G111" s="117">
        <v>970</v>
      </c>
      <c r="H111" s="117">
        <v>960</v>
      </c>
      <c r="I111" s="117">
        <v>70511</v>
      </c>
      <c r="J111" s="117">
        <v>68152985.049999997</v>
      </c>
      <c r="K111" s="119">
        <v>43228</v>
      </c>
      <c r="L111" s="117">
        <v>6790</v>
      </c>
      <c r="M111" s="117" t="s">
        <v>517</v>
      </c>
      <c r="N111" s="117"/>
    </row>
    <row r="112" spans="1:14">
      <c r="A112" s="117" t="s">
        <v>518</v>
      </c>
      <c r="B112" s="117" t="s">
        <v>395</v>
      </c>
      <c r="C112" s="117">
        <v>101.3</v>
      </c>
      <c r="D112" s="117">
        <v>104.85</v>
      </c>
      <c r="E112" s="117">
        <v>101.1</v>
      </c>
      <c r="F112" s="117">
        <v>101.7</v>
      </c>
      <c r="G112" s="117">
        <v>102.25</v>
      </c>
      <c r="H112" s="117">
        <v>100.75</v>
      </c>
      <c r="I112" s="117">
        <v>237811</v>
      </c>
      <c r="J112" s="117">
        <v>24338572.550000001</v>
      </c>
      <c r="K112" s="119">
        <v>43228</v>
      </c>
      <c r="L112" s="117">
        <v>2529</v>
      </c>
      <c r="M112" s="117" t="s">
        <v>519</v>
      </c>
      <c r="N112" s="117"/>
    </row>
    <row r="113" spans="1:14">
      <c r="A113" s="117" t="s">
        <v>520</v>
      </c>
      <c r="B113" s="117" t="s">
        <v>395</v>
      </c>
      <c r="C113" s="117">
        <v>1131.9000000000001</v>
      </c>
      <c r="D113" s="117">
        <v>1134.0999999999999</v>
      </c>
      <c r="E113" s="117">
        <v>1080.7</v>
      </c>
      <c r="F113" s="117">
        <v>1098.8</v>
      </c>
      <c r="G113" s="117">
        <v>1110</v>
      </c>
      <c r="H113" s="117">
        <v>1126.7</v>
      </c>
      <c r="I113" s="117">
        <v>7043</v>
      </c>
      <c r="J113" s="117">
        <v>7755364.5999999996</v>
      </c>
      <c r="K113" s="119">
        <v>43228</v>
      </c>
      <c r="L113" s="117">
        <v>454</v>
      </c>
      <c r="M113" s="117" t="s">
        <v>521</v>
      </c>
      <c r="N113" s="117"/>
    </row>
    <row r="114" spans="1:14">
      <c r="A114" s="117" t="s">
        <v>2846</v>
      </c>
      <c r="B114" s="117" t="s">
        <v>395</v>
      </c>
      <c r="C114" s="117">
        <v>129.94999999999999</v>
      </c>
      <c r="D114" s="117">
        <v>135</v>
      </c>
      <c r="E114" s="117">
        <v>129.94999999999999</v>
      </c>
      <c r="F114" s="117">
        <v>130.75</v>
      </c>
      <c r="G114" s="117">
        <v>130.30000000000001</v>
      </c>
      <c r="H114" s="117">
        <v>129.69999999999999</v>
      </c>
      <c r="I114" s="117">
        <v>151335</v>
      </c>
      <c r="J114" s="117">
        <v>20034213</v>
      </c>
      <c r="K114" s="119">
        <v>43228</v>
      </c>
      <c r="L114" s="117">
        <v>2614</v>
      </c>
      <c r="M114" s="117" t="s">
        <v>2847</v>
      </c>
      <c r="N114" s="117"/>
    </row>
    <row r="115" spans="1:14">
      <c r="A115" s="117" t="s">
        <v>522</v>
      </c>
      <c r="B115" s="117" t="s">
        <v>395</v>
      </c>
      <c r="C115" s="117">
        <v>725</v>
      </c>
      <c r="D115" s="117">
        <v>731</v>
      </c>
      <c r="E115" s="117">
        <v>714.85</v>
      </c>
      <c r="F115" s="117">
        <v>727</v>
      </c>
      <c r="G115" s="117">
        <v>724</v>
      </c>
      <c r="H115" s="117">
        <v>720.75</v>
      </c>
      <c r="I115" s="117">
        <v>15315</v>
      </c>
      <c r="J115" s="117">
        <v>11099485.85</v>
      </c>
      <c r="K115" s="119">
        <v>43228</v>
      </c>
      <c r="L115" s="117">
        <v>784</v>
      </c>
      <c r="M115" s="117" t="s">
        <v>523</v>
      </c>
      <c r="N115" s="117"/>
    </row>
    <row r="116" spans="1:14">
      <c r="A116" s="117" t="s">
        <v>524</v>
      </c>
      <c r="B116" s="117" t="s">
        <v>395</v>
      </c>
      <c r="C116" s="117">
        <v>74.400000000000006</v>
      </c>
      <c r="D116" s="117">
        <v>74.400000000000006</v>
      </c>
      <c r="E116" s="117">
        <v>71.3</v>
      </c>
      <c r="F116" s="117">
        <v>71.900000000000006</v>
      </c>
      <c r="G116" s="117">
        <v>71.400000000000006</v>
      </c>
      <c r="H116" s="117">
        <v>74.2</v>
      </c>
      <c r="I116" s="117">
        <v>135785</v>
      </c>
      <c r="J116" s="117">
        <v>9819562.3499999996</v>
      </c>
      <c r="K116" s="119">
        <v>43228</v>
      </c>
      <c r="L116" s="117">
        <v>1817</v>
      </c>
      <c r="M116" s="117" t="s">
        <v>525</v>
      </c>
      <c r="N116" s="117"/>
    </row>
    <row r="117" spans="1:14">
      <c r="A117" s="117" t="s">
        <v>526</v>
      </c>
      <c r="B117" s="117" t="s">
        <v>395</v>
      </c>
      <c r="C117" s="117">
        <v>2830</v>
      </c>
      <c r="D117" s="117">
        <v>2875</v>
      </c>
      <c r="E117" s="117">
        <v>2811</v>
      </c>
      <c r="F117" s="117">
        <v>2863.05</v>
      </c>
      <c r="G117" s="117">
        <v>2869</v>
      </c>
      <c r="H117" s="117">
        <v>2810.85</v>
      </c>
      <c r="I117" s="117">
        <v>16237</v>
      </c>
      <c r="J117" s="117">
        <v>46091458.350000001</v>
      </c>
      <c r="K117" s="119">
        <v>43228</v>
      </c>
      <c r="L117" s="117">
        <v>931</v>
      </c>
      <c r="M117" s="117" t="s">
        <v>527</v>
      </c>
      <c r="N117" s="117"/>
    </row>
    <row r="118" spans="1:14">
      <c r="A118" s="117" t="s">
        <v>528</v>
      </c>
      <c r="B118" s="117" t="s">
        <v>395</v>
      </c>
      <c r="C118" s="117">
        <v>441.75</v>
      </c>
      <c r="D118" s="117">
        <v>443.75</v>
      </c>
      <c r="E118" s="117">
        <v>435.9</v>
      </c>
      <c r="F118" s="117">
        <v>439.05</v>
      </c>
      <c r="G118" s="117">
        <v>438.1</v>
      </c>
      <c r="H118" s="117">
        <v>441.75</v>
      </c>
      <c r="I118" s="117">
        <v>8255</v>
      </c>
      <c r="J118" s="117">
        <v>3629979.3</v>
      </c>
      <c r="K118" s="119">
        <v>43228</v>
      </c>
      <c r="L118" s="117">
        <v>339</v>
      </c>
      <c r="M118" s="117" t="s">
        <v>529</v>
      </c>
      <c r="N118" s="117"/>
    </row>
    <row r="119" spans="1:14">
      <c r="A119" s="117" t="s">
        <v>2493</v>
      </c>
      <c r="B119" s="117" t="s">
        <v>395</v>
      </c>
      <c r="C119" s="117">
        <v>671.65</v>
      </c>
      <c r="D119" s="117">
        <v>676.15</v>
      </c>
      <c r="E119" s="117">
        <v>651.25</v>
      </c>
      <c r="F119" s="117">
        <v>657.6</v>
      </c>
      <c r="G119" s="117">
        <v>654.5</v>
      </c>
      <c r="H119" s="117">
        <v>671.65</v>
      </c>
      <c r="I119" s="117">
        <v>180771</v>
      </c>
      <c r="J119" s="117">
        <v>119084787.15000001</v>
      </c>
      <c r="K119" s="119">
        <v>43228</v>
      </c>
      <c r="L119" s="117">
        <v>6322</v>
      </c>
      <c r="M119" s="117" t="s">
        <v>2494</v>
      </c>
      <c r="N119" s="117"/>
    </row>
    <row r="120" spans="1:14">
      <c r="A120" s="117" t="s">
        <v>530</v>
      </c>
      <c r="B120" s="117" t="s">
        <v>395</v>
      </c>
      <c r="C120" s="117">
        <v>223.85</v>
      </c>
      <c r="D120" s="117">
        <v>223.9</v>
      </c>
      <c r="E120" s="117">
        <v>213.35</v>
      </c>
      <c r="F120" s="117">
        <v>215.25</v>
      </c>
      <c r="G120" s="117">
        <v>215.85</v>
      </c>
      <c r="H120" s="117">
        <v>220.1</v>
      </c>
      <c r="I120" s="117">
        <v>22138</v>
      </c>
      <c r="J120" s="117">
        <v>4804195.4000000004</v>
      </c>
      <c r="K120" s="119">
        <v>43228</v>
      </c>
      <c r="L120" s="117">
        <v>518</v>
      </c>
      <c r="M120" s="117" t="s">
        <v>531</v>
      </c>
      <c r="N120" s="117"/>
    </row>
    <row r="121" spans="1:14">
      <c r="A121" s="117" t="s">
        <v>42</v>
      </c>
      <c r="B121" s="117" t="s">
        <v>395</v>
      </c>
      <c r="C121" s="117">
        <v>622.25</v>
      </c>
      <c r="D121" s="117">
        <v>630.6</v>
      </c>
      <c r="E121" s="117">
        <v>615.04999999999995</v>
      </c>
      <c r="F121" s="117">
        <v>617</v>
      </c>
      <c r="G121" s="117">
        <v>617.35</v>
      </c>
      <c r="H121" s="117">
        <v>620.79999999999995</v>
      </c>
      <c r="I121" s="117">
        <v>1195502</v>
      </c>
      <c r="J121" s="117">
        <v>744008049.85000002</v>
      </c>
      <c r="K121" s="119">
        <v>43228</v>
      </c>
      <c r="L121" s="117">
        <v>23453</v>
      </c>
      <c r="M121" s="117" t="s">
        <v>532</v>
      </c>
      <c r="N121" s="117"/>
    </row>
    <row r="122" spans="1:14">
      <c r="A122" s="117" t="s">
        <v>2379</v>
      </c>
      <c r="B122" s="117" t="s">
        <v>395</v>
      </c>
      <c r="C122" s="117">
        <v>74.650000000000006</v>
      </c>
      <c r="D122" s="117">
        <v>76.5</v>
      </c>
      <c r="E122" s="117">
        <v>72.5</v>
      </c>
      <c r="F122" s="117">
        <v>73</v>
      </c>
      <c r="G122" s="117">
        <v>73.900000000000006</v>
      </c>
      <c r="H122" s="117">
        <v>74.8</v>
      </c>
      <c r="I122" s="117">
        <v>12954</v>
      </c>
      <c r="J122" s="117">
        <v>957040.8</v>
      </c>
      <c r="K122" s="119">
        <v>43228</v>
      </c>
      <c r="L122" s="117">
        <v>203</v>
      </c>
      <c r="M122" s="117" t="s">
        <v>2380</v>
      </c>
      <c r="N122" s="117"/>
    </row>
    <row r="123" spans="1:14">
      <c r="A123" s="117" t="s">
        <v>533</v>
      </c>
      <c r="B123" s="117" t="s">
        <v>395</v>
      </c>
      <c r="C123" s="117">
        <v>1579.9</v>
      </c>
      <c r="D123" s="117">
        <v>1625</v>
      </c>
      <c r="E123" s="117">
        <v>1565</v>
      </c>
      <c r="F123" s="117">
        <v>1572.25</v>
      </c>
      <c r="G123" s="117">
        <v>1575</v>
      </c>
      <c r="H123" s="117">
        <v>1560.9</v>
      </c>
      <c r="I123" s="117">
        <v>38967</v>
      </c>
      <c r="J123" s="117">
        <v>61773782.5</v>
      </c>
      <c r="K123" s="119">
        <v>43228</v>
      </c>
      <c r="L123" s="117">
        <v>1999</v>
      </c>
      <c r="M123" s="117" t="s">
        <v>534</v>
      </c>
      <c r="N123" s="117"/>
    </row>
    <row r="124" spans="1:14">
      <c r="A124" s="117" t="s">
        <v>2882</v>
      </c>
      <c r="B124" s="117" t="s">
        <v>395</v>
      </c>
      <c r="C124" s="117">
        <v>84</v>
      </c>
      <c r="D124" s="117">
        <v>88.35</v>
      </c>
      <c r="E124" s="117">
        <v>82.05</v>
      </c>
      <c r="F124" s="117">
        <v>82.7</v>
      </c>
      <c r="G124" s="117">
        <v>83.35</v>
      </c>
      <c r="H124" s="117">
        <v>85.9</v>
      </c>
      <c r="I124" s="117">
        <v>38923</v>
      </c>
      <c r="J124" s="117">
        <v>3255600.55</v>
      </c>
      <c r="K124" s="119">
        <v>43228</v>
      </c>
      <c r="L124" s="117">
        <v>384</v>
      </c>
      <c r="M124" s="117" t="s">
        <v>2883</v>
      </c>
      <c r="N124" s="117"/>
    </row>
    <row r="125" spans="1:14">
      <c r="A125" s="117" t="s">
        <v>2742</v>
      </c>
      <c r="B125" s="117" t="s">
        <v>395</v>
      </c>
      <c r="C125" s="117">
        <v>70.3</v>
      </c>
      <c r="D125" s="117">
        <v>73.5</v>
      </c>
      <c r="E125" s="117">
        <v>70.3</v>
      </c>
      <c r="F125" s="117">
        <v>72.8</v>
      </c>
      <c r="G125" s="117">
        <v>72.5</v>
      </c>
      <c r="H125" s="117">
        <v>72.3</v>
      </c>
      <c r="I125" s="117">
        <v>16348</v>
      </c>
      <c r="J125" s="117">
        <v>1181551.75</v>
      </c>
      <c r="K125" s="119">
        <v>43228</v>
      </c>
      <c r="L125" s="117">
        <v>279</v>
      </c>
      <c r="M125" s="117" t="s">
        <v>2743</v>
      </c>
      <c r="N125" s="117"/>
    </row>
    <row r="126" spans="1:14">
      <c r="A126" s="117" t="s">
        <v>2797</v>
      </c>
      <c r="B126" s="117" t="s">
        <v>395</v>
      </c>
      <c r="C126" s="117">
        <v>365</v>
      </c>
      <c r="D126" s="117">
        <v>366</v>
      </c>
      <c r="E126" s="117">
        <v>350.1</v>
      </c>
      <c r="F126" s="117">
        <v>352.9</v>
      </c>
      <c r="G126" s="117">
        <v>353</v>
      </c>
      <c r="H126" s="117">
        <v>362.7</v>
      </c>
      <c r="I126" s="117">
        <v>16245</v>
      </c>
      <c r="J126" s="117">
        <v>5808291</v>
      </c>
      <c r="K126" s="119">
        <v>43228</v>
      </c>
      <c r="L126" s="117">
        <v>684</v>
      </c>
      <c r="M126" s="117" t="s">
        <v>2798</v>
      </c>
      <c r="N126" s="117"/>
    </row>
    <row r="127" spans="1:14">
      <c r="A127" s="117" t="s">
        <v>535</v>
      </c>
      <c r="B127" s="117" t="s">
        <v>395</v>
      </c>
      <c r="C127" s="117">
        <v>2395</v>
      </c>
      <c r="D127" s="117">
        <v>2448.4499999999998</v>
      </c>
      <c r="E127" s="117">
        <v>2365</v>
      </c>
      <c r="F127" s="117">
        <v>2436.35</v>
      </c>
      <c r="G127" s="117">
        <v>2438</v>
      </c>
      <c r="H127" s="117">
        <v>2386.6999999999998</v>
      </c>
      <c r="I127" s="117">
        <v>137898</v>
      </c>
      <c r="J127" s="117">
        <v>333020031.85000002</v>
      </c>
      <c r="K127" s="119">
        <v>43228</v>
      </c>
      <c r="L127" s="117">
        <v>19240</v>
      </c>
      <c r="M127" s="117" t="s">
        <v>536</v>
      </c>
      <c r="N127" s="117"/>
    </row>
    <row r="128" spans="1:14">
      <c r="A128" s="117" t="s">
        <v>537</v>
      </c>
      <c r="B128" s="117" t="s">
        <v>395</v>
      </c>
      <c r="C128" s="117">
        <v>36.4</v>
      </c>
      <c r="D128" s="117">
        <v>36.4</v>
      </c>
      <c r="E128" s="117">
        <v>35.1</v>
      </c>
      <c r="F128" s="117">
        <v>35.450000000000003</v>
      </c>
      <c r="G128" s="117">
        <v>35.35</v>
      </c>
      <c r="H128" s="117">
        <v>35.9</v>
      </c>
      <c r="I128" s="117">
        <v>36536</v>
      </c>
      <c r="J128" s="117">
        <v>1301883</v>
      </c>
      <c r="K128" s="119">
        <v>43228</v>
      </c>
      <c r="L128" s="117">
        <v>279</v>
      </c>
      <c r="M128" s="117" t="s">
        <v>538</v>
      </c>
      <c r="N128" s="117"/>
    </row>
    <row r="129" spans="1:14">
      <c r="A129" s="117" t="s">
        <v>43</v>
      </c>
      <c r="B129" s="117" t="s">
        <v>395</v>
      </c>
      <c r="C129" s="117">
        <v>536.65</v>
      </c>
      <c r="D129" s="117">
        <v>547.5</v>
      </c>
      <c r="E129" s="117">
        <v>533.45000000000005</v>
      </c>
      <c r="F129" s="117">
        <v>542.25</v>
      </c>
      <c r="G129" s="117">
        <v>543.1</v>
      </c>
      <c r="H129" s="117">
        <v>536.1</v>
      </c>
      <c r="I129" s="117">
        <v>12028184</v>
      </c>
      <c r="J129" s="117">
        <v>6515564184</v>
      </c>
      <c r="K129" s="119">
        <v>43228</v>
      </c>
      <c r="L129" s="117">
        <v>149489</v>
      </c>
      <c r="M129" s="117" t="s">
        <v>539</v>
      </c>
      <c r="N129" s="117"/>
    </row>
    <row r="130" spans="1:14">
      <c r="A130" s="117" t="s">
        <v>540</v>
      </c>
      <c r="B130" s="117" t="s">
        <v>395</v>
      </c>
      <c r="C130" s="117">
        <v>165</v>
      </c>
      <c r="D130" s="117">
        <v>168</v>
      </c>
      <c r="E130" s="117">
        <v>161</v>
      </c>
      <c r="F130" s="117">
        <v>162.4</v>
      </c>
      <c r="G130" s="117">
        <v>162.4</v>
      </c>
      <c r="H130" s="117">
        <v>164.35</v>
      </c>
      <c r="I130" s="117">
        <v>29994</v>
      </c>
      <c r="J130" s="117">
        <v>4931769.3</v>
      </c>
      <c r="K130" s="119">
        <v>43228</v>
      </c>
      <c r="L130" s="117">
        <v>1430</v>
      </c>
      <c r="M130" s="117" t="s">
        <v>541</v>
      </c>
      <c r="N130" s="117"/>
    </row>
    <row r="131" spans="1:14">
      <c r="A131" s="117" t="s">
        <v>2677</v>
      </c>
      <c r="B131" s="117" t="s">
        <v>395</v>
      </c>
      <c r="C131" s="117">
        <v>2691</v>
      </c>
      <c r="D131" s="117">
        <v>2719</v>
      </c>
      <c r="E131" s="117">
        <v>2690.1</v>
      </c>
      <c r="F131" s="117">
        <v>2691.3</v>
      </c>
      <c r="G131" s="117">
        <v>2691.25</v>
      </c>
      <c r="H131" s="117">
        <v>2710</v>
      </c>
      <c r="I131" s="117">
        <v>164</v>
      </c>
      <c r="J131" s="117">
        <v>442350.65</v>
      </c>
      <c r="K131" s="119">
        <v>43228</v>
      </c>
      <c r="L131" s="117">
        <v>31</v>
      </c>
      <c r="M131" s="117" t="s">
        <v>2678</v>
      </c>
      <c r="N131" s="117"/>
    </row>
    <row r="132" spans="1:14">
      <c r="A132" s="117" t="s">
        <v>3234</v>
      </c>
      <c r="B132" s="117" t="s">
        <v>395</v>
      </c>
      <c r="C132" s="117">
        <v>1082.94</v>
      </c>
      <c r="D132" s="117">
        <v>1082.94</v>
      </c>
      <c r="E132" s="117">
        <v>1082.94</v>
      </c>
      <c r="F132" s="117">
        <v>1082.94</v>
      </c>
      <c r="G132" s="117">
        <v>1082.94</v>
      </c>
      <c r="H132" s="117">
        <v>1073.19</v>
      </c>
      <c r="I132" s="117">
        <v>10</v>
      </c>
      <c r="J132" s="117">
        <v>10829.4</v>
      </c>
      <c r="K132" s="119">
        <v>43228</v>
      </c>
      <c r="L132" s="117">
        <v>1</v>
      </c>
      <c r="M132" s="117" t="s">
        <v>3235</v>
      </c>
      <c r="N132" s="117"/>
    </row>
    <row r="133" spans="1:14">
      <c r="A133" s="117" t="s">
        <v>542</v>
      </c>
      <c r="B133" s="117" t="s">
        <v>395</v>
      </c>
      <c r="C133" s="117">
        <v>66.05</v>
      </c>
      <c r="D133" s="117">
        <v>68.45</v>
      </c>
      <c r="E133" s="117">
        <v>65.099999999999994</v>
      </c>
      <c r="F133" s="117">
        <v>65.95</v>
      </c>
      <c r="G133" s="117">
        <v>66.400000000000006</v>
      </c>
      <c r="H133" s="117">
        <v>66.099999999999994</v>
      </c>
      <c r="I133" s="117">
        <v>6747</v>
      </c>
      <c r="J133" s="117">
        <v>449632.55</v>
      </c>
      <c r="K133" s="119">
        <v>43228</v>
      </c>
      <c r="L133" s="117">
        <v>88</v>
      </c>
      <c r="M133" s="117" t="s">
        <v>543</v>
      </c>
      <c r="N133" s="117"/>
    </row>
    <row r="134" spans="1:14">
      <c r="A134" s="117" t="s">
        <v>2744</v>
      </c>
      <c r="B134" s="117" t="s">
        <v>395</v>
      </c>
      <c r="C134" s="117">
        <v>28.15</v>
      </c>
      <c r="D134" s="117">
        <v>28.35</v>
      </c>
      <c r="E134" s="117">
        <v>26.75</v>
      </c>
      <c r="F134" s="117">
        <v>27</v>
      </c>
      <c r="G134" s="117">
        <v>26.8</v>
      </c>
      <c r="H134" s="117">
        <v>27.65</v>
      </c>
      <c r="I134" s="117">
        <v>13493</v>
      </c>
      <c r="J134" s="117">
        <v>367254.75</v>
      </c>
      <c r="K134" s="119">
        <v>43228</v>
      </c>
      <c r="L134" s="117">
        <v>103</v>
      </c>
      <c r="M134" s="117" t="s">
        <v>2745</v>
      </c>
      <c r="N134" s="117"/>
    </row>
    <row r="135" spans="1:14">
      <c r="A135" s="117" t="s">
        <v>2884</v>
      </c>
      <c r="B135" s="117" t="s">
        <v>395</v>
      </c>
      <c r="C135" s="117">
        <v>5.35</v>
      </c>
      <c r="D135" s="117">
        <v>5.4</v>
      </c>
      <c r="E135" s="117">
        <v>5.15</v>
      </c>
      <c r="F135" s="117">
        <v>5.2</v>
      </c>
      <c r="G135" s="117">
        <v>5.2</v>
      </c>
      <c r="H135" s="117">
        <v>5.35</v>
      </c>
      <c r="I135" s="117">
        <v>77262</v>
      </c>
      <c r="J135" s="117">
        <v>407153.3</v>
      </c>
      <c r="K135" s="119">
        <v>43228</v>
      </c>
      <c r="L135" s="117">
        <v>114</v>
      </c>
      <c r="M135" s="117" t="s">
        <v>2885</v>
      </c>
      <c r="N135" s="117"/>
    </row>
    <row r="136" spans="1:14">
      <c r="A136" s="117" t="s">
        <v>44</v>
      </c>
      <c r="B136" s="117" t="s">
        <v>395</v>
      </c>
      <c r="C136" s="117">
        <v>2915</v>
      </c>
      <c r="D136" s="117">
        <v>2929.8</v>
      </c>
      <c r="E136" s="117">
        <v>2886</v>
      </c>
      <c r="F136" s="117">
        <v>2892.25</v>
      </c>
      <c r="G136" s="117">
        <v>2895.65</v>
      </c>
      <c r="H136" s="117">
        <v>2915.3</v>
      </c>
      <c r="I136" s="117">
        <v>132638</v>
      </c>
      <c r="J136" s="117">
        <v>384551351.30000001</v>
      </c>
      <c r="K136" s="119">
        <v>43228</v>
      </c>
      <c r="L136" s="117">
        <v>14153</v>
      </c>
      <c r="M136" s="117" t="s">
        <v>544</v>
      </c>
      <c r="N136" s="117"/>
    </row>
    <row r="137" spans="1:14">
      <c r="A137" s="117" t="s">
        <v>545</v>
      </c>
      <c r="B137" s="117" t="s">
        <v>395</v>
      </c>
      <c r="C137" s="117">
        <v>456.75</v>
      </c>
      <c r="D137" s="117">
        <v>468</v>
      </c>
      <c r="E137" s="117">
        <v>454.35</v>
      </c>
      <c r="F137" s="117">
        <v>464.8</v>
      </c>
      <c r="G137" s="117">
        <v>467.5</v>
      </c>
      <c r="H137" s="117">
        <v>455.85</v>
      </c>
      <c r="I137" s="117">
        <v>94617</v>
      </c>
      <c r="J137" s="117">
        <v>43345559.899999999</v>
      </c>
      <c r="K137" s="119">
        <v>43228</v>
      </c>
      <c r="L137" s="117">
        <v>2134</v>
      </c>
      <c r="M137" s="117" t="s">
        <v>546</v>
      </c>
      <c r="N137" s="117"/>
    </row>
    <row r="138" spans="1:14">
      <c r="A138" s="117" t="s">
        <v>547</v>
      </c>
      <c r="B138" s="117" t="s">
        <v>395</v>
      </c>
      <c r="C138" s="117">
        <v>667.65</v>
      </c>
      <c r="D138" s="117">
        <v>676.2</v>
      </c>
      <c r="E138" s="117">
        <v>655</v>
      </c>
      <c r="F138" s="117">
        <v>670.6</v>
      </c>
      <c r="G138" s="117">
        <v>670.35</v>
      </c>
      <c r="H138" s="117">
        <v>663.9</v>
      </c>
      <c r="I138" s="117">
        <v>482903</v>
      </c>
      <c r="J138" s="117">
        <v>323076028.44999999</v>
      </c>
      <c r="K138" s="119">
        <v>43228</v>
      </c>
      <c r="L138" s="117">
        <v>12815</v>
      </c>
      <c r="M138" s="117" t="s">
        <v>548</v>
      </c>
      <c r="N138" s="117"/>
    </row>
    <row r="139" spans="1:14">
      <c r="A139" s="117" t="s">
        <v>189</v>
      </c>
      <c r="B139" s="117" t="s">
        <v>395</v>
      </c>
      <c r="C139" s="117">
        <v>5410</v>
      </c>
      <c r="D139" s="117">
        <v>5439</v>
      </c>
      <c r="E139" s="117">
        <v>5320</v>
      </c>
      <c r="F139" s="117">
        <v>5340.7</v>
      </c>
      <c r="G139" s="117">
        <v>5345</v>
      </c>
      <c r="H139" s="117">
        <v>5401.3</v>
      </c>
      <c r="I139" s="117">
        <v>74472</v>
      </c>
      <c r="J139" s="117">
        <v>399203467.35000002</v>
      </c>
      <c r="K139" s="119">
        <v>43228</v>
      </c>
      <c r="L139" s="117">
        <v>9342</v>
      </c>
      <c r="M139" s="117" t="s">
        <v>549</v>
      </c>
      <c r="N139" s="117"/>
    </row>
    <row r="140" spans="1:14">
      <c r="A140" s="117" t="s">
        <v>550</v>
      </c>
      <c r="B140" s="117" t="s">
        <v>395</v>
      </c>
      <c r="C140" s="117">
        <v>8.5500000000000007</v>
      </c>
      <c r="D140" s="117">
        <v>8.6</v>
      </c>
      <c r="E140" s="117">
        <v>8.4</v>
      </c>
      <c r="F140" s="117">
        <v>8.4499999999999993</v>
      </c>
      <c r="G140" s="117">
        <v>8.4499999999999993</v>
      </c>
      <c r="H140" s="117">
        <v>8.5500000000000007</v>
      </c>
      <c r="I140" s="117">
        <v>1072499</v>
      </c>
      <c r="J140" s="117">
        <v>9098793.8000000007</v>
      </c>
      <c r="K140" s="119">
        <v>43228</v>
      </c>
      <c r="L140" s="117">
        <v>1729</v>
      </c>
      <c r="M140" s="117" t="s">
        <v>551</v>
      </c>
      <c r="N140" s="117"/>
    </row>
    <row r="141" spans="1:14">
      <c r="A141" s="117" t="s">
        <v>552</v>
      </c>
      <c r="B141" s="117" t="s">
        <v>395</v>
      </c>
      <c r="C141" s="117">
        <v>2689.5</v>
      </c>
      <c r="D141" s="117">
        <v>2689.5</v>
      </c>
      <c r="E141" s="117">
        <v>2651</v>
      </c>
      <c r="F141" s="117">
        <v>2661.65</v>
      </c>
      <c r="G141" s="117">
        <v>2662</v>
      </c>
      <c r="H141" s="117">
        <v>2678.4</v>
      </c>
      <c r="I141" s="117">
        <v>27393</v>
      </c>
      <c r="J141" s="117">
        <v>72892914.650000006</v>
      </c>
      <c r="K141" s="119">
        <v>43228</v>
      </c>
      <c r="L141" s="117">
        <v>5051</v>
      </c>
      <c r="M141" s="117" t="s">
        <v>553</v>
      </c>
      <c r="N141" s="117"/>
    </row>
    <row r="142" spans="1:14">
      <c r="A142" s="117" t="s">
        <v>188</v>
      </c>
      <c r="B142" s="117" t="s">
        <v>395</v>
      </c>
      <c r="C142" s="117">
        <v>1898.5</v>
      </c>
      <c r="D142" s="117">
        <v>1898.5</v>
      </c>
      <c r="E142" s="117">
        <v>1860</v>
      </c>
      <c r="F142" s="117">
        <v>1868.4</v>
      </c>
      <c r="G142" s="117">
        <v>1875</v>
      </c>
      <c r="H142" s="117">
        <v>1895.45</v>
      </c>
      <c r="I142" s="117">
        <v>669757</v>
      </c>
      <c r="J142" s="117">
        <v>1254877126.25</v>
      </c>
      <c r="K142" s="119">
        <v>43228</v>
      </c>
      <c r="L142" s="117">
        <v>35657</v>
      </c>
      <c r="M142" s="117" t="s">
        <v>2199</v>
      </c>
      <c r="N142" s="117"/>
    </row>
    <row r="143" spans="1:14">
      <c r="A143" s="117" t="s">
        <v>554</v>
      </c>
      <c r="B143" s="117" t="s">
        <v>395</v>
      </c>
      <c r="C143" s="117">
        <v>132.44999999999999</v>
      </c>
      <c r="D143" s="117">
        <v>133.65</v>
      </c>
      <c r="E143" s="117">
        <v>128.25</v>
      </c>
      <c r="F143" s="117">
        <v>128.94999999999999</v>
      </c>
      <c r="G143" s="117">
        <v>129</v>
      </c>
      <c r="H143" s="117">
        <v>131.75</v>
      </c>
      <c r="I143" s="117">
        <v>45985</v>
      </c>
      <c r="J143" s="117">
        <v>5993667.25</v>
      </c>
      <c r="K143" s="119">
        <v>43228</v>
      </c>
      <c r="L143" s="117">
        <v>927</v>
      </c>
      <c r="M143" s="117" t="s">
        <v>555</v>
      </c>
      <c r="N143" s="117"/>
    </row>
    <row r="144" spans="1:14">
      <c r="A144" s="117" t="s">
        <v>556</v>
      </c>
      <c r="B144" s="117" t="s">
        <v>395</v>
      </c>
      <c r="C144" s="117">
        <v>660.15</v>
      </c>
      <c r="D144" s="117">
        <v>681.5</v>
      </c>
      <c r="E144" s="117">
        <v>651</v>
      </c>
      <c r="F144" s="117">
        <v>661.3</v>
      </c>
      <c r="G144" s="117">
        <v>679</v>
      </c>
      <c r="H144" s="117">
        <v>661.1</v>
      </c>
      <c r="I144" s="117">
        <v>35411</v>
      </c>
      <c r="J144" s="117">
        <v>23560603.399999999</v>
      </c>
      <c r="K144" s="119">
        <v>43228</v>
      </c>
      <c r="L144" s="117">
        <v>1493</v>
      </c>
      <c r="M144" s="117" t="s">
        <v>557</v>
      </c>
      <c r="N144" s="117"/>
    </row>
    <row r="145" spans="1:14">
      <c r="A145" s="117" t="s">
        <v>2886</v>
      </c>
      <c r="B145" s="117" t="s">
        <v>395</v>
      </c>
      <c r="C145" s="117">
        <v>82.75</v>
      </c>
      <c r="D145" s="117">
        <v>82.75</v>
      </c>
      <c r="E145" s="117">
        <v>80</v>
      </c>
      <c r="F145" s="117">
        <v>80.95</v>
      </c>
      <c r="G145" s="117">
        <v>80.5</v>
      </c>
      <c r="H145" s="117">
        <v>80.400000000000006</v>
      </c>
      <c r="I145" s="117">
        <v>12161</v>
      </c>
      <c r="J145" s="117">
        <v>984657.75</v>
      </c>
      <c r="K145" s="119">
        <v>43228</v>
      </c>
      <c r="L145" s="117">
        <v>97</v>
      </c>
      <c r="M145" s="117" t="s">
        <v>2887</v>
      </c>
      <c r="N145" s="117"/>
    </row>
    <row r="146" spans="1:14">
      <c r="A146" s="117" t="s">
        <v>558</v>
      </c>
      <c r="B146" s="117" t="s">
        <v>395</v>
      </c>
      <c r="C146" s="117">
        <v>1249.8499999999999</v>
      </c>
      <c r="D146" s="117">
        <v>1255.0999999999999</v>
      </c>
      <c r="E146" s="117">
        <v>1237.5999999999999</v>
      </c>
      <c r="F146" s="117">
        <v>1246</v>
      </c>
      <c r="G146" s="117">
        <v>1241</v>
      </c>
      <c r="H146" s="117">
        <v>1246.4000000000001</v>
      </c>
      <c r="I146" s="117">
        <v>197916</v>
      </c>
      <c r="J146" s="117">
        <v>246783614.65000001</v>
      </c>
      <c r="K146" s="119">
        <v>43228</v>
      </c>
      <c r="L146" s="117">
        <v>20209</v>
      </c>
      <c r="M146" s="117" t="s">
        <v>559</v>
      </c>
      <c r="N146" s="117"/>
    </row>
    <row r="147" spans="1:14">
      <c r="A147" s="117" t="s">
        <v>560</v>
      </c>
      <c r="B147" s="117" t="s">
        <v>395</v>
      </c>
      <c r="C147" s="117">
        <v>13.35</v>
      </c>
      <c r="D147" s="117">
        <v>13.35</v>
      </c>
      <c r="E147" s="117">
        <v>13</v>
      </c>
      <c r="F147" s="117">
        <v>13.05</v>
      </c>
      <c r="G147" s="117">
        <v>13.05</v>
      </c>
      <c r="H147" s="117">
        <v>13.35</v>
      </c>
      <c r="I147" s="117">
        <v>381421</v>
      </c>
      <c r="J147" s="117">
        <v>5012672.75</v>
      </c>
      <c r="K147" s="119">
        <v>43228</v>
      </c>
      <c r="L147" s="117">
        <v>721</v>
      </c>
      <c r="M147" s="117" t="s">
        <v>561</v>
      </c>
      <c r="N147" s="117"/>
    </row>
    <row r="148" spans="1:14">
      <c r="A148" s="117" t="s">
        <v>562</v>
      </c>
      <c r="B148" s="117" t="s">
        <v>395</v>
      </c>
      <c r="C148" s="117">
        <v>217.1</v>
      </c>
      <c r="D148" s="117">
        <v>221</v>
      </c>
      <c r="E148" s="117">
        <v>217</v>
      </c>
      <c r="F148" s="117">
        <v>219.4</v>
      </c>
      <c r="G148" s="117">
        <v>219.4</v>
      </c>
      <c r="H148" s="117">
        <v>217.55</v>
      </c>
      <c r="I148" s="117">
        <v>51802</v>
      </c>
      <c r="J148" s="117">
        <v>11340679.15</v>
      </c>
      <c r="K148" s="119">
        <v>43228</v>
      </c>
      <c r="L148" s="117">
        <v>1839</v>
      </c>
      <c r="M148" s="117" t="s">
        <v>563</v>
      </c>
      <c r="N148" s="117"/>
    </row>
    <row r="149" spans="1:14">
      <c r="A149" s="117" t="s">
        <v>564</v>
      </c>
      <c r="B149" s="117" t="s">
        <v>395</v>
      </c>
      <c r="C149" s="117">
        <v>84.6</v>
      </c>
      <c r="D149" s="117">
        <v>85.95</v>
      </c>
      <c r="E149" s="117">
        <v>82.7</v>
      </c>
      <c r="F149" s="117">
        <v>84.3</v>
      </c>
      <c r="G149" s="117">
        <v>84.7</v>
      </c>
      <c r="H149" s="117">
        <v>84.6</v>
      </c>
      <c r="I149" s="117">
        <v>15293</v>
      </c>
      <c r="J149" s="117">
        <v>1289658</v>
      </c>
      <c r="K149" s="119">
        <v>43228</v>
      </c>
      <c r="L149" s="117">
        <v>365</v>
      </c>
      <c r="M149" s="117" t="s">
        <v>565</v>
      </c>
      <c r="N149" s="117"/>
    </row>
    <row r="150" spans="1:14">
      <c r="A150" s="117" t="s">
        <v>566</v>
      </c>
      <c r="B150" s="117" t="s">
        <v>395</v>
      </c>
      <c r="C150" s="117">
        <v>68.7</v>
      </c>
      <c r="D150" s="117">
        <v>69.7</v>
      </c>
      <c r="E150" s="117">
        <v>66.599999999999994</v>
      </c>
      <c r="F150" s="117">
        <v>68.900000000000006</v>
      </c>
      <c r="G150" s="117">
        <v>68.8</v>
      </c>
      <c r="H150" s="117">
        <v>68.25</v>
      </c>
      <c r="I150" s="117">
        <v>6710225</v>
      </c>
      <c r="J150" s="117">
        <v>456694533.5</v>
      </c>
      <c r="K150" s="119">
        <v>43228</v>
      </c>
      <c r="L150" s="117">
        <v>20165</v>
      </c>
      <c r="M150" s="117" t="s">
        <v>567</v>
      </c>
      <c r="N150" s="117"/>
    </row>
    <row r="151" spans="1:14">
      <c r="A151" s="117" t="s">
        <v>2888</v>
      </c>
      <c r="B151" s="117" t="s">
        <v>395</v>
      </c>
      <c r="C151" s="117">
        <v>56.6</v>
      </c>
      <c r="D151" s="117">
        <v>59</v>
      </c>
      <c r="E151" s="117">
        <v>56.6</v>
      </c>
      <c r="F151" s="117">
        <v>59</v>
      </c>
      <c r="G151" s="117">
        <v>59</v>
      </c>
      <c r="H151" s="117">
        <v>59</v>
      </c>
      <c r="I151" s="117">
        <v>885</v>
      </c>
      <c r="J151" s="117">
        <v>51433.95</v>
      </c>
      <c r="K151" s="119">
        <v>43228</v>
      </c>
      <c r="L151" s="117">
        <v>29</v>
      </c>
      <c r="M151" s="117" t="s">
        <v>2889</v>
      </c>
      <c r="N151" s="117"/>
    </row>
    <row r="152" spans="1:14">
      <c r="A152" s="117" t="s">
        <v>568</v>
      </c>
      <c r="B152" s="117" t="s">
        <v>395</v>
      </c>
      <c r="C152" s="117">
        <v>1665</v>
      </c>
      <c r="D152" s="117">
        <v>1665</v>
      </c>
      <c r="E152" s="117">
        <v>1640</v>
      </c>
      <c r="F152" s="117">
        <v>1660</v>
      </c>
      <c r="G152" s="117">
        <v>1660</v>
      </c>
      <c r="H152" s="117">
        <v>1674.25</v>
      </c>
      <c r="I152" s="117">
        <v>360</v>
      </c>
      <c r="J152" s="117">
        <v>595101.75</v>
      </c>
      <c r="K152" s="119">
        <v>43228</v>
      </c>
      <c r="L152" s="117">
        <v>27</v>
      </c>
      <c r="M152" s="117" t="s">
        <v>569</v>
      </c>
      <c r="N152" s="117"/>
    </row>
    <row r="153" spans="1:14">
      <c r="A153" s="117" t="s">
        <v>570</v>
      </c>
      <c r="B153" s="117" t="s">
        <v>395</v>
      </c>
      <c r="C153" s="117">
        <v>226.85</v>
      </c>
      <c r="D153" s="117">
        <v>234.8</v>
      </c>
      <c r="E153" s="117">
        <v>226.85</v>
      </c>
      <c r="F153" s="117">
        <v>228.2</v>
      </c>
      <c r="G153" s="117">
        <v>228</v>
      </c>
      <c r="H153" s="117">
        <v>227.95</v>
      </c>
      <c r="I153" s="117">
        <v>28680</v>
      </c>
      <c r="J153" s="117">
        <v>6623981.6500000004</v>
      </c>
      <c r="K153" s="119">
        <v>43228</v>
      </c>
      <c r="L153" s="117">
        <v>945</v>
      </c>
      <c r="M153" s="117" t="s">
        <v>571</v>
      </c>
      <c r="N153" s="117"/>
    </row>
    <row r="154" spans="1:14">
      <c r="A154" s="117" t="s">
        <v>3173</v>
      </c>
      <c r="B154" s="117" t="s">
        <v>395</v>
      </c>
      <c r="C154" s="117">
        <v>496.95</v>
      </c>
      <c r="D154" s="117">
        <v>497</v>
      </c>
      <c r="E154" s="117">
        <v>490</v>
      </c>
      <c r="F154" s="117">
        <v>494.35</v>
      </c>
      <c r="G154" s="117">
        <v>493.7</v>
      </c>
      <c r="H154" s="117">
        <v>494.5</v>
      </c>
      <c r="I154" s="117">
        <v>568372</v>
      </c>
      <c r="J154" s="117">
        <v>280669078.14999998</v>
      </c>
      <c r="K154" s="119">
        <v>43228</v>
      </c>
      <c r="L154" s="117">
        <v>18498</v>
      </c>
      <c r="M154" s="117" t="s">
        <v>3174</v>
      </c>
      <c r="N154" s="117"/>
    </row>
    <row r="155" spans="1:14">
      <c r="A155" s="117" t="s">
        <v>2427</v>
      </c>
      <c r="B155" s="117" t="s">
        <v>395</v>
      </c>
      <c r="C155" s="117">
        <v>35.299999999999997</v>
      </c>
      <c r="D155" s="117">
        <v>36.5</v>
      </c>
      <c r="E155" s="117">
        <v>35.299999999999997</v>
      </c>
      <c r="F155" s="117">
        <v>36.200000000000003</v>
      </c>
      <c r="G155" s="117">
        <v>35.799999999999997</v>
      </c>
      <c r="H155" s="117">
        <v>35.85</v>
      </c>
      <c r="I155" s="117">
        <v>2076</v>
      </c>
      <c r="J155" s="117">
        <v>75148.3</v>
      </c>
      <c r="K155" s="119">
        <v>43228</v>
      </c>
      <c r="L155" s="117">
        <v>93</v>
      </c>
      <c r="M155" s="117" t="s">
        <v>2428</v>
      </c>
      <c r="N155" s="117"/>
    </row>
    <row r="156" spans="1:14">
      <c r="A156" s="117" t="s">
        <v>45</v>
      </c>
      <c r="B156" s="117" t="s">
        <v>395</v>
      </c>
      <c r="C156" s="117">
        <v>144.1</v>
      </c>
      <c r="D156" s="117">
        <v>149.44999999999999</v>
      </c>
      <c r="E156" s="117">
        <v>141.55000000000001</v>
      </c>
      <c r="F156" s="117">
        <v>145.6</v>
      </c>
      <c r="G156" s="117">
        <v>145.4</v>
      </c>
      <c r="H156" s="117">
        <v>143.55000000000001</v>
      </c>
      <c r="I156" s="117">
        <v>15834407</v>
      </c>
      <c r="J156" s="117">
        <v>2309952854.8000002</v>
      </c>
      <c r="K156" s="119">
        <v>43228</v>
      </c>
      <c r="L156" s="117">
        <v>56972</v>
      </c>
      <c r="M156" s="117" t="s">
        <v>572</v>
      </c>
      <c r="N156" s="117"/>
    </row>
    <row r="157" spans="1:14">
      <c r="A157" s="117" t="s">
        <v>573</v>
      </c>
      <c r="B157" s="117" t="s">
        <v>395</v>
      </c>
      <c r="C157" s="117">
        <v>2632.5</v>
      </c>
      <c r="D157" s="117">
        <v>2645.5</v>
      </c>
      <c r="E157" s="117">
        <v>2628.9</v>
      </c>
      <c r="F157" s="117">
        <v>2641.64</v>
      </c>
      <c r="G157" s="117">
        <v>2645.37</v>
      </c>
      <c r="H157" s="117">
        <v>2613.96</v>
      </c>
      <c r="I157" s="117">
        <v>1136</v>
      </c>
      <c r="J157" s="117">
        <v>2995206.07</v>
      </c>
      <c r="K157" s="119">
        <v>43228</v>
      </c>
      <c r="L157" s="117">
        <v>203</v>
      </c>
      <c r="M157" s="117" t="s">
        <v>574</v>
      </c>
      <c r="N157" s="117"/>
    </row>
    <row r="158" spans="1:14">
      <c r="A158" s="117" t="s">
        <v>46</v>
      </c>
      <c r="B158" s="117" t="s">
        <v>395</v>
      </c>
      <c r="C158" s="117">
        <v>103.05</v>
      </c>
      <c r="D158" s="117">
        <v>107.4</v>
      </c>
      <c r="E158" s="117">
        <v>100.2</v>
      </c>
      <c r="F158" s="117">
        <v>104.6</v>
      </c>
      <c r="G158" s="117">
        <v>104.8</v>
      </c>
      <c r="H158" s="117">
        <v>102.3</v>
      </c>
      <c r="I158" s="117">
        <v>10341744</v>
      </c>
      <c r="J158" s="117">
        <v>1077600206.05</v>
      </c>
      <c r="K158" s="119">
        <v>43228</v>
      </c>
      <c r="L158" s="117">
        <v>37120</v>
      </c>
      <c r="M158" s="117" t="s">
        <v>575</v>
      </c>
      <c r="N158" s="117"/>
    </row>
    <row r="159" spans="1:14">
      <c r="A159" s="117" t="s">
        <v>576</v>
      </c>
      <c r="B159" s="117" t="s">
        <v>395</v>
      </c>
      <c r="C159" s="117">
        <v>102.95</v>
      </c>
      <c r="D159" s="117">
        <v>103.05</v>
      </c>
      <c r="E159" s="117">
        <v>100.7</v>
      </c>
      <c r="F159" s="117">
        <v>100.75</v>
      </c>
      <c r="G159" s="117">
        <v>102.25</v>
      </c>
      <c r="H159" s="117">
        <v>100.6</v>
      </c>
      <c r="I159" s="117">
        <v>609</v>
      </c>
      <c r="J159" s="117">
        <v>61533.35</v>
      </c>
      <c r="K159" s="119">
        <v>43228</v>
      </c>
      <c r="L159" s="117">
        <v>27</v>
      </c>
      <c r="M159" s="117" t="s">
        <v>577</v>
      </c>
      <c r="N159" s="117"/>
    </row>
    <row r="160" spans="1:14">
      <c r="A160" s="117" t="s">
        <v>2890</v>
      </c>
      <c r="B160" s="117" t="s">
        <v>395</v>
      </c>
      <c r="C160" s="117">
        <v>12.9</v>
      </c>
      <c r="D160" s="117">
        <v>12.9</v>
      </c>
      <c r="E160" s="117">
        <v>12.9</v>
      </c>
      <c r="F160" s="117">
        <v>12.9</v>
      </c>
      <c r="G160" s="117">
        <v>12.9</v>
      </c>
      <c r="H160" s="117">
        <v>13.55</v>
      </c>
      <c r="I160" s="117">
        <v>71211</v>
      </c>
      <c r="J160" s="117">
        <v>918621.9</v>
      </c>
      <c r="K160" s="119">
        <v>43228</v>
      </c>
      <c r="L160" s="117">
        <v>135</v>
      </c>
      <c r="M160" s="117" t="s">
        <v>2891</v>
      </c>
      <c r="N160" s="117"/>
    </row>
    <row r="161" spans="1:14">
      <c r="A161" s="117" t="s">
        <v>578</v>
      </c>
      <c r="B161" s="117" t="s">
        <v>395</v>
      </c>
      <c r="C161" s="117">
        <v>2139</v>
      </c>
      <c r="D161" s="117">
        <v>2181.3000000000002</v>
      </c>
      <c r="E161" s="117">
        <v>2090</v>
      </c>
      <c r="F161" s="117">
        <v>2117.5500000000002</v>
      </c>
      <c r="G161" s="117">
        <v>2118</v>
      </c>
      <c r="H161" s="117">
        <v>2129.35</v>
      </c>
      <c r="I161" s="117">
        <v>10826</v>
      </c>
      <c r="J161" s="117">
        <v>23228088.800000001</v>
      </c>
      <c r="K161" s="119">
        <v>43228</v>
      </c>
      <c r="L161" s="117">
        <v>1426</v>
      </c>
      <c r="M161" s="117" t="s">
        <v>579</v>
      </c>
      <c r="N161" s="117"/>
    </row>
    <row r="162" spans="1:14">
      <c r="A162" s="117" t="s">
        <v>2346</v>
      </c>
      <c r="B162" s="117" t="s">
        <v>395</v>
      </c>
      <c r="C162" s="117">
        <v>240</v>
      </c>
      <c r="D162" s="117">
        <v>240</v>
      </c>
      <c r="E162" s="117">
        <v>231.65</v>
      </c>
      <c r="F162" s="117">
        <v>232.05</v>
      </c>
      <c r="G162" s="117">
        <v>232</v>
      </c>
      <c r="H162" s="117">
        <v>237.55</v>
      </c>
      <c r="I162" s="117">
        <v>779</v>
      </c>
      <c r="J162" s="117">
        <v>183365.85</v>
      </c>
      <c r="K162" s="119">
        <v>43228</v>
      </c>
      <c r="L162" s="117">
        <v>43</v>
      </c>
      <c r="M162" s="117" t="s">
        <v>2347</v>
      </c>
      <c r="N162" s="117"/>
    </row>
    <row r="163" spans="1:14">
      <c r="A163" s="117" t="s">
        <v>47</v>
      </c>
      <c r="B163" s="117" t="s">
        <v>395</v>
      </c>
      <c r="C163" s="117">
        <v>786.5</v>
      </c>
      <c r="D163" s="117">
        <v>794.2</v>
      </c>
      <c r="E163" s="117">
        <v>782.2</v>
      </c>
      <c r="F163" s="117">
        <v>783.95</v>
      </c>
      <c r="G163" s="117">
        <v>784.15</v>
      </c>
      <c r="H163" s="117">
        <v>787.45</v>
      </c>
      <c r="I163" s="117">
        <v>315181</v>
      </c>
      <c r="J163" s="117">
        <v>248067799.15000001</v>
      </c>
      <c r="K163" s="119">
        <v>43228</v>
      </c>
      <c r="L163" s="117">
        <v>11473</v>
      </c>
      <c r="M163" s="117" t="s">
        <v>580</v>
      </c>
      <c r="N163" s="117"/>
    </row>
    <row r="164" spans="1:14">
      <c r="A164" s="117" t="s">
        <v>581</v>
      </c>
      <c r="B164" s="117" t="s">
        <v>395</v>
      </c>
      <c r="C164" s="117">
        <v>4430</v>
      </c>
      <c r="D164" s="117">
        <v>4570</v>
      </c>
      <c r="E164" s="117">
        <v>4380</v>
      </c>
      <c r="F164" s="117">
        <v>4433.3500000000004</v>
      </c>
      <c r="G164" s="117">
        <v>4396</v>
      </c>
      <c r="H164" s="117">
        <v>4437.75</v>
      </c>
      <c r="I164" s="117">
        <v>8514</v>
      </c>
      <c r="J164" s="117">
        <v>37725907.299999997</v>
      </c>
      <c r="K164" s="119">
        <v>43228</v>
      </c>
      <c r="L164" s="117">
        <v>1644</v>
      </c>
      <c r="M164" s="117" t="s">
        <v>582</v>
      </c>
      <c r="N164" s="117"/>
    </row>
    <row r="165" spans="1:14">
      <c r="A165" s="117" t="s">
        <v>583</v>
      </c>
      <c r="B165" s="117" t="s">
        <v>395</v>
      </c>
      <c r="C165" s="117">
        <v>1680</v>
      </c>
      <c r="D165" s="117">
        <v>1697.9</v>
      </c>
      <c r="E165" s="117">
        <v>1651</v>
      </c>
      <c r="F165" s="117">
        <v>1658</v>
      </c>
      <c r="G165" s="117">
        <v>1678</v>
      </c>
      <c r="H165" s="117">
        <v>1667.6</v>
      </c>
      <c r="I165" s="117">
        <v>9080</v>
      </c>
      <c r="J165" s="117">
        <v>15201222.85</v>
      </c>
      <c r="K165" s="119">
        <v>43228</v>
      </c>
      <c r="L165" s="117">
        <v>665</v>
      </c>
      <c r="M165" s="117" t="s">
        <v>584</v>
      </c>
      <c r="N165" s="117"/>
    </row>
    <row r="166" spans="1:14">
      <c r="A166" s="117" t="s">
        <v>585</v>
      </c>
      <c r="B166" s="117" t="s">
        <v>395</v>
      </c>
      <c r="C166" s="117">
        <v>1620</v>
      </c>
      <c r="D166" s="117">
        <v>1639</v>
      </c>
      <c r="E166" s="117">
        <v>1599.35</v>
      </c>
      <c r="F166" s="117">
        <v>1617.45</v>
      </c>
      <c r="G166" s="117">
        <v>1612.8</v>
      </c>
      <c r="H166" s="117">
        <v>1607.8</v>
      </c>
      <c r="I166" s="117">
        <v>256675</v>
      </c>
      <c r="J166" s="117">
        <v>414650565.44999999</v>
      </c>
      <c r="K166" s="119">
        <v>43228</v>
      </c>
      <c r="L166" s="117">
        <v>9913</v>
      </c>
      <c r="M166" s="117" t="s">
        <v>586</v>
      </c>
      <c r="N166" s="117"/>
    </row>
    <row r="167" spans="1:14">
      <c r="A167" s="117" t="s">
        <v>3171</v>
      </c>
      <c r="B167" s="117" t="s">
        <v>395</v>
      </c>
      <c r="C167" s="117">
        <v>390</v>
      </c>
      <c r="D167" s="117">
        <v>397</v>
      </c>
      <c r="E167" s="117">
        <v>386.1</v>
      </c>
      <c r="F167" s="117">
        <v>388.1</v>
      </c>
      <c r="G167" s="117">
        <v>388</v>
      </c>
      <c r="H167" s="117">
        <v>388.25</v>
      </c>
      <c r="I167" s="117">
        <v>267245</v>
      </c>
      <c r="J167" s="117">
        <v>103848053.34999999</v>
      </c>
      <c r="K167" s="119">
        <v>43228</v>
      </c>
      <c r="L167" s="117">
        <v>2225</v>
      </c>
      <c r="M167" s="117" t="s">
        <v>3172</v>
      </c>
      <c r="N167" s="117"/>
    </row>
    <row r="168" spans="1:14">
      <c r="A168" s="117" t="s">
        <v>2429</v>
      </c>
      <c r="B168" s="117" t="s">
        <v>395</v>
      </c>
      <c r="C168" s="117">
        <v>51.6</v>
      </c>
      <c r="D168" s="117">
        <v>51.6</v>
      </c>
      <c r="E168" s="117">
        <v>48</v>
      </c>
      <c r="F168" s="117">
        <v>48</v>
      </c>
      <c r="G168" s="117">
        <v>48</v>
      </c>
      <c r="H168" s="117">
        <v>48</v>
      </c>
      <c r="I168" s="117">
        <v>1696</v>
      </c>
      <c r="J168" s="117">
        <v>81478</v>
      </c>
      <c r="K168" s="119">
        <v>43228</v>
      </c>
      <c r="L168" s="117">
        <v>32</v>
      </c>
      <c r="M168" s="117" t="s">
        <v>2430</v>
      </c>
      <c r="N168" s="117"/>
    </row>
    <row r="169" spans="1:14">
      <c r="A169" s="117" t="s">
        <v>190</v>
      </c>
      <c r="B169" s="117" t="s">
        <v>395</v>
      </c>
      <c r="C169" s="117">
        <v>131.9</v>
      </c>
      <c r="D169" s="117">
        <v>132.85</v>
      </c>
      <c r="E169" s="117">
        <v>131.19999999999999</v>
      </c>
      <c r="F169" s="117">
        <v>131.9</v>
      </c>
      <c r="G169" s="117">
        <v>131.85</v>
      </c>
      <c r="H169" s="117">
        <v>131.30000000000001</v>
      </c>
      <c r="I169" s="117">
        <v>2929513</v>
      </c>
      <c r="J169" s="117">
        <v>386807387.05000001</v>
      </c>
      <c r="K169" s="119">
        <v>43228</v>
      </c>
      <c r="L169" s="117">
        <v>24001</v>
      </c>
      <c r="M169" s="117" t="s">
        <v>2373</v>
      </c>
      <c r="N169" s="117"/>
    </row>
    <row r="170" spans="1:14">
      <c r="A170" s="117" t="s">
        <v>241</v>
      </c>
      <c r="B170" s="117" t="s">
        <v>395</v>
      </c>
      <c r="C170" s="117">
        <v>1074.3499999999999</v>
      </c>
      <c r="D170" s="117">
        <v>1141</v>
      </c>
      <c r="E170" s="117">
        <v>1073.3</v>
      </c>
      <c r="F170" s="117">
        <v>1116.95</v>
      </c>
      <c r="G170" s="117">
        <v>1118.5</v>
      </c>
      <c r="H170" s="117">
        <v>1066.3499999999999</v>
      </c>
      <c r="I170" s="117">
        <v>1829215</v>
      </c>
      <c r="J170" s="117">
        <v>2047776496.3</v>
      </c>
      <c r="K170" s="119">
        <v>43228</v>
      </c>
      <c r="L170" s="117">
        <v>50752</v>
      </c>
      <c r="M170" s="117" t="s">
        <v>587</v>
      </c>
      <c r="N170" s="117"/>
    </row>
    <row r="171" spans="1:14">
      <c r="A171" s="117" t="s">
        <v>588</v>
      </c>
      <c r="B171" s="117" t="s">
        <v>395</v>
      </c>
      <c r="C171" s="117">
        <v>182</v>
      </c>
      <c r="D171" s="117">
        <v>182</v>
      </c>
      <c r="E171" s="117">
        <v>174</v>
      </c>
      <c r="F171" s="117">
        <v>175.9</v>
      </c>
      <c r="G171" s="117">
        <v>175.7</v>
      </c>
      <c r="H171" s="117">
        <v>181.45</v>
      </c>
      <c r="I171" s="117">
        <v>530361</v>
      </c>
      <c r="J171" s="117">
        <v>94255890.700000003</v>
      </c>
      <c r="K171" s="119">
        <v>43228</v>
      </c>
      <c r="L171" s="117">
        <v>5586</v>
      </c>
      <c r="M171" s="117" t="s">
        <v>589</v>
      </c>
      <c r="N171" s="117"/>
    </row>
    <row r="172" spans="1:14">
      <c r="A172" s="117" t="s">
        <v>590</v>
      </c>
      <c r="B172" s="117" t="s">
        <v>395</v>
      </c>
      <c r="C172" s="117">
        <v>275</v>
      </c>
      <c r="D172" s="117">
        <v>277</v>
      </c>
      <c r="E172" s="117">
        <v>270.85000000000002</v>
      </c>
      <c r="F172" s="117">
        <v>273.35000000000002</v>
      </c>
      <c r="G172" s="117">
        <v>273.39999999999998</v>
      </c>
      <c r="H172" s="117">
        <v>272.3</v>
      </c>
      <c r="I172" s="117">
        <v>612470</v>
      </c>
      <c r="J172" s="117">
        <v>167897350.94999999</v>
      </c>
      <c r="K172" s="119">
        <v>43228</v>
      </c>
      <c r="L172" s="117">
        <v>10978</v>
      </c>
      <c r="M172" s="117" t="s">
        <v>591</v>
      </c>
      <c r="N172" s="117"/>
    </row>
    <row r="173" spans="1:14">
      <c r="A173" s="117" t="s">
        <v>592</v>
      </c>
      <c r="B173" s="117" t="s">
        <v>395</v>
      </c>
      <c r="C173" s="117">
        <v>333.45</v>
      </c>
      <c r="D173" s="117">
        <v>338</v>
      </c>
      <c r="E173" s="117">
        <v>323.10000000000002</v>
      </c>
      <c r="F173" s="117">
        <v>326.39999999999998</v>
      </c>
      <c r="G173" s="117">
        <v>326</v>
      </c>
      <c r="H173" s="117">
        <v>332.85</v>
      </c>
      <c r="I173" s="117">
        <v>130842</v>
      </c>
      <c r="J173" s="117">
        <v>43363695</v>
      </c>
      <c r="K173" s="119">
        <v>43228</v>
      </c>
      <c r="L173" s="117">
        <v>3946</v>
      </c>
      <c r="M173" s="117" t="s">
        <v>593</v>
      </c>
      <c r="N173" s="117"/>
    </row>
    <row r="174" spans="1:14">
      <c r="A174" s="117" t="s">
        <v>594</v>
      </c>
      <c r="B174" s="117" t="s">
        <v>395</v>
      </c>
      <c r="C174" s="117">
        <v>400</v>
      </c>
      <c r="D174" s="117">
        <v>407.8</v>
      </c>
      <c r="E174" s="117">
        <v>396.55</v>
      </c>
      <c r="F174" s="117">
        <v>399</v>
      </c>
      <c r="G174" s="117">
        <v>397.15</v>
      </c>
      <c r="H174" s="117">
        <v>398.5</v>
      </c>
      <c r="I174" s="117">
        <v>265256</v>
      </c>
      <c r="J174" s="117">
        <v>106578711.8</v>
      </c>
      <c r="K174" s="119">
        <v>43228</v>
      </c>
      <c r="L174" s="117">
        <v>6185</v>
      </c>
      <c r="M174" s="117" t="s">
        <v>595</v>
      </c>
      <c r="N174" s="117"/>
    </row>
    <row r="175" spans="1:14">
      <c r="A175" s="117" t="s">
        <v>596</v>
      </c>
      <c r="B175" s="117" t="s">
        <v>395</v>
      </c>
      <c r="C175" s="117">
        <v>107.9</v>
      </c>
      <c r="D175" s="117">
        <v>107.9</v>
      </c>
      <c r="E175" s="117">
        <v>105.65</v>
      </c>
      <c r="F175" s="117">
        <v>106.1</v>
      </c>
      <c r="G175" s="117">
        <v>106.3</v>
      </c>
      <c r="H175" s="117">
        <v>106.9</v>
      </c>
      <c r="I175" s="117">
        <v>33733</v>
      </c>
      <c r="J175" s="117">
        <v>3591203.8</v>
      </c>
      <c r="K175" s="119">
        <v>43228</v>
      </c>
      <c r="L175" s="117">
        <v>506</v>
      </c>
      <c r="M175" s="117" t="s">
        <v>597</v>
      </c>
      <c r="N175" s="117"/>
    </row>
    <row r="176" spans="1:14">
      <c r="A176" s="117" t="s">
        <v>598</v>
      </c>
      <c r="B176" s="117" t="s">
        <v>395</v>
      </c>
      <c r="C176" s="117">
        <v>304</v>
      </c>
      <c r="D176" s="117">
        <v>304</v>
      </c>
      <c r="E176" s="117">
        <v>290.2</v>
      </c>
      <c r="F176" s="117">
        <v>298.75</v>
      </c>
      <c r="G176" s="117">
        <v>301</v>
      </c>
      <c r="H176" s="117">
        <v>300.7</v>
      </c>
      <c r="I176" s="117">
        <v>30839</v>
      </c>
      <c r="J176" s="117">
        <v>9144494.9000000004</v>
      </c>
      <c r="K176" s="119">
        <v>43228</v>
      </c>
      <c r="L176" s="117">
        <v>931</v>
      </c>
      <c r="M176" s="117" t="s">
        <v>2237</v>
      </c>
      <c r="N176" s="117"/>
    </row>
    <row r="177" spans="1:14">
      <c r="A177" s="117" t="s">
        <v>2467</v>
      </c>
      <c r="B177" s="117" t="s">
        <v>395</v>
      </c>
      <c r="C177" s="117">
        <v>44.35</v>
      </c>
      <c r="D177" s="117">
        <v>44.35</v>
      </c>
      <c r="E177" s="117">
        <v>43</v>
      </c>
      <c r="F177" s="117">
        <v>43.25</v>
      </c>
      <c r="G177" s="117">
        <v>43.1</v>
      </c>
      <c r="H177" s="117">
        <v>43.6</v>
      </c>
      <c r="I177" s="117">
        <v>58092</v>
      </c>
      <c r="J177" s="117">
        <v>2519945.75</v>
      </c>
      <c r="K177" s="119">
        <v>43228</v>
      </c>
      <c r="L177" s="117">
        <v>411</v>
      </c>
      <c r="M177" s="117" t="s">
        <v>2468</v>
      </c>
      <c r="N177" s="117"/>
    </row>
    <row r="178" spans="1:14">
      <c r="A178" s="117" t="s">
        <v>2892</v>
      </c>
      <c r="B178" s="117" t="s">
        <v>395</v>
      </c>
      <c r="C178" s="117">
        <v>2.85</v>
      </c>
      <c r="D178" s="117">
        <v>2.85</v>
      </c>
      <c r="E178" s="117">
        <v>2.75</v>
      </c>
      <c r="F178" s="117">
        <v>2.75</v>
      </c>
      <c r="G178" s="117">
        <v>2.75</v>
      </c>
      <c r="H178" s="117">
        <v>2.8</v>
      </c>
      <c r="I178" s="117">
        <v>184821</v>
      </c>
      <c r="J178" s="117">
        <v>511628.3</v>
      </c>
      <c r="K178" s="119">
        <v>43228</v>
      </c>
      <c r="L178" s="117">
        <v>109</v>
      </c>
      <c r="M178" s="117" t="s">
        <v>2893</v>
      </c>
      <c r="N178" s="117"/>
    </row>
    <row r="179" spans="1:14">
      <c r="A179" s="117" t="s">
        <v>2140</v>
      </c>
      <c r="B179" s="117" t="s">
        <v>395</v>
      </c>
      <c r="C179" s="117">
        <v>1148.05</v>
      </c>
      <c r="D179" s="117">
        <v>1153.8</v>
      </c>
      <c r="E179" s="117">
        <v>1125.5999999999999</v>
      </c>
      <c r="F179" s="117">
        <v>1139.3</v>
      </c>
      <c r="G179" s="117">
        <v>1140</v>
      </c>
      <c r="H179" s="117">
        <v>1151.3499999999999</v>
      </c>
      <c r="I179" s="117">
        <v>290487</v>
      </c>
      <c r="J179" s="117">
        <v>329519730.25</v>
      </c>
      <c r="K179" s="119">
        <v>43228</v>
      </c>
      <c r="L179" s="117">
        <v>18964</v>
      </c>
      <c r="M179" s="117" t="s">
        <v>1803</v>
      </c>
      <c r="N179" s="117"/>
    </row>
    <row r="180" spans="1:14">
      <c r="A180" s="117" t="s">
        <v>48</v>
      </c>
      <c r="B180" s="117" t="s">
        <v>395</v>
      </c>
      <c r="C180" s="117">
        <v>742</v>
      </c>
      <c r="D180" s="117">
        <v>751.5</v>
      </c>
      <c r="E180" s="117">
        <v>734.8</v>
      </c>
      <c r="F180" s="117">
        <v>740.4</v>
      </c>
      <c r="G180" s="117">
        <v>738.5</v>
      </c>
      <c r="H180" s="117">
        <v>741.7</v>
      </c>
      <c r="I180" s="117">
        <v>391061</v>
      </c>
      <c r="J180" s="117">
        <v>290657180.14999998</v>
      </c>
      <c r="K180" s="119">
        <v>43228</v>
      </c>
      <c r="L180" s="117">
        <v>14233</v>
      </c>
      <c r="M180" s="117" t="s">
        <v>599</v>
      </c>
      <c r="N180" s="117"/>
    </row>
    <row r="181" spans="1:14">
      <c r="A181" s="117" t="s">
        <v>600</v>
      </c>
      <c r="B181" s="117" t="s">
        <v>395</v>
      </c>
      <c r="C181" s="117">
        <v>174</v>
      </c>
      <c r="D181" s="117">
        <v>175.9</v>
      </c>
      <c r="E181" s="117">
        <v>171.5</v>
      </c>
      <c r="F181" s="117">
        <v>174.35</v>
      </c>
      <c r="G181" s="117">
        <v>174.7</v>
      </c>
      <c r="H181" s="117">
        <v>172.15</v>
      </c>
      <c r="I181" s="117">
        <v>26256</v>
      </c>
      <c r="J181" s="117">
        <v>4542661.6500000004</v>
      </c>
      <c r="K181" s="119">
        <v>43228</v>
      </c>
      <c r="L181" s="117">
        <v>496</v>
      </c>
      <c r="M181" s="117" t="s">
        <v>601</v>
      </c>
      <c r="N181" s="117"/>
    </row>
    <row r="182" spans="1:14">
      <c r="A182" s="117" t="s">
        <v>602</v>
      </c>
      <c r="B182" s="117" t="s">
        <v>395</v>
      </c>
      <c r="C182" s="117">
        <v>6301.05</v>
      </c>
      <c r="D182" s="117">
        <v>6386.75</v>
      </c>
      <c r="E182" s="117">
        <v>6050</v>
      </c>
      <c r="F182" s="117">
        <v>6093.45</v>
      </c>
      <c r="G182" s="117">
        <v>6095</v>
      </c>
      <c r="H182" s="117">
        <v>6286.15</v>
      </c>
      <c r="I182" s="117">
        <v>2223</v>
      </c>
      <c r="J182" s="117">
        <v>13658204.35</v>
      </c>
      <c r="K182" s="119">
        <v>43228</v>
      </c>
      <c r="L182" s="117">
        <v>599</v>
      </c>
      <c r="M182" s="117" t="s">
        <v>603</v>
      </c>
      <c r="N182" s="117"/>
    </row>
    <row r="183" spans="1:14">
      <c r="A183" s="117" t="s">
        <v>2356</v>
      </c>
      <c r="B183" s="117" t="s">
        <v>395</v>
      </c>
      <c r="C183" s="117">
        <v>121.45</v>
      </c>
      <c r="D183" s="117">
        <v>124.9</v>
      </c>
      <c r="E183" s="117">
        <v>120</v>
      </c>
      <c r="F183" s="117">
        <v>121.15</v>
      </c>
      <c r="G183" s="117">
        <v>121.5</v>
      </c>
      <c r="H183" s="117">
        <v>122.05</v>
      </c>
      <c r="I183" s="117">
        <v>25294</v>
      </c>
      <c r="J183" s="117">
        <v>3107332.75</v>
      </c>
      <c r="K183" s="119">
        <v>43228</v>
      </c>
      <c r="L183" s="117">
        <v>705</v>
      </c>
      <c r="M183" s="117" t="s">
        <v>2357</v>
      </c>
      <c r="N183" s="117"/>
    </row>
    <row r="184" spans="1:14">
      <c r="A184" s="117" t="s">
        <v>49</v>
      </c>
      <c r="B184" s="117" t="s">
        <v>395</v>
      </c>
      <c r="C184" s="117">
        <v>401.45</v>
      </c>
      <c r="D184" s="117">
        <v>402.95</v>
      </c>
      <c r="E184" s="117">
        <v>396.8</v>
      </c>
      <c r="F184" s="117">
        <v>401.15</v>
      </c>
      <c r="G184" s="117">
        <v>401.7</v>
      </c>
      <c r="H184" s="117">
        <v>398.25</v>
      </c>
      <c r="I184" s="117">
        <v>3565204</v>
      </c>
      <c r="J184" s="117">
        <v>1425907634.8</v>
      </c>
      <c r="K184" s="119">
        <v>43228</v>
      </c>
      <c r="L184" s="117">
        <v>63730</v>
      </c>
      <c r="M184" s="117" t="s">
        <v>604</v>
      </c>
      <c r="N184" s="117"/>
    </row>
    <row r="185" spans="1:14">
      <c r="A185" s="117" t="s">
        <v>50</v>
      </c>
      <c r="B185" s="117" t="s">
        <v>395</v>
      </c>
      <c r="C185" s="117">
        <v>84.55</v>
      </c>
      <c r="D185" s="117">
        <v>84.9</v>
      </c>
      <c r="E185" s="117">
        <v>82.65</v>
      </c>
      <c r="F185" s="117">
        <v>83.3</v>
      </c>
      <c r="G185" s="117">
        <v>83.6</v>
      </c>
      <c r="H185" s="117">
        <v>84.35</v>
      </c>
      <c r="I185" s="117">
        <v>5198731</v>
      </c>
      <c r="J185" s="117">
        <v>434286760.44999999</v>
      </c>
      <c r="K185" s="119">
        <v>43228</v>
      </c>
      <c r="L185" s="117">
        <v>19307</v>
      </c>
      <c r="M185" s="117" t="s">
        <v>605</v>
      </c>
      <c r="N185" s="117"/>
    </row>
    <row r="186" spans="1:14">
      <c r="A186" s="117" t="s">
        <v>192</v>
      </c>
      <c r="B186" s="117" t="s">
        <v>395</v>
      </c>
      <c r="C186" s="117">
        <v>27.4</v>
      </c>
      <c r="D186" s="117">
        <v>27.4</v>
      </c>
      <c r="E186" s="117">
        <v>27.4</v>
      </c>
      <c r="F186" s="117">
        <v>27.4</v>
      </c>
      <c r="G186" s="117">
        <v>27.4</v>
      </c>
      <c r="H186" s="117">
        <v>26.1</v>
      </c>
      <c r="I186" s="117">
        <v>447136</v>
      </c>
      <c r="J186" s="117">
        <v>12251526.4</v>
      </c>
      <c r="K186" s="119">
        <v>43228</v>
      </c>
      <c r="L186" s="117">
        <v>671</v>
      </c>
      <c r="M186" s="117" t="s">
        <v>606</v>
      </c>
      <c r="N186" s="117"/>
    </row>
    <row r="187" spans="1:14">
      <c r="A187" s="117" t="s">
        <v>2214</v>
      </c>
      <c r="B187" s="117" t="s">
        <v>395</v>
      </c>
      <c r="C187" s="117">
        <v>169.3</v>
      </c>
      <c r="D187" s="117">
        <v>169.75</v>
      </c>
      <c r="E187" s="117">
        <v>164.05</v>
      </c>
      <c r="F187" s="117">
        <v>166.4</v>
      </c>
      <c r="G187" s="117">
        <v>167</v>
      </c>
      <c r="H187" s="117">
        <v>168.2</v>
      </c>
      <c r="I187" s="117">
        <v>38779</v>
      </c>
      <c r="J187" s="117">
        <v>6483588.0999999996</v>
      </c>
      <c r="K187" s="119">
        <v>43228</v>
      </c>
      <c r="L187" s="117">
        <v>524</v>
      </c>
      <c r="M187" s="117" t="s">
        <v>2215</v>
      </c>
      <c r="N187" s="117"/>
    </row>
    <row r="188" spans="1:14">
      <c r="A188" s="117" t="s">
        <v>607</v>
      </c>
      <c r="B188" s="117" t="s">
        <v>395</v>
      </c>
      <c r="C188" s="117">
        <v>400.05</v>
      </c>
      <c r="D188" s="117">
        <v>407</v>
      </c>
      <c r="E188" s="117">
        <v>400</v>
      </c>
      <c r="F188" s="117">
        <v>403.8</v>
      </c>
      <c r="G188" s="117">
        <v>401.05</v>
      </c>
      <c r="H188" s="117">
        <v>400.75</v>
      </c>
      <c r="I188" s="117">
        <v>5532</v>
      </c>
      <c r="J188" s="117">
        <v>2223862.85</v>
      </c>
      <c r="K188" s="119">
        <v>43228</v>
      </c>
      <c r="L188" s="117">
        <v>245</v>
      </c>
      <c r="M188" s="117" t="s">
        <v>608</v>
      </c>
      <c r="N188" s="117"/>
    </row>
    <row r="189" spans="1:14">
      <c r="A189" s="117" t="s">
        <v>2894</v>
      </c>
      <c r="B189" s="117" t="s">
        <v>395</v>
      </c>
      <c r="C189" s="117">
        <v>91.2</v>
      </c>
      <c r="D189" s="117">
        <v>92.1</v>
      </c>
      <c r="E189" s="117">
        <v>88.45</v>
      </c>
      <c r="F189" s="117">
        <v>89.15</v>
      </c>
      <c r="G189" s="117">
        <v>88.45</v>
      </c>
      <c r="H189" s="117">
        <v>91.25</v>
      </c>
      <c r="I189" s="117">
        <v>58095</v>
      </c>
      <c r="J189" s="117">
        <v>5198918.7</v>
      </c>
      <c r="K189" s="119">
        <v>43228</v>
      </c>
      <c r="L189" s="117">
        <v>409</v>
      </c>
      <c r="M189" s="117" t="s">
        <v>2895</v>
      </c>
      <c r="N189" s="117"/>
    </row>
    <row r="190" spans="1:14">
      <c r="A190" s="117" t="s">
        <v>609</v>
      </c>
      <c r="B190" s="117" t="s">
        <v>395</v>
      </c>
      <c r="C190" s="117">
        <v>27.5</v>
      </c>
      <c r="D190" s="117">
        <v>27.9</v>
      </c>
      <c r="E190" s="117">
        <v>27.1</v>
      </c>
      <c r="F190" s="117">
        <v>27.15</v>
      </c>
      <c r="G190" s="117">
        <v>27.15</v>
      </c>
      <c r="H190" s="117">
        <v>27.3</v>
      </c>
      <c r="I190" s="117">
        <v>10653</v>
      </c>
      <c r="J190" s="117">
        <v>289574.7</v>
      </c>
      <c r="K190" s="119">
        <v>43228</v>
      </c>
      <c r="L190" s="117">
        <v>95</v>
      </c>
      <c r="M190" s="117" t="s">
        <v>610</v>
      </c>
      <c r="N190" s="117"/>
    </row>
    <row r="191" spans="1:14">
      <c r="A191" s="117" t="s">
        <v>51</v>
      </c>
      <c r="B191" s="117" t="s">
        <v>395</v>
      </c>
      <c r="C191" s="117">
        <v>626.65</v>
      </c>
      <c r="D191" s="117">
        <v>635</v>
      </c>
      <c r="E191" s="117">
        <v>620.35</v>
      </c>
      <c r="F191" s="117">
        <v>622.65</v>
      </c>
      <c r="G191" s="117">
        <v>622.5</v>
      </c>
      <c r="H191" s="117">
        <v>625.6</v>
      </c>
      <c r="I191" s="117">
        <v>843247</v>
      </c>
      <c r="J191" s="117">
        <v>526939438.89999998</v>
      </c>
      <c r="K191" s="119">
        <v>43228</v>
      </c>
      <c r="L191" s="117">
        <v>19537</v>
      </c>
      <c r="M191" s="117" t="s">
        <v>611</v>
      </c>
      <c r="N191" s="117"/>
    </row>
    <row r="192" spans="1:14">
      <c r="A192" s="117" t="s">
        <v>612</v>
      </c>
      <c r="B192" s="117" t="s">
        <v>395</v>
      </c>
      <c r="C192" s="117">
        <v>733.2</v>
      </c>
      <c r="D192" s="117">
        <v>749</v>
      </c>
      <c r="E192" s="117">
        <v>733.2</v>
      </c>
      <c r="F192" s="117">
        <v>744.6</v>
      </c>
      <c r="G192" s="117">
        <v>744.95</v>
      </c>
      <c r="H192" s="117">
        <v>733.25</v>
      </c>
      <c r="I192" s="117">
        <v>115679</v>
      </c>
      <c r="J192" s="117">
        <v>86136526.099999994</v>
      </c>
      <c r="K192" s="119">
        <v>43228</v>
      </c>
      <c r="L192" s="117">
        <v>2621</v>
      </c>
      <c r="M192" s="117" t="s">
        <v>613</v>
      </c>
      <c r="N192" s="117"/>
    </row>
    <row r="193" spans="1:14">
      <c r="A193" s="117" t="s">
        <v>2801</v>
      </c>
      <c r="B193" s="117" t="s">
        <v>395</v>
      </c>
      <c r="C193" s="117">
        <v>30.25</v>
      </c>
      <c r="D193" s="117">
        <v>31.35</v>
      </c>
      <c r="E193" s="117">
        <v>29.65</v>
      </c>
      <c r="F193" s="117">
        <v>30.65</v>
      </c>
      <c r="G193" s="117">
        <v>31</v>
      </c>
      <c r="H193" s="117">
        <v>30.9</v>
      </c>
      <c r="I193" s="117">
        <v>17580</v>
      </c>
      <c r="J193" s="117">
        <v>542494.80000000005</v>
      </c>
      <c r="K193" s="119">
        <v>43228</v>
      </c>
      <c r="L193" s="117">
        <v>126</v>
      </c>
      <c r="M193" s="117" t="s">
        <v>2589</v>
      </c>
      <c r="N193" s="117"/>
    </row>
    <row r="194" spans="1:14">
      <c r="A194" s="117" t="s">
        <v>614</v>
      </c>
      <c r="B194" s="117" t="s">
        <v>395</v>
      </c>
      <c r="C194" s="117">
        <v>208.45</v>
      </c>
      <c r="D194" s="117">
        <v>209.6</v>
      </c>
      <c r="E194" s="117">
        <v>202</v>
      </c>
      <c r="F194" s="117">
        <v>204.55</v>
      </c>
      <c r="G194" s="117">
        <v>203.5</v>
      </c>
      <c r="H194" s="117">
        <v>207</v>
      </c>
      <c r="I194" s="117">
        <v>209752</v>
      </c>
      <c r="J194" s="117">
        <v>43187607.799999997</v>
      </c>
      <c r="K194" s="119">
        <v>43228</v>
      </c>
      <c r="L194" s="117">
        <v>2057</v>
      </c>
      <c r="M194" s="117" t="s">
        <v>615</v>
      </c>
      <c r="N194" s="117"/>
    </row>
    <row r="195" spans="1:14">
      <c r="A195" s="117" t="s">
        <v>616</v>
      </c>
      <c r="B195" s="117" t="s">
        <v>395</v>
      </c>
      <c r="C195" s="117">
        <v>45.2</v>
      </c>
      <c r="D195" s="117">
        <v>48</v>
      </c>
      <c r="E195" s="117">
        <v>43.5</v>
      </c>
      <c r="F195" s="117">
        <v>43.8</v>
      </c>
      <c r="G195" s="117">
        <v>44.2</v>
      </c>
      <c r="H195" s="117">
        <v>45</v>
      </c>
      <c r="I195" s="117">
        <v>336644</v>
      </c>
      <c r="J195" s="117">
        <v>15208200.199999999</v>
      </c>
      <c r="K195" s="119">
        <v>43228</v>
      </c>
      <c r="L195" s="117">
        <v>2199</v>
      </c>
      <c r="M195" s="117" t="s">
        <v>617</v>
      </c>
      <c r="N195" s="117"/>
    </row>
    <row r="196" spans="1:14">
      <c r="A196" s="117" t="s">
        <v>2250</v>
      </c>
      <c r="B196" s="117" t="s">
        <v>395</v>
      </c>
      <c r="C196" s="117">
        <v>156.69999999999999</v>
      </c>
      <c r="D196" s="117">
        <v>158.5</v>
      </c>
      <c r="E196" s="117">
        <v>153.05000000000001</v>
      </c>
      <c r="F196" s="117">
        <v>157.25</v>
      </c>
      <c r="G196" s="117">
        <v>158.35</v>
      </c>
      <c r="H196" s="117">
        <v>155.1</v>
      </c>
      <c r="I196" s="117">
        <v>237157</v>
      </c>
      <c r="J196" s="117">
        <v>37151559.450000003</v>
      </c>
      <c r="K196" s="119">
        <v>43228</v>
      </c>
      <c r="L196" s="117">
        <v>2416</v>
      </c>
      <c r="M196" s="117" t="s">
        <v>2405</v>
      </c>
      <c r="N196" s="117"/>
    </row>
    <row r="197" spans="1:14">
      <c r="A197" s="117" t="s">
        <v>618</v>
      </c>
      <c r="B197" s="117" t="s">
        <v>395</v>
      </c>
      <c r="C197" s="117">
        <v>16.3</v>
      </c>
      <c r="D197" s="117">
        <v>16.850000000000001</v>
      </c>
      <c r="E197" s="117">
        <v>16</v>
      </c>
      <c r="F197" s="117">
        <v>16.399999999999999</v>
      </c>
      <c r="G197" s="117">
        <v>16.05</v>
      </c>
      <c r="H197" s="117">
        <v>16.649999999999999</v>
      </c>
      <c r="I197" s="117">
        <v>1992</v>
      </c>
      <c r="J197" s="117">
        <v>32667.1</v>
      </c>
      <c r="K197" s="119">
        <v>43228</v>
      </c>
      <c r="L197" s="117">
        <v>30</v>
      </c>
      <c r="M197" s="117" t="s">
        <v>619</v>
      </c>
      <c r="N197" s="117"/>
    </row>
    <row r="198" spans="1:14">
      <c r="A198" s="117" t="s">
        <v>620</v>
      </c>
      <c r="B198" s="117" t="s">
        <v>395</v>
      </c>
      <c r="C198" s="117">
        <v>3600</v>
      </c>
      <c r="D198" s="117">
        <v>3640</v>
      </c>
      <c r="E198" s="117">
        <v>3560</v>
      </c>
      <c r="F198" s="117">
        <v>3575.15</v>
      </c>
      <c r="G198" s="117">
        <v>3560</v>
      </c>
      <c r="H198" s="117">
        <v>3584.8</v>
      </c>
      <c r="I198" s="117">
        <v>6680</v>
      </c>
      <c r="J198" s="117">
        <v>23996068.449999999</v>
      </c>
      <c r="K198" s="119">
        <v>43228</v>
      </c>
      <c r="L198" s="117">
        <v>975</v>
      </c>
      <c r="M198" s="117" t="s">
        <v>621</v>
      </c>
      <c r="N198" s="117"/>
    </row>
    <row r="199" spans="1:14">
      <c r="A199" s="117" t="s">
        <v>622</v>
      </c>
      <c r="B199" s="117" t="s">
        <v>395</v>
      </c>
      <c r="C199" s="117">
        <v>794.45</v>
      </c>
      <c r="D199" s="117">
        <v>802.3</v>
      </c>
      <c r="E199" s="117">
        <v>786.4</v>
      </c>
      <c r="F199" s="117">
        <v>792.95</v>
      </c>
      <c r="G199" s="117">
        <v>789.55</v>
      </c>
      <c r="H199" s="117">
        <v>795.45</v>
      </c>
      <c r="I199" s="117">
        <v>16171</v>
      </c>
      <c r="J199" s="117">
        <v>12849548</v>
      </c>
      <c r="K199" s="119">
        <v>43228</v>
      </c>
      <c r="L199" s="117">
        <v>1426</v>
      </c>
      <c r="M199" s="117" t="s">
        <v>623</v>
      </c>
      <c r="N199" s="117"/>
    </row>
    <row r="200" spans="1:14">
      <c r="A200" s="117" t="s">
        <v>624</v>
      </c>
      <c r="B200" s="117" t="s">
        <v>395</v>
      </c>
      <c r="C200" s="117">
        <v>112</v>
      </c>
      <c r="D200" s="117">
        <v>113.6</v>
      </c>
      <c r="E200" s="117">
        <v>111</v>
      </c>
      <c r="F200" s="117">
        <v>111.25</v>
      </c>
      <c r="G200" s="117">
        <v>111.05</v>
      </c>
      <c r="H200" s="117">
        <v>111.8</v>
      </c>
      <c r="I200" s="117">
        <v>263681</v>
      </c>
      <c r="J200" s="117">
        <v>29453670.399999999</v>
      </c>
      <c r="K200" s="119">
        <v>43228</v>
      </c>
      <c r="L200" s="117">
        <v>5362</v>
      </c>
      <c r="M200" s="117" t="s">
        <v>625</v>
      </c>
      <c r="N200" s="117"/>
    </row>
    <row r="201" spans="1:14">
      <c r="A201" s="117" t="s">
        <v>626</v>
      </c>
      <c r="B201" s="117" t="s">
        <v>395</v>
      </c>
      <c r="C201" s="117">
        <v>313.05</v>
      </c>
      <c r="D201" s="117">
        <v>320.8</v>
      </c>
      <c r="E201" s="117">
        <v>310.3</v>
      </c>
      <c r="F201" s="117">
        <v>313.85000000000002</v>
      </c>
      <c r="G201" s="117">
        <v>313.7</v>
      </c>
      <c r="H201" s="117">
        <v>310.25</v>
      </c>
      <c r="I201" s="117">
        <v>5321622</v>
      </c>
      <c r="J201" s="117">
        <v>1677924998.5</v>
      </c>
      <c r="K201" s="119">
        <v>43228</v>
      </c>
      <c r="L201" s="117">
        <v>33824</v>
      </c>
      <c r="M201" s="117" t="s">
        <v>627</v>
      </c>
      <c r="N201" s="117"/>
    </row>
    <row r="202" spans="1:14">
      <c r="A202" s="117" t="s">
        <v>52</v>
      </c>
      <c r="B202" s="117" t="s">
        <v>395</v>
      </c>
      <c r="C202" s="117">
        <v>19590</v>
      </c>
      <c r="D202" s="117">
        <v>19590</v>
      </c>
      <c r="E202" s="117">
        <v>18950</v>
      </c>
      <c r="F202" s="117">
        <v>19024.349999999999</v>
      </c>
      <c r="G202" s="117">
        <v>19021.8</v>
      </c>
      <c r="H202" s="117">
        <v>19595.2</v>
      </c>
      <c r="I202" s="117">
        <v>22364</v>
      </c>
      <c r="J202" s="117">
        <v>426570807.30000001</v>
      </c>
      <c r="K202" s="119">
        <v>43228</v>
      </c>
      <c r="L202" s="117">
        <v>3723</v>
      </c>
      <c r="M202" s="117" t="s">
        <v>628</v>
      </c>
      <c r="N202" s="117"/>
    </row>
    <row r="203" spans="1:14">
      <c r="A203" s="117" t="s">
        <v>53</v>
      </c>
      <c r="B203" s="117" t="s">
        <v>395</v>
      </c>
      <c r="C203" s="117">
        <v>381</v>
      </c>
      <c r="D203" s="117">
        <v>395.4</v>
      </c>
      <c r="E203" s="117">
        <v>381</v>
      </c>
      <c r="F203" s="117">
        <v>392.6</v>
      </c>
      <c r="G203" s="117">
        <v>393</v>
      </c>
      <c r="H203" s="117">
        <v>385.8</v>
      </c>
      <c r="I203" s="117">
        <v>5972247</v>
      </c>
      <c r="J203" s="117">
        <v>2333279377.25</v>
      </c>
      <c r="K203" s="119">
        <v>43228</v>
      </c>
      <c r="L203" s="117">
        <v>68768</v>
      </c>
      <c r="M203" s="117" t="s">
        <v>629</v>
      </c>
      <c r="N203" s="117"/>
    </row>
    <row r="204" spans="1:14">
      <c r="A204" s="117" t="s">
        <v>630</v>
      </c>
      <c r="B204" s="117" t="s">
        <v>395</v>
      </c>
      <c r="C204" s="117">
        <v>78</v>
      </c>
      <c r="D204" s="117">
        <v>80</v>
      </c>
      <c r="E204" s="117">
        <v>77.099999999999994</v>
      </c>
      <c r="F204" s="117">
        <v>77.8</v>
      </c>
      <c r="G204" s="117">
        <v>77.8</v>
      </c>
      <c r="H204" s="117">
        <v>76.900000000000006</v>
      </c>
      <c r="I204" s="117">
        <v>295613</v>
      </c>
      <c r="J204" s="117">
        <v>23102499.399999999</v>
      </c>
      <c r="K204" s="119">
        <v>43228</v>
      </c>
      <c r="L204" s="117">
        <v>4149</v>
      </c>
      <c r="M204" s="117" t="s">
        <v>631</v>
      </c>
      <c r="N204" s="117"/>
    </row>
    <row r="205" spans="1:14">
      <c r="A205" s="117" t="s">
        <v>632</v>
      </c>
      <c r="B205" s="117" t="s">
        <v>395</v>
      </c>
      <c r="C205" s="117">
        <v>270</v>
      </c>
      <c r="D205" s="117">
        <v>270</v>
      </c>
      <c r="E205" s="117">
        <v>264</v>
      </c>
      <c r="F205" s="117">
        <v>267.39999999999998</v>
      </c>
      <c r="G205" s="117">
        <v>268</v>
      </c>
      <c r="H205" s="117">
        <v>265.85000000000002</v>
      </c>
      <c r="I205" s="117">
        <v>103205</v>
      </c>
      <c r="J205" s="117">
        <v>27510929.050000001</v>
      </c>
      <c r="K205" s="119">
        <v>43228</v>
      </c>
      <c r="L205" s="117">
        <v>1174</v>
      </c>
      <c r="M205" s="117" t="s">
        <v>633</v>
      </c>
      <c r="N205" s="117"/>
    </row>
    <row r="206" spans="1:14">
      <c r="A206" s="117" t="s">
        <v>193</v>
      </c>
      <c r="B206" s="117" t="s">
        <v>395</v>
      </c>
      <c r="C206" s="117">
        <v>5490</v>
      </c>
      <c r="D206" s="117">
        <v>5500</v>
      </c>
      <c r="E206" s="117">
        <v>5383.25</v>
      </c>
      <c r="F206" s="117">
        <v>5444.7</v>
      </c>
      <c r="G206" s="117">
        <v>5427.35</v>
      </c>
      <c r="H206" s="117">
        <v>5472.7</v>
      </c>
      <c r="I206" s="117">
        <v>53753</v>
      </c>
      <c r="J206" s="117">
        <v>293019195.14999998</v>
      </c>
      <c r="K206" s="119">
        <v>43228</v>
      </c>
      <c r="L206" s="117">
        <v>8719</v>
      </c>
      <c r="M206" s="117" t="s">
        <v>634</v>
      </c>
      <c r="N206" s="117"/>
    </row>
    <row r="207" spans="1:14">
      <c r="A207" s="117" t="s">
        <v>2623</v>
      </c>
      <c r="B207" s="117" t="s">
        <v>395</v>
      </c>
      <c r="C207" s="117">
        <v>175.5</v>
      </c>
      <c r="D207" s="117">
        <v>179</v>
      </c>
      <c r="E207" s="117">
        <v>173.35</v>
      </c>
      <c r="F207" s="117">
        <v>175.5</v>
      </c>
      <c r="G207" s="117">
        <v>175.6</v>
      </c>
      <c r="H207" s="117">
        <v>176</v>
      </c>
      <c r="I207" s="117">
        <v>12230</v>
      </c>
      <c r="J207" s="117">
        <v>2144556.0499999998</v>
      </c>
      <c r="K207" s="119">
        <v>43228</v>
      </c>
      <c r="L207" s="117">
        <v>154</v>
      </c>
      <c r="M207" s="117" t="s">
        <v>2627</v>
      </c>
      <c r="N207" s="117"/>
    </row>
    <row r="208" spans="1:14">
      <c r="A208" s="117" t="s">
        <v>635</v>
      </c>
      <c r="B208" s="117" t="s">
        <v>395</v>
      </c>
      <c r="C208" s="117">
        <v>109.5</v>
      </c>
      <c r="D208" s="117">
        <v>111</v>
      </c>
      <c r="E208" s="117">
        <v>95.8</v>
      </c>
      <c r="F208" s="117">
        <v>96.5</v>
      </c>
      <c r="G208" s="117">
        <v>97.25</v>
      </c>
      <c r="H208" s="117">
        <v>106.05</v>
      </c>
      <c r="I208" s="117">
        <v>450064</v>
      </c>
      <c r="J208" s="117">
        <v>46077631</v>
      </c>
      <c r="K208" s="119">
        <v>43228</v>
      </c>
      <c r="L208" s="117">
        <v>5635</v>
      </c>
      <c r="M208" s="117" t="s">
        <v>636</v>
      </c>
      <c r="N208" s="117"/>
    </row>
    <row r="209" spans="1:14">
      <c r="A209" s="117" t="s">
        <v>258</v>
      </c>
      <c r="B209" s="117" t="s">
        <v>395</v>
      </c>
      <c r="C209" s="117">
        <v>827.7</v>
      </c>
      <c r="D209" s="117">
        <v>827.7</v>
      </c>
      <c r="E209" s="117">
        <v>819.25</v>
      </c>
      <c r="F209" s="117">
        <v>823.15</v>
      </c>
      <c r="G209" s="117">
        <v>823.9</v>
      </c>
      <c r="H209" s="117">
        <v>819.1</v>
      </c>
      <c r="I209" s="117">
        <v>192011</v>
      </c>
      <c r="J209" s="117">
        <v>158015070.5</v>
      </c>
      <c r="K209" s="119">
        <v>43228</v>
      </c>
      <c r="L209" s="117">
        <v>6425</v>
      </c>
      <c r="M209" s="117" t="s">
        <v>2343</v>
      </c>
      <c r="N209" s="117"/>
    </row>
    <row r="210" spans="1:14">
      <c r="A210" s="117" t="s">
        <v>2896</v>
      </c>
      <c r="B210" s="117" t="s">
        <v>395</v>
      </c>
      <c r="C210" s="117">
        <v>3.75</v>
      </c>
      <c r="D210" s="117">
        <v>3.95</v>
      </c>
      <c r="E210" s="117">
        <v>3.75</v>
      </c>
      <c r="F210" s="117">
        <v>3.75</v>
      </c>
      <c r="G210" s="117">
        <v>3.75</v>
      </c>
      <c r="H210" s="117">
        <v>3.8</v>
      </c>
      <c r="I210" s="117">
        <v>36161</v>
      </c>
      <c r="J210" s="117">
        <v>139833.5</v>
      </c>
      <c r="K210" s="119">
        <v>43228</v>
      </c>
      <c r="L210" s="117">
        <v>107</v>
      </c>
      <c r="M210" s="117" t="s">
        <v>2897</v>
      </c>
      <c r="N210" s="117"/>
    </row>
    <row r="211" spans="1:14">
      <c r="A211" s="117" t="s">
        <v>637</v>
      </c>
      <c r="B211" s="117" t="s">
        <v>395</v>
      </c>
      <c r="C211" s="117">
        <v>62.2</v>
      </c>
      <c r="D211" s="117">
        <v>63.65</v>
      </c>
      <c r="E211" s="117">
        <v>60.5</v>
      </c>
      <c r="F211" s="117">
        <v>60.85</v>
      </c>
      <c r="G211" s="117">
        <v>60.5</v>
      </c>
      <c r="H211" s="117">
        <v>62.8</v>
      </c>
      <c r="I211" s="117">
        <v>4328</v>
      </c>
      <c r="J211" s="117">
        <v>267758.8</v>
      </c>
      <c r="K211" s="119">
        <v>43228</v>
      </c>
      <c r="L211" s="117">
        <v>70</v>
      </c>
      <c r="M211" s="117" t="s">
        <v>638</v>
      </c>
      <c r="N211" s="117"/>
    </row>
    <row r="212" spans="1:14">
      <c r="A212" s="117" t="s">
        <v>3158</v>
      </c>
      <c r="B212" s="117" t="s">
        <v>395</v>
      </c>
      <c r="C212" s="117">
        <v>106.4</v>
      </c>
      <c r="D212" s="117">
        <v>106.4</v>
      </c>
      <c r="E212" s="117">
        <v>106.35</v>
      </c>
      <c r="F212" s="117">
        <v>106.35</v>
      </c>
      <c r="G212" s="117">
        <v>106.35</v>
      </c>
      <c r="H212" s="117">
        <v>106.45</v>
      </c>
      <c r="I212" s="117">
        <v>45</v>
      </c>
      <c r="J212" s="117">
        <v>4786</v>
      </c>
      <c r="K212" s="119">
        <v>43228</v>
      </c>
      <c r="L212" s="117">
        <v>3</v>
      </c>
      <c r="M212" s="117" t="s">
        <v>3159</v>
      </c>
      <c r="N212" s="117"/>
    </row>
    <row r="213" spans="1:14">
      <c r="A213" s="117" t="s">
        <v>2898</v>
      </c>
      <c r="B213" s="117" t="s">
        <v>395</v>
      </c>
      <c r="C213" s="117">
        <v>508</v>
      </c>
      <c r="D213" s="117">
        <v>518.35</v>
      </c>
      <c r="E213" s="117">
        <v>508</v>
      </c>
      <c r="F213" s="117">
        <v>517.25</v>
      </c>
      <c r="G213" s="117">
        <v>518</v>
      </c>
      <c r="H213" s="117">
        <v>514.85</v>
      </c>
      <c r="I213" s="117">
        <v>6958</v>
      </c>
      <c r="J213" s="117">
        <v>3587990.6</v>
      </c>
      <c r="K213" s="119">
        <v>43228</v>
      </c>
      <c r="L213" s="117">
        <v>295</v>
      </c>
      <c r="M213" s="117" t="s">
        <v>2899</v>
      </c>
      <c r="N213" s="117"/>
    </row>
    <row r="214" spans="1:14">
      <c r="A214" s="117" t="s">
        <v>639</v>
      </c>
      <c r="B214" s="117" t="s">
        <v>395</v>
      </c>
      <c r="C214" s="117">
        <v>183.1</v>
      </c>
      <c r="D214" s="117">
        <v>187</v>
      </c>
      <c r="E214" s="117">
        <v>181.8</v>
      </c>
      <c r="F214" s="117">
        <v>185.65</v>
      </c>
      <c r="G214" s="117">
        <v>185.85</v>
      </c>
      <c r="H214" s="117">
        <v>181.3</v>
      </c>
      <c r="I214" s="117">
        <v>28754</v>
      </c>
      <c r="J214" s="117">
        <v>5314752.3499999996</v>
      </c>
      <c r="K214" s="119">
        <v>43228</v>
      </c>
      <c r="L214" s="117">
        <v>781</v>
      </c>
      <c r="M214" s="117" t="s">
        <v>640</v>
      </c>
      <c r="N214" s="117"/>
    </row>
    <row r="215" spans="1:14">
      <c r="A215" s="117" t="s">
        <v>195</v>
      </c>
      <c r="B215" s="117" t="s">
        <v>395</v>
      </c>
      <c r="C215" s="117">
        <v>394</v>
      </c>
      <c r="D215" s="117">
        <v>397.4</v>
      </c>
      <c r="E215" s="117">
        <v>392.05</v>
      </c>
      <c r="F215" s="117">
        <v>393.75</v>
      </c>
      <c r="G215" s="117">
        <v>393.8</v>
      </c>
      <c r="H215" s="117">
        <v>391.25</v>
      </c>
      <c r="I215" s="117">
        <v>396090</v>
      </c>
      <c r="J215" s="117">
        <v>156199496.40000001</v>
      </c>
      <c r="K215" s="119">
        <v>43228</v>
      </c>
      <c r="L215" s="117">
        <v>13748</v>
      </c>
      <c r="M215" s="117" t="s">
        <v>641</v>
      </c>
      <c r="N215" s="117"/>
    </row>
    <row r="216" spans="1:14">
      <c r="A216" s="117" t="s">
        <v>2900</v>
      </c>
      <c r="B216" s="117" t="s">
        <v>395</v>
      </c>
      <c r="C216" s="117">
        <v>49.5</v>
      </c>
      <c r="D216" s="117">
        <v>49.5</v>
      </c>
      <c r="E216" s="117">
        <v>44.8</v>
      </c>
      <c r="F216" s="117">
        <v>44.8</v>
      </c>
      <c r="G216" s="117">
        <v>44.8</v>
      </c>
      <c r="H216" s="117">
        <v>47.15</v>
      </c>
      <c r="I216" s="117">
        <v>38495</v>
      </c>
      <c r="J216" s="117">
        <v>1876865.6</v>
      </c>
      <c r="K216" s="119">
        <v>43228</v>
      </c>
      <c r="L216" s="117">
        <v>197</v>
      </c>
      <c r="M216" s="117" t="s">
        <v>2901</v>
      </c>
      <c r="N216" s="117"/>
    </row>
    <row r="217" spans="1:14">
      <c r="A217" s="117" t="s">
        <v>642</v>
      </c>
      <c r="B217" s="117" t="s">
        <v>395</v>
      </c>
      <c r="C217" s="117">
        <v>114.9</v>
      </c>
      <c r="D217" s="117">
        <v>115.85</v>
      </c>
      <c r="E217" s="117">
        <v>110.4</v>
      </c>
      <c r="F217" s="117">
        <v>111.1</v>
      </c>
      <c r="G217" s="117">
        <v>111</v>
      </c>
      <c r="H217" s="117">
        <v>115.25</v>
      </c>
      <c r="I217" s="117">
        <v>509767</v>
      </c>
      <c r="J217" s="117">
        <v>57240278.649999999</v>
      </c>
      <c r="K217" s="119">
        <v>43228</v>
      </c>
      <c r="L217" s="117">
        <v>4948</v>
      </c>
      <c r="M217" s="117" t="s">
        <v>643</v>
      </c>
      <c r="N217" s="117"/>
    </row>
    <row r="218" spans="1:14">
      <c r="A218" s="117" t="s">
        <v>54</v>
      </c>
      <c r="B218" s="117" t="s">
        <v>395</v>
      </c>
      <c r="C218" s="117">
        <v>263.60000000000002</v>
      </c>
      <c r="D218" s="117">
        <v>272</v>
      </c>
      <c r="E218" s="117">
        <v>255.95</v>
      </c>
      <c r="F218" s="117">
        <v>262.10000000000002</v>
      </c>
      <c r="G218" s="117">
        <v>261</v>
      </c>
      <c r="H218" s="117">
        <v>262.75</v>
      </c>
      <c r="I218" s="117">
        <v>9011403</v>
      </c>
      <c r="J218" s="117">
        <v>2384390746.5</v>
      </c>
      <c r="K218" s="119">
        <v>43228</v>
      </c>
      <c r="L218" s="117">
        <v>61816</v>
      </c>
      <c r="M218" s="117" t="s">
        <v>644</v>
      </c>
      <c r="N218" s="117"/>
    </row>
    <row r="219" spans="1:14">
      <c r="A219" s="117" t="s">
        <v>2902</v>
      </c>
      <c r="B219" s="117" t="s">
        <v>395</v>
      </c>
      <c r="C219" s="117">
        <v>50</v>
      </c>
      <c r="D219" s="117">
        <v>50.2</v>
      </c>
      <c r="E219" s="117">
        <v>47</v>
      </c>
      <c r="F219" s="117">
        <v>50.2</v>
      </c>
      <c r="G219" s="117">
        <v>50.2</v>
      </c>
      <c r="H219" s="117">
        <v>45.65</v>
      </c>
      <c r="I219" s="117">
        <v>420283</v>
      </c>
      <c r="J219" s="117">
        <v>21010454.949999999</v>
      </c>
      <c r="K219" s="119">
        <v>43228</v>
      </c>
      <c r="L219" s="117">
        <v>1396</v>
      </c>
      <c r="M219" s="117" t="s">
        <v>2903</v>
      </c>
      <c r="N219" s="117"/>
    </row>
    <row r="220" spans="1:14">
      <c r="A220" s="117" t="s">
        <v>645</v>
      </c>
      <c r="B220" s="117" t="s">
        <v>395</v>
      </c>
      <c r="C220" s="117">
        <v>406</v>
      </c>
      <c r="D220" s="117">
        <v>410.45</v>
      </c>
      <c r="E220" s="117">
        <v>402.4</v>
      </c>
      <c r="F220" s="117">
        <v>404.3</v>
      </c>
      <c r="G220" s="117">
        <v>403.8</v>
      </c>
      <c r="H220" s="117">
        <v>404.5</v>
      </c>
      <c r="I220" s="117">
        <v>616999</v>
      </c>
      <c r="J220" s="117">
        <v>250550523.75</v>
      </c>
      <c r="K220" s="119">
        <v>43228</v>
      </c>
      <c r="L220" s="117">
        <v>9296</v>
      </c>
      <c r="M220" s="117" t="s">
        <v>2670</v>
      </c>
      <c r="N220" s="117"/>
    </row>
    <row r="221" spans="1:14">
      <c r="A221" s="117" t="s">
        <v>2634</v>
      </c>
      <c r="B221" s="117" t="s">
        <v>395</v>
      </c>
      <c r="C221" s="117">
        <v>341.3</v>
      </c>
      <c r="D221" s="117">
        <v>344</v>
      </c>
      <c r="E221" s="117">
        <v>335</v>
      </c>
      <c r="F221" s="117">
        <v>335.9</v>
      </c>
      <c r="G221" s="117">
        <v>335.45</v>
      </c>
      <c r="H221" s="117">
        <v>340.45</v>
      </c>
      <c r="I221" s="117">
        <v>35659</v>
      </c>
      <c r="J221" s="117">
        <v>12088491</v>
      </c>
      <c r="K221" s="119">
        <v>43228</v>
      </c>
      <c r="L221" s="117">
        <v>1162</v>
      </c>
      <c r="M221" s="117" t="s">
        <v>2635</v>
      </c>
      <c r="N221" s="117"/>
    </row>
    <row r="222" spans="1:14">
      <c r="A222" s="117" t="s">
        <v>646</v>
      </c>
      <c r="B222" s="117" t="s">
        <v>395</v>
      </c>
      <c r="C222" s="117">
        <v>618</v>
      </c>
      <c r="D222" s="117">
        <v>622.79999999999995</v>
      </c>
      <c r="E222" s="117">
        <v>609.25</v>
      </c>
      <c r="F222" s="117">
        <v>614.1</v>
      </c>
      <c r="G222" s="117">
        <v>614</v>
      </c>
      <c r="H222" s="117">
        <v>615.20000000000005</v>
      </c>
      <c r="I222" s="117">
        <v>420011</v>
      </c>
      <c r="J222" s="117">
        <v>259526567.19999999</v>
      </c>
      <c r="K222" s="119">
        <v>43228</v>
      </c>
      <c r="L222" s="117">
        <v>7732</v>
      </c>
      <c r="M222" s="117" t="s">
        <v>647</v>
      </c>
      <c r="N222" s="117"/>
    </row>
    <row r="223" spans="1:14">
      <c r="A223" s="117" t="s">
        <v>648</v>
      </c>
      <c r="B223" s="117" t="s">
        <v>395</v>
      </c>
      <c r="C223" s="117">
        <v>598.45000000000005</v>
      </c>
      <c r="D223" s="117">
        <v>598.45000000000005</v>
      </c>
      <c r="E223" s="117">
        <v>578.04999999999995</v>
      </c>
      <c r="F223" s="117">
        <v>581.95000000000005</v>
      </c>
      <c r="G223" s="117">
        <v>583</v>
      </c>
      <c r="H223" s="117">
        <v>595.04999999999995</v>
      </c>
      <c r="I223" s="117">
        <v>50413</v>
      </c>
      <c r="J223" s="117">
        <v>29384727.75</v>
      </c>
      <c r="K223" s="119">
        <v>43228</v>
      </c>
      <c r="L223" s="117">
        <v>2178</v>
      </c>
      <c r="M223" s="117" t="s">
        <v>2233</v>
      </c>
      <c r="N223" s="117"/>
    </row>
    <row r="224" spans="1:14">
      <c r="A224" s="117" t="s">
        <v>2325</v>
      </c>
      <c r="B224" s="117" t="s">
        <v>395</v>
      </c>
      <c r="C224" s="117">
        <v>405</v>
      </c>
      <c r="D224" s="117">
        <v>405.4</v>
      </c>
      <c r="E224" s="117">
        <v>396.7</v>
      </c>
      <c r="F224" s="117">
        <v>400</v>
      </c>
      <c r="G224" s="117">
        <v>400</v>
      </c>
      <c r="H224" s="117">
        <v>405</v>
      </c>
      <c r="I224" s="117">
        <v>11142</v>
      </c>
      <c r="J224" s="117">
        <v>4479967.55</v>
      </c>
      <c r="K224" s="119">
        <v>43228</v>
      </c>
      <c r="L224" s="117">
        <v>47</v>
      </c>
      <c r="M224" s="117" t="s">
        <v>2326</v>
      </c>
      <c r="N224" s="117"/>
    </row>
    <row r="225" spans="1:14">
      <c r="A225" s="117" t="s">
        <v>649</v>
      </c>
      <c r="B225" s="117" t="s">
        <v>395</v>
      </c>
      <c r="C225" s="117">
        <v>370.95</v>
      </c>
      <c r="D225" s="117">
        <v>377.95</v>
      </c>
      <c r="E225" s="117">
        <v>368.2</v>
      </c>
      <c r="F225" s="117">
        <v>373.55</v>
      </c>
      <c r="G225" s="117">
        <v>374</v>
      </c>
      <c r="H225" s="117">
        <v>370.2</v>
      </c>
      <c r="I225" s="117">
        <v>32123</v>
      </c>
      <c r="J225" s="117">
        <v>11999098.5</v>
      </c>
      <c r="K225" s="119">
        <v>43228</v>
      </c>
      <c r="L225" s="117">
        <v>1278</v>
      </c>
      <c r="M225" s="117" t="s">
        <v>650</v>
      </c>
      <c r="N225" s="117"/>
    </row>
    <row r="226" spans="1:14">
      <c r="A226" s="117" t="s">
        <v>651</v>
      </c>
      <c r="B226" s="117" t="s">
        <v>395</v>
      </c>
      <c r="C226" s="117">
        <v>125</v>
      </c>
      <c r="D226" s="117">
        <v>127.2</v>
      </c>
      <c r="E226" s="117">
        <v>120.5</v>
      </c>
      <c r="F226" s="117">
        <v>122.3</v>
      </c>
      <c r="G226" s="117">
        <v>122</v>
      </c>
      <c r="H226" s="117">
        <v>124.8</v>
      </c>
      <c r="I226" s="117">
        <v>140678</v>
      </c>
      <c r="J226" s="117">
        <v>17523248.25</v>
      </c>
      <c r="K226" s="119">
        <v>43228</v>
      </c>
      <c r="L226" s="117">
        <v>527</v>
      </c>
      <c r="M226" s="117" t="s">
        <v>652</v>
      </c>
      <c r="N226" s="117"/>
    </row>
    <row r="227" spans="1:14">
      <c r="A227" s="117" t="s">
        <v>653</v>
      </c>
      <c r="B227" s="117" t="s">
        <v>395</v>
      </c>
      <c r="C227" s="117">
        <v>1236.0999999999999</v>
      </c>
      <c r="D227" s="117">
        <v>1271.9000000000001</v>
      </c>
      <c r="E227" s="117">
        <v>1236.0999999999999</v>
      </c>
      <c r="F227" s="117">
        <v>1264.5999999999999</v>
      </c>
      <c r="G227" s="117">
        <v>1259</v>
      </c>
      <c r="H227" s="117">
        <v>1243.45</v>
      </c>
      <c r="I227" s="117">
        <v>23596</v>
      </c>
      <c r="J227" s="117">
        <v>29863798.5</v>
      </c>
      <c r="K227" s="119">
        <v>43228</v>
      </c>
      <c r="L227" s="117">
        <v>3760</v>
      </c>
      <c r="M227" s="117" t="s">
        <v>654</v>
      </c>
      <c r="N227" s="117"/>
    </row>
    <row r="228" spans="1:14">
      <c r="A228" s="117" t="s">
        <v>2904</v>
      </c>
      <c r="B228" s="117" t="s">
        <v>395</v>
      </c>
      <c r="C228" s="117">
        <v>3.15</v>
      </c>
      <c r="D228" s="117">
        <v>3.2</v>
      </c>
      <c r="E228" s="117">
        <v>2.9</v>
      </c>
      <c r="F228" s="117">
        <v>2.9</v>
      </c>
      <c r="G228" s="117">
        <v>2.9</v>
      </c>
      <c r="H228" s="117">
        <v>3.05</v>
      </c>
      <c r="I228" s="117">
        <v>1317399</v>
      </c>
      <c r="J228" s="117">
        <v>4000174.45</v>
      </c>
      <c r="K228" s="119">
        <v>43228</v>
      </c>
      <c r="L228" s="117">
        <v>560</v>
      </c>
      <c r="M228" s="117" t="s">
        <v>2905</v>
      </c>
      <c r="N228" s="117"/>
    </row>
    <row r="229" spans="1:14">
      <c r="A229" s="117" t="s">
        <v>233</v>
      </c>
      <c r="B229" s="117" t="s">
        <v>395</v>
      </c>
      <c r="C229" s="117">
        <v>182</v>
      </c>
      <c r="D229" s="117">
        <v>184</v>
      </c>
      <c r="E229" s="117">
        <v>180.65</v>
      </c>
      <c r="F229" s="117">
        <v>182.65</v>
      </c>
      <c r="G229" s="117">
        <v>183.3</v>
      </c>
      <c r="H229" s="117">
        <v>181.6</v>
      </c>
      <c r="I229" s="117">
        <v>1245340</v>
      </c>
      <c r="J229" s="117">
        <v>227321882.55000001</v>
      </c>
      <c r="K229" s="119">
        <v>43228</v>
      </c>
      <c r="L229" s="117">
        <v>16847</v>
      </c>
      <c r="M229" s="117" t="s">
        <v>655</v>
      </c>
      <c r="N229" s="117"/>
    </row>
    <row r="230" spans="1:14">
      <c r="A230" s="117" t="s">
        <v>2906</v>
      </c>
      <c r="B230" s="117" t="s">
        <v>395</v>
      </c>
      <c r="C230" s="117">
        <v>3.85</v>
      </c>
      <c r="D230" s="117">
        <v>3.95</v>
      </c>
      <c r="E230" s="117">
        <v>3.75</v>
      </c>
      <c r="F230" s="117">
        <v>3.95</v>
      </c>
      <c r="G230" s="117">
        <v>3.95</v>
      </c>
      <c r="H230" s="117">
        <v>3.8</v>
      </c>
      <c r="I230" s="117">
        <v>86462</v>
      </c>
      <c r="J230" s="117">
        <v>335902.3</v>
      </c>
      <c r="K230" s="119">
        <v>43228</v>
      </c>
      <c r="L230" s="117">
        <v>109</v>
      </c>
      <c r="M230" s="117" t="s">
        <v>2907</v>
      </c>
      <c r="N230" s="117"/>
    </row>
    <row r="231" spans="1:14">
      <c r="A231" s="117" t="s">
        <v>2908</v>
      </c>
      <c r="B231" s="117" t="s">
        <v>395</v>
      </c>
      <c r="C231" s="117">
        <v>11.7</v>
      </c>
      <c r="D231" s="117">
        <v>12.1</v>
      </c>
      <c r="E231" s="117">
        <v>11.5</v>
      </c>
      <c r="F231" s="117">
        <v>11.55</v>
      </c>
      <c r="G231" s="117">
        <v>11.55</v>
      </c>
      <c r="H231" s="117">
        <v>11.95</v>
      </c>
      <c r="I231" s="117">
        <v>156015</v>
      </c>
      <c r="J231" s="117">
        <v>1818787.15</v>
      </c>
      <c r="K231" s="119">
        <v>43228</v>
      </c>
      <c r="L231" s="117">
        <v>340</v>
      </c>
      <c r="M231" s="117" t="s">
        <v>2909</v>
      </c>
      <c r="N231" s="117"/>
    </row>
    <row r="232" spans="1:14">
      <c r="A232" s="117" t="s">
        <v>656</v>
      </c>
      <c r="B232" s="117" t="s">
        <v>395</v>
      </c>
      <c r="C232" s="117">
        <v>312.2</v>
      </c>
      <c r="D232" s="117">
        <v>312.2</v>
      </c>
      <c r="E232" s="117">
        <v>305</v>
      </c>
      <c r="F232" s="117">
        <v>308.5</v>
      </c>
      <c r="G232" s="117">
        <v>309.45</v>
      </c>
      <c r="H232" s="117">
        <v>309.64999999999998</v>
      </c>
      <c r="I232" s="117">
        <v>19177</v>
      </c>
      <c r="J232" s="117">
        <v>5918271.7999999998</v>
      </c>
      <c r="K232" s="119">
        <v>43228</v>
      </c>
      <c r="L232" s="117">
        <v>1327</v>
      </c>
      <c r="M232" s="117" t="s">
        <v>657</v>
      </c>
      <c r="N232" s="117"/>
    </row>
    <row r="233" spans="1:14">
      <c r="A233" s="117" t="s">
        <v>2481</v>
      </c>
      <c r="B233" s="117" t="s">
        <v>395</v>
      </c>
      <c r="C233" s="117">
        <v>281.64999999999998</v>
      </c>
      <c r="D233" s="117">
        <v>282.89999999999998</v>
      </c>
      <c r="E233" s="117">
        <v>279.2</v>
      </c>
      <c r="F233" s="117">
        <v>280.39999999999998</v>
      </c>
      <c r="G233" s="117">
        <v>281</v>
      </c>
      <c r="H233" s="117">
        <v>281.2</v>
      </c>
      <c r="I233" s="117">
        <v>273479</v>
      </c>
      <c r="J233" s="117">
        <v>76809491.5</v>
      </c>
      <c r="K233" s="119">
        <v>43228</v>
      </c>
      <c r="L233" s="117">
        <v>9635</v>
      </c>
      <c r="M233" s="117" t="s">
        <v>2482</v>
      </c>
      <c r="N233" s="117"/>
    </row>
    <row r="234" spans="1:14">
      <c r="A234" s="117" t="s">
        <v>232</v>
      </c>
      <c r="B234" s="117" t="s">
        <v>395</v>
      </c>
      <c r="C234" s="117">
        <v>1525</v>
      </c>
      <c r="D234" s="117">
        <v>1525</v>
      </c>
      <c r="E234" s="117">
        <v>1475.55</v>
      </c>
      <c r="F234" s="117">
        <v>1490.45</v>
      </c>
      <c r="G234" s="117">
        <v>1489.2</v>
      </c>
      <c r="H234" s="117">
        <v>1515.5</v>
      </c>
      <c r="I234" s="117">
        <v>582232</v>
      </c>
      <c r="J234" s="117">
        <v>871607313</v>
      </c>
      <c r="K234" s="119">
        <v>43228</v>
      </c>
      <c r="L234" s="117">
        <v>24078</v>
      </c>
      <c r="M234" s="117" t="s">
        <v>658</v>
      </c>
      <c r="N234" s="117"/>
    </row>
    <row r="235" spans="1:14">
      <c r="A235" s="117" t="s">
        <v>2910</v>
      </c>
      <c r="B235" s="117" t="s">
        <v>395</v>
      </c>
      <c r="C235" s="117">
        <v>17.600000000000001</v>
      </c>
      <c r="D235" s="117">
        <v>17.95</v>
      </c>
      <c r="E235" s="117">
        <v>15.5</v>
      </c>
      <c r="F235" s="117">
        <v>16.55</v>
      </c>
      <c r="G235" s="117">
        <v>16.7</v>
      </c>
      <c r="H235" s="117">
        <v>16.850000000000001</v>
      </c>
      <c r="I235" s="117">
        <v>67285</v>
      </c>
      <c r="J235" s="117">
        <v>1097197.3500000001</v>
      </c>
      <c r="K235" s="119">
        <v>43228</v>
      </c>
      <c r="L235" s="117">
        <v>340</v>
      </c>
      <c r="M235" s="117" t="s">
        <v>2911</v>
      </c>
      <c r="N235" s="117"/>
    </row>
    <row r="236" spans="1:14">
      <c r="A236" s="117" t="s">
        <v>2746</v>
      </c>
      <c r="B236" s="117" t="s">
        <v>395</v>
      </c>
      <c r="C236" s="117">
        <v>15.5</v>
      </c>
      <c r="D236" s="117">
        <v>16</v>
      </c>
      <c r="E236" s="117">
        <v>15.05</v>
      </c>
      <c r="F236" s="117">
        <v>15.1</v>
      </c>
      <c r="G236" s="117">
        <v>15.05</v>
      </c>
      <c r="H236" s="117">
        <v>15.3</v>
      </c>
      <c r="I236" s="117">
        <v>34766</v>
      </c>
      <c r="J236" s="117">
        <v>538130.94999999995</v>
      </c>
      <c r="K236" s="119">
        <v>43228</v>
      </c>
      <c r="L236" s="117">
        <v>171</v>
      </c>
      <c r="M236" s="117" t="s">
        <v>2747</v>
      </c>
      <c r="N236" s="117"/>
    </row>
    <row r="237" spans="1:14">
      <c r="A237" s="117" t="s">
        <v>659</v>
      </c>
      <c r="B237" s="117" t="s">
        <v>395</v>
      </c>
      <c r="C237" s="117">
        <v>17</v>
      </c>
      <c r="D237" s="117">
        <v>17.05</v>
      </c>
      <c r="E237" s="117">
        <v>14.9</v>
      </c>
      <c r="F237" s="117">
        <v>15.05</v>
      </c>
      <c r="G237" s="117">
        <v>15.15</v>
      </c>
      <c r="H237" s="117">
        <v>16.75</v>
      </c>
      <c r="I237" s="117">
        <v>176622</v>
      </c>
      <c r="J237" s="117">
        <v>2822506.05</v>
      </c>
      <c r="K237" s="119">
        <v>43228</v>
      </c>
      <c r="L237" s="117">
        <v>750</v>
      </c>
      <c r="M237" s="117" t="s">
        <v>660</v>
      </c>
      <c r="N237" s="117"/>
    </row>
    <row r="238" spans="1:14">
      <c r="A238" s="117" t="s">
        <v>661</v>
      </c>
      <c r="B238" s="117" t="s">
        <v>395</v>
      </c>
      <c r="C238" s="117">
        <v>334.25</v>
      </c>
      <c r="D238" s="117">
        <v>338.75</v>
      </c>
      <c r="E238" s="117">
        <v>333.6</v>
      </c>
      <c r="F238" s="117">
        <v>335</v>
      </c>
      <c r="G238" s="117">
        <v>334.85</v>
      </c>
      <c r="H238" s="117">
        <v>335.2</v>
      </c>
      <c r="I238" s="117">
        <v>12566</v>
      </c>
      <c r="J238" s="117">
        <v>4221650.8499999996</v>
      </c>
      <c r="K238" s="119">
        <v>43228</v>
      </c>
      <c r="L238" s="117">
        <v>484</v>
      </c>
      <c r="M238" s="117" t="s">
        <v>662</v>
      </c>
      <c r="N238" s="117"/>
    </row>
    <row r="239" spans="1:14">
      <c r="A239" s="117" t="s">
        <v>2748</v>
      </c>
      <c r="B239" s="117" t="s">
        <v>395</v>
      </c>
      <c r="C239" s="117">
        <v>6.15</v>
      </c>
      <c r="D239" s="117">
        <v>6.2</v>
      </c>
      <c r="E239" s="117">
        <v>6</v>
      </c>
      <c r="F239" s="117">
        <v>6.05</v>
      </c>
      <c r="G239" s="117">
        <v>6.1</v>
      </c>
      <c r="H239" s="117">
        <v>6.05</v>
      </c>
      <c r="I239" s="117">
        <v>87068</v>
      </c>
      <c r="J239" s="117">
        <v>530645.19999999995</v>
      </c>
      <c r="K239" s="119">
        <v>43228</v>
      </c>
      <c r="L239" s="117">
        <v>162</v>
      </c>
      <c r="M239" s="117" t="s">
        <v>2749</v>
      </c>
      <c r="N239" s="117"/>
    </row>
    <row r="240" spans="1:14">
      <c r="A240" s="117" t="s">
        <v>663</v>
      </c>
      <c r="B240" s="117" t="s">
        <v>395</v>
      </c>
      <c r="C240" s="117">
        <v>70.099999999999994</v>
      </c>
      <c r="D240" s="117">
        <v>72.3</v>
      </c>
      <c r="E240" s="117">
        <v>69.599999999999994</v>
      </c>
      <c r="F240" s="117">
        <v>71.599999999999994</v>
      </c>
      <c r="G240" s="117">
        <v>71.3</v>
      </c>
      <c r="H240" s="117">
        <v>70.099999999999994</v>
      </c>
      <c r="I240" s="117">
        <v>844037</v>
      </c>
      <c r="J240" s="117">
        <v>59951592.600000001</v>
      </c>
      <c r="K240" s="119">
        <v>43228</v>
      </c>
      <c r="L240" s="117">
        <v>6157</v>
      </c>
      <c r="M240" s="117" t="s">
        <v>664</v>
      </c>
      <c r="N240" s="117"/>
    </row>
    <row r="241" spans="1:14">
      <c r="A241" s="117" t="s">
        <v>3185</v>
      </c>
      <c r="B241" s="117" t="s">
        <v>395</v>
      </c>
      <c r="C241" s="117">
        <v>57</v>
      </c>
      <c r="D241" s="117">
        <v>57.1</v>
      </c>
      <c r="E241" s="117">
        <v>54.1</v>
      </c>
      <c r="F241" s="117">
        <v>54.95</v>
      </c>
      <c r="G241" s="117">
        <v>55.4</v>
      </c>
      <c r="H241" s="117">
        <v>56.7</v>
      </c>
      <c r="I241" s="117">
        <v>416645</v>
      </c>
      <c r="J241" s="117">
        <v>22910606.350000001</v>
      </c>
      <c r="K241" s="119">
        <v>43228</v>
      </c>
      <c r="L241" s="117">
        <v>3941</v>
      </c>
      <c r="M241" s="117" t="s">
        <v>3186</v>
      </c>
      <c r="N241" s="117"/>
    </row>
    <row r="242" spans="1:14">
      <c r="A242" s="117" t="s">
        <v>665</v>
      </c>
      <c r="B242" s="117" t="s">
        <v>395</v>
      </c>
      <c r="C242" s="117">
        <v>560.15</v>
      </c>
      <c r="D242" s="117">
        <v>598</v>
      </c>
      <c r="E242" s="117">
        <v>555.15</v>
      </c>
      <c r="F242" s="117">
        <v>587.25</v>
      </c>
      <c r="G242" s="117">
        <v>584</v>
      </c>
      <c r="H242" s="117">
        <v>560.6</v>
      </c>
      <c r="I242" s="117">
        <v>7616</v>
      </c>
      <c r="J242" s="117">
        <v>4362196.75</v>
      </c>
      <c r="K242" s="119">
        <v>43228</v>
      </c>
      <c r="L242" s="117">
        <v>298</v>
      </c>
      <c r="M242" s="117" t="s">
        <v>666</v>
      </c>
      <c r="N242" s="117"/>
    </row>
    <row r="243" spans="1:14">
      <c r="A243" s="117" t="s">
        <v>667</v>
      </c>
      <c r="B243" s="117" t="s">
        <v>395</v>
      </c>
      <c r="C243" s="117">
        <v>310</v>
      </c>
      <c r="D243" s="117">
        <v>311.89999999999998</v>
      </c>
      <c r="E243" s="117">
        <v>306.3</v>
      </c>
      <c r="F243" s="117">
        <v>308.14999999999998</v>
      </c>
      <c r="G243" s="117">
        <v>308.25</v>
      </c>
      <c r="H243" s="117">
        <v>308.7</v>
      </c>
      <c r="I243" s="117">
        <v>111836</v>
      </c>
      <c r="J243" s="117">
        <v>34680751.100000001</v>
      </c>
      <c r="K243" s="119">
        <v>43228</v>
      </c>
      <c r="L243" s="117">
        <v>6175</v>
      </c>
      <c r="M243" s="117" t="s">
        <v>668</v>
      </c>
      <c r="N243" s="117"/>
    </row>
    <row r="244" spans="1:14">
      <c r="A244" s="117" t="s">
        <v>55</v>
      </c>
      <c r="B244" s="117" t="s">
        <v>395</v>
      </c>
      <c r="C244" s="117">
        <v>1102</v>
      </c>
      <c r="D244" s="117">
        <v>1128.8</v>
      </c>
      <c r="E244" s="117">
        <v>1102</v>
      </c>
      <c r="F244" s="117">
        <v>1112.3499999999999</v>
      </c>
      <c r="G244" s="117">
        <v>1108.8499999999999</v>
      </c>
      <c r="H244" s="117">
        <v>1101.3499999999999</v>
      </c>
      <c r="I244" s="117">
        <v>442580</v>
      </c>
      <c r="J244" s="117">
        <v>493998121.85000002</v>
      </c>
      <c r="K244" s="119">
        <v>43228</v>
      </c>
      <c r="L244" s="117">
        <v>13388</v>
      </c>
      <c r="M244" s="117" t="s">
        <v>669</v>
      </c>
      <c r="N244" s="117"/>
    </row>
    <row r="245" spans="1:14">
      <c r="A245" s="117" t="s">
        <v>670</v>
      </c>
      <c r="B245" s="117" t="s">
        <v>395</v>
      </c>
      <c r="C245" s="117">
        <v>3003</v>
      </c>
      <c r="D245" s="117">
        <v>3073</v>
      </c>
      <c r="E245" s="117">
        <v>2956.05</v>
      </c>
      <c r="F245" s="117">
        <v>3057.25</v>
      </c>
      <c r="G245" s="117">
        <v>3060</v>
      </c>
      <c r="H245" s="117">
        <v>2999</v>
      </c>
      <c r="I245" s="117">
        <v>5745</v>
      </c>
      <c r="J245" s="117">
        <v>17261060.100000001</v>
      </c>
      <c r="K245" s="119">
        <v>43228</v>
      </c>
      <c r="L245" s="117">
        <v>1076</v>
      </c>
      <c r="M245" s="117" t="s">
        <v>671</v>
      </c>
      <c r="N245" s="117"/>
    </row>
    <row r="246" spans="1:14">
      <c r="A246" s="117" t="s">
        <v>56</v>
      </c>
      <c r="B246" s="117" t="s">
        <v>395</v>
      </c>
      <c r="C246" s="117">
        <v>1065.5</v>
      </c>
      <c r="D246" s="117">
        <v>1071.9000000000001</v>
      </c>
      <c r="E246" s="117">
        <v>1050.5999999999999</v>
      </c>
      <c r="F246" s="117">
        <v>1063.05</v>
      </c>
      <c r="G246" s="117">
        <v>1065</v>
      </c>
      <c r="H246" s="117">
        <v>1063.5</v>
      </c>
      <c r="I246" s="117">
        <v>334987</v>
      </c>
      <c r="J246" s="117">
        <v>355098023.85000002</v>
      </c>
      <c r="K246" s="119">
        <v>43228</v>
      </c>
      <c r="L246" s="117">
        <v>16938</v>
      </c>
      <c r="M246" s="117" t="s">
        <v>672</v>
      </c>
      <c r="N246" s="117"/>
    </row>
    <row r="247" spans="1:14">
      <c r="A247" s="117" t="s">
        <v>673</v>
      </c>
      <c r="B247" s="117" t="s">
        <v>395</v>
      </c>
      <c r="C247" s="117">
        <v>91.6</v>
      </c>
      <c r="D247" s="117">
        <v>92.45</v>
      </c>
      <c r="E247" s="117">
        <v>90.1</v>
      </c>
      <c r="F247" s="117">
        <v>90.75</v>
      </c>
      <c r="G247" s="117">
        <v>90.1</v>
      </c>
      <c r="H247" s="117">
        <v>92.05</v>
      </c>
      <c r="I247" s="117">
        <v>4619</v>
      </c>
      <c r="J247" s="117">
        <v>421832.8</v>
      </c>
      <c r="K247" s="119">
        <v>43228</v>
      </c>
      <c r="L247" s="117">
        <v>94</v>
      </c>
      <c r="M247" s="117" t="s">
        <v>2255</v>
      </c>
      <c r="N247" s="117"/>
    </row>
    <row r="248" spans="1:14">
      <c r="A248" s="117" t="s">
        <v>2355</v>
      </c>
      <c r="B248" s="117" t="s">
        <v>395</v>
      </c>
      <c r="C248" s="117">
        <v>82.3</v>
      </c>
      <c r="D248" s="117">
        <v>82.5</v>
      </c>
      <c r="E248" s="117">
        <v>80.95</v>
      </c>
      <c r="F248" s="117">
        <v>81.900000000000006</v>
      </c>
      <c r="G248" s="117">
        <v>81.95</v>
      </c>
      <c r="H248" s="117">
        <v>82.2</v>
      </c>
      <c r="I248" s="117">
        <v>1670829</v>
      </c>
      <c r="J248" s="117">
        <v>136800916.65000001</v>
      </c>
      <c r="K248" s="119">
        <v>43228</v>
      </c>
      <c r="L248" s="117">
        <v>3972</v>
      </c>
      <c r="M248" s="117" t="s">
        <v>703</v>
      </c>
      <c r="N248" s="117"/>
    </row>
    <row r="249" spans="1:14">
      <c r="A249" s="117" t="s">
        <v>674</v>
      </c>
      <c r="B249" s="117" t="s">
        <v>395</v>
      </c>
      <c r="C249" s="117">
        <v>187.35</v>
      </c>
      <c r="D249" s="117">
        <v>188.9</v>
      </c>
      <c r="E249" s="117">
        <v>181.25</v>
      </c>
      <c r="F249" s="117">
        <v>183.3</v>
      </c>
      <c r="G249" s="117">
        <v>182.45</v>
      </c>
      <c r="H249" s="117">
        <v>188.95</v>
      </c>
      <c r="I249" s="117">
        <v>580575</v>
      </c>
      <c r="J249" s="117">
        <v>106826009.3</v>
      </c>
      <c r="K249" s="119">
        <v>43228</v>
      </c>
      <c r="L249" s="117">
        <v>9849</v>
      </c>
      <c r="M249" s="117" t="s">
        <v>675</v>
      </c>
      <c r="N249" s="117"/>
    </row>
    <row r="250" spans="1:14">
      <c r="A250" s="117" t="s">
        <v>676</v>
      </c>
      <c r="B250" s="117" t="s">
        <v>395</v>
      </c>
      <c r="C250" s="117">
        <v>303.45</v>
      </c>
      <c r="D250" s="117">
        <v>309.5</v>
      </c>
      <c r="E250" s="117">
        <v>297.64999999999998</v>
      </c>
      <c r="F250" s="117">
        <v>304.05</v>
      </c>
      <c r="G250" s="117">
        <v>304.2</v>
      </c>
      <c r="H250" s="117">
        <v>303.75</v>
      </c>
      <c r="I250" s="117">
        <v>719466</v>
      </c>
      <c r="J250" s="117">
        <v>219282831.55000001</v>
      </c>
      <c r="K250" s="119">
        <v>43228</v>
      </c>
      <c r="L250" s="117">
        <v>10818</v>
      </c>
      <c r="M250" s="117" t="s">
        <v>677</v>
      </c>
      <c r="N250" s="117"/>
    </row>
    <row r="251" spans="1:14">
      <c r="A251" s="117" t="s">
        <v>678</v>
      </c>
      <c r="B251" s="117" t="s">
        <v>395</v>
      </c>
      <c r="C251" s="117">
        <v>1671.5</v>
      </c>
      <c r="D251" s="117">
        <v>1684.95</v>
      </c>
      <c r="E251" s="117">
        <v>1640.05</v>
      </c>
      <c r="F251" s="117">
        <v>1662.05</v>
      </c>
      <c r="G251" s="117">
        <v>1661</v>
      </c>
      <c r="H251" s="117">
        <v>1668.3</v>
      </c>
      <c r="I251" s="117">
        <v>202893</v>
      </c>
      <c r="J251" s="117">
        <v>337134926.39999998</v>
      </c>
      <c r="K251" s="119">
        <v>43228</v>
      </c>
      <c r="L251" s="117">
        <v>15693</v>
      </c>
      <c r="M251" s="117" t="s">
        <v>679</v>
      </c>
      <c r="N251" s="117"/>
    </row>
    <row r="252" spans="1:14">
      <c r="A252" s="117" t="s">
        <v>2912</v>
      </c>
      <c r="B252" s="117" t="s">
        <v>395</v>
      </c>
      <c r="C252" s="117">
        <v>81.099999999999994</v>
      </c>
      <c r="D252" s="117">
        <v>81.25</v>
      </c>
      <c r="E252" s="117">
        <v>80.05</v>
      </c>
      <c r="F252" s="117">
        <v>80.25</v>
      </c>
      <c r="G252" s="117">
        <v>80.150000000000006</v>
      </c>
      <c r="H252" s="117">
        <v>80.849999999999994</v>
      </c>
      <c r="I252" s="117">
        <v>9795</v>
      </c>
      <c r="J252" s="117">
        <v>790636.85</v>
      </c>
      <c r="K252" s="119">
        <v>43228</v>
      </c>
      <c r="L252" s="117">
        <v>125</v>
      </c>
      <c r="M252" s="117" t="s">
        <v>2913</v>
      </c>
      <c r="N252" s="117"/>
    </row>
    <row r="253" spans="1:14">
      <c r="A253" s="117" t="s">
        <v>680</v>
      </c>
      <c r="B253" s="117" t="s">
        <v>395</v>
      </c>
      <c r="C253" s="117">
        <v>77</v>
      </c>
      <c r="D253" s="117">
        <v>77.5</v>
      </c>
      <c r="E253" s="117">
        <v>72.2</v>
      </c>
      <c r="F253" s="117">
        <v>73.099999999999994</v>
      </c>
      <c r="G253" s="117">
        <v>73.2</v>
      </c>
      <c r="H253" s="117">
        <v>75.900000000000006</v>
      </c>
      <c r="I253" s="117">
        <v>51700</v>
      </c>
      <c r="J253" s="117">
        <v>3838788.65</v>
      </c>
      <c r="K253" s="119">
        <v>43228</v>
      </c>
      <c r="L253" s="117">
        <v>713</v>
      </c>
      <c r="M253" s="117" t="s">
        <v>681</v>
      </c>
      <c r="N253" s="117"/>
    </row>
    <row r="254" spans="1:14">
      <c r="A254" s="117" t="s">
        <v>2914</v>
      </c>
      <c r="B254" s="117" t="s">
        <v>395</v>
      </c>
      <c r="C254" s="117">
        <v>9.1</v>
      </c>
      <c r="D254" s="117">
        <v>9.25</v>
      </c>
      <c r="E254" s="117">
        <v>8.8000000000000007</v>
      </c>
      <c r="F254" s="117">
        <v>9.15</v>
      </c>
      <c r="G254" s="117">
        <v>9.15</v>
      </c>
      <c r="H254" s="117">
        <v>9</v>
      </c>
      <c r="I254" s="117">
        <v>2346</v>
      </c>
      <c r="J254" s="117">
        <v>21172.75</v>
      </c>
      <c r="K254" s="119">
        <v>43228</v>
      </c>
      <c r="L254" s="117">
        <v>10</v>
      </c>
      <c r="M254" s="117" t="s">
        <v>2915</v>
      </c>
      <c r="N254" s="117"/>
    </row>
    <row r="255" spans="1:14">
      <c r="A255" s="117" t="s">
        <v>57</v>
      </c>
      <c r="B255" s="117" t="s">
        <v>395</v>
      </c>
      <c r="C255" s="117">
        <v>592.4</v>
      </c>
      <c r="D255" s="117">
        <v>601.95000000000005</v>
      </c>
      <c r="E255" s="117">
        <v>586.54999999999995</v>
      </c>
      <c r="F255" s="117">
        <v>590.65</v>
      </c>
      <c r="G255" s="117">
        <v>591.35</v>
      </c>
      <c r="H255" s="117">
        <v>591.04999999999995</v>
      </c>
      <c r="I255" s="117">
        <v>1039491</v>
      </c>
      <c r="J255" s="117">
        <v>616281459.54999995</v>
      </c>
      <c r="K255" s="119">
        <v>43228</v>
      </c>
      <c r="L255" s="117">
        <v>20005</v>
      </c>
      <c r="M255" s="117" t="s">
        <v>682</v>
      </c>
      <c r="N255" s="117"/>
    </row>
    <row r="256" spans="1:14">
      <c r="A256" s="117" t="s">
        <v>2403</v>
      </c>
      <c r="B256" s="117" t="s">
        <v>395</v>
      </c>
      <c r="C256" s="117">
        <v>222.95</v>
      </c>
      <c r="D256" s="117">
        <v>223</v>
      </c>
      <c r="E256" s="117">
        <v>212.55</v>
      </c>
      <c r="F256" s="117">
        <v>220.65</v>
      </c>
      <c r="G256" s="117">
        <v>222.4</v>
      </c>
      <c r="H256" s="117">
        <v>221.55</v>
      </c>
      <c r="I256" s="117">
        <v>5359</v>
      </c>
      <c r="J256" s="117">
        <v>1190092.75</v>
      </c>
      <c r="K256" s="119">
        <v>43228</v>
      </c>
      <c r="L256" s="117">
        <v>877</v>
      </c>
      <c r="M256" s="117" t="s">
        <v>2404</v>
      </c>
      <c r="N256" s="117"/>
    </row>
    <row r="257" spans="1:14">
      <c r="A257" s="117" t="s">
        <v>683</v>
      </c>
      <c r="B257" s="117" t="s">
        <v>395</v>
      </c>
      <c r="C257" s="117">
        <v>536.65</v>
      </c>
      <c r="D257" s="117">
        <v>539.79999999999995</v>
      </c>
      <c r="E257" s="117">
        <v>531.15</v>
      </c>
      <c r="F257" s="117">
        <v>535</v>
      </c>
      <c r="G257" s="117">
        <v>539.79999999999995</v>
      </c>
      <c r="H257" s="117">
        <v>533.85</v>
      </c>
      <c r="I257" s="117">
        <v>8745</v>
      </c>
      <c r="J257" s="117">
        <v>4679041.75</v>
      </c>
      <c r="K257" s="119">
        <v>43228</v>
      </c>
      <c r="L257" s="117">
        <v>374</v>
      </c>
      <c r="M257" s="117" t="s">
        <v>684</v>
      </c>
      <c r="N257" s="117"/>
    </row>
    <row r="258" spans="1:14">
      <c r="A258" s="117" t="s">
        <v>2260</v>
      </c>
      <c r="B258" s="117" t="s">
        <v>395</v>
      </c>
      <c r="C258" s="117">
        <v>322.5</v>
      </c>
      <c r="D258" s="117">
        <v>325.95</v>
      </c>
      <c r="E258" s="117">
        <v>316.05</v>
      </c>
      <c r="F258" s="117">
        <v>319.75</v>
      </c>
      <c r="G258" s="117">
        <v>320.5</v>
      </c>
      <c r="H258" s="117">
        <v>322</v>
      </c>
      <c r="I258" s="117">
        <v>19696</v>
      </c>
      <c r="J258" s="117">
        <v>6322908.9000000004</v>
      </c>
      <c r="K258" s="119">
        <v>43228</v>
      </c>
      <c r="L258" s="117">
        <v>570</v>
      </c>
      <c r="M258" s="117" t="s">
        <v>2261</v>
      </c>
      <c r="N258" s="117"/>
    </row>
    <row r="259" spans="1:14">
      <c r="A259" s="117" t="s">
        <v>2338</v>
      </c>
      <c r="B259" s="117" t="s">
        <v>395</v>
      </c>
      <c r="C259" s="117">
        <v>33.299999999999997</v>
      </c>
      <c r="D259" s="117">
        <v>35</v>
      </c>
      <c r="E259" s="117">
        <v>33.299999999999997</v>
      </c>
      <c r="F259" s="117">
        <v>34.9</v>
      </c>
      <c r="G259" s="117">
        <v>34.9</v>
      </c>
      <c r="H259" s="117">
        <v>33.15</v>
      </c>
      <c r="I259" s="117">
        <v>1085</v>
      </c>
      <c r="J259" s="117">
        <v>37348.85</v>
      </c>
      <c r="K259" s="119">
        <v>43228</v>
      </c>
      <c r="L259" s="117">
        <v>24</v>
      </c>
      <c r="M259" s="117" t="s">
        <v>2339</v>
      </c>
      <c r="N259" s="117"/>
    </row>
    <row r="260" spans="1:14">
      <c r="A260" s="117" t="s">
        <v>58</v>
      </c>
      <c r="B260" s="117" t="s">
        <v>395</v>
      </c>
      <c r="C260" s="117">
        <v>268.05</v>
      </c>
      <c r="D260" s="117">
        <v>272</v>
      </c>
      <c r="E260" s="117">
        <v>266.64999999999998</v>
      </c>
      <c r="F260" s="117">
        <v>268.14999999999998</v>
      </c>
      <c r="G260" s="117">
        <v>268.5</v>
      </c>
      <c r="H260" s="117">
        <v>267.39999999999998</v>
      </c>
      <c r="I260" s="117">
        <v>3920562</v>
      </c>
      <c r="J260" s="117">
        <v>1052695083.55</v>
      </c>
      <c r="K260" s="119">
        <v>43228</v>
      </c>
      <c r="L260" s="117">
        <v>35674</v>
      </c>
      <c r="M260" s="117" t="s">
        <v>685</v>
      </c>
      <c r="N260" s="117"/>
    </row>
    <row r="261" spans="1:14">
      <c r="A261" s="117" t="s">
        <v>2521</v>
      </c>
      <c r="B261" s="117" t="s">
        <v>395</v>
      </c>
      <c r="C261" s="117">
        <v>523.5</v>
      </c>
      <c r="D261" s="117">
        <v>527</v>
      </c>
      <c r="E261" s="117">
        <v>518.54999999999995</v>
      </c>
      <c r="F261" s="117">
        <v>522.54999999999995</v>
      </c>
      <c r="G261" s="117">
        <v>523.9</v>
      </c>
      <c r="H261" s="117">
        <v>521.5</v>
      </c>
      <c r="I261" s="117">
        <v>40677</v>
      </c>
      <c r="J261" s="117">
        <v>21279713.699999999</v>
      </c>
      <c r="K261" s="119">
        <v>43228</v>
      </c>
      <c r="L261" s="117">
        <v>1364</v>
      </c>
      <c r="M261" s="117" t="s">
        <v>2522</v>
      </c>
      <c r="N261" s="117"/>
    </row>
    <row r="262" spans="1:14">
      <c r="A262" s="117" t="s">
        <v>686</v>
      </c>
      <c r="B262" s="117" t="s">
        <v>395</v>
      </c>
      <c r="C262" s="117">
        <v>348.5</v>
      </c>
      <c r="D262" s="117">
        <v>349.15</v>
      </c>
      <c r="E262" s="117">
        <v>338.95</v>
      </c>
      <c r="F262" s="117">
        <v>341.25</v>
      </c>
      <c r="G262" s="117">
        <v>340.2</v>
      </c>
      <c r="H262" s="117">
        <v>346.2</v>
      </c>
      <c r="I262" s="117">
        <v>190755</v>
      </c>
      <c r="J262" s="117">
        <v>65637242.200000003</v>
      </c>
      <c r="K262" s="119">
        <v>43228</v>
      </c>
      <c r="L262" s="117">
        <v>4542</v>
      </c>
      <c r="M262" s="117" t="s">
        <v>687</v>
      </c>
      <c r="N262" s="117"/>
    </row>
    <row r="263" spans="1:14">
      <c r="A263" s="117" t="s">
        <v>59</v>
      </c>
      <c r="B263" s="117" t="s">
        <v>395</v>
      </c>
      <c r="C263" s="117">
        <v>1102.6500000000001</v>
      </c>
      <c r="D263" s="117">
        <v>1103.9000000000001</v>
      </c>
      <c r="E263" s="117">
        <v>1086.25</v>
      </c>
      <c r="F263" s="117">
        <v>1095.9000000000001</v>
      </c>
      <c r="G263" s="117">
        <v>1095</v>
      </c>
      <c r="H263" s="117">
        <v>1102.6500000000001</v>
      </c>
      <c r="I263" s="117">
        <v>234275</v>
      </c>
      <c r="J263" s="117">
        <v>256741346.59999999</v>
      </c>
      <c r="K263" s="119">
        <v>43228</v>
      </c>
      <c r="L263" s="117">
        <v>9552</v>
      </c>
      <c r="M263" s="117" t="s">
        <v>688</v>
      </c>
      <c r="N263" s="117"/>
    </row>
    <row r="264" spans="1:14">
      <c r="A264" s="117" t="s">
        <v>2153</v>
      </c>
      <c r="B264" s="117" t="s">
        <v>395</v>
      </c>
      <c r="C264" s="117">
        <v>37.200000000000003</v>
      </c>
      <c r="D264" s="117">
        <v>39.299999999999997</v>
      </c>
      <c r="E264" s="117">
        <v>36.200000000000003</v>
      </c>
      <c r="F264" s="117">
        <v>36.549999999999997</v>
      </c>
      <c r="G264" s="117">
        <v>36.5</v>
      </c>
      <c r="H264" s="117">
        <v>38.1</v>
      </c>
      <c r="I264" s="117">
        <v>50460</v>
      </c>
      <c r="J264" s="117">
        <v>1853740.2</v>
      </c>
      <c r="K264" s="119">
        <v>43228</v>
      </c>
      <c r="L264" s="117">
        <v>297</v>
      </c>
      <c r="M264" s="117" t="s">
        <v>2345</v>
      </c>
      <c r="N264" s="117"/>
    </row>
    <row r="265" spans="1:14">
      <c r="A265" s="117" t="s">
        <v>2916</v>
      </c>
      <c r="B265" s="117" t="s">
        <v>395</v>
      </c>
      <c r="C265" s="117">
        <v>13</v>
      </c>
      <c r="D265" s="117">
        <v>13.2</v>
      </c>
      <c r="E265" s="117">
        <v>12.5</v>
      </c>
      <c r="F265" s="117">
        <v>12.75</v>
      </c>
      <c r="G265" s="117">
        <v>12.7</v>
      </c>
      <c r="H265" s="117">
        <v>12.85</v>
      </c>
      <c r="I265" s="117">
        <v>27385</v>
      </c>
      <c r="J265" s="117">
        <v>352716.79999999999</v>
      </c>
      <c r="K265" s="119">
        <v>43228</v>
      </c>
      <c r="L265" s="117">
        <v>157</v>
      </c>
      <c r="M265" s="117" t="s">
        <v>2917</v>
      </c>
      <c r="N265" s="117"/>
    </row>
    <row r="266" spans="1:14">
      <c r="A266" s="117" t="s">
        <v>196</v>
      </c>
      <c r="B266" s="117" t="s">
        <v>395</v>
      </c>
      <c r="C266" s="117">
        <v>1354.8</v>
      </c>
      <c r="D266" s="117">
        <v>1422</v>
      </c>
      <c r="E266" s="117">
        <v>1351.7</v>
      </c>
      <c r="F266" s="117">
        <v>1399.2</v>
      </c>
      <c r="G266" s="117">
        <v>1398</v>
      </c>
      <c r="H266" s="117">
        <v>1349.75</v>
      </c>
      <c r="I266" s="117">
        <v>982311</v>
      </c>
      <c r="J266" s="117">
        <v>1370227656.9000001</v>
      </c>
      <c r="K266" s="119">
        <v>43228</v>
      </c>
      <c r="L266" s="117">
        <v>32801</v>
      </c>
      <c r="M266" s="117" t="s">
        <v>689</v>
      </c>
      <c r="N266" s="117"/>
    </row>
    <row r="267" spans="1:14">
      <c r="A267" s="117" t="s">
        <v>690</v>
      </c>
      <c r="B267" s="117" t="s">
        <v>395</v>
      </c>
      <c r="C267" s="117">
        <v>64</v>
      </c>
      <c r="D267" s="117">
        <v>64</v>
      </c>
      <c r="E267" s="117">
        <v>62.5</v>
      </c>
      <c r="F267" s="117">
        <v>62.5</v>
      </c>
      <c r="G267" s="117">
        <v>62.5</v>
      </c>
      <c r="H267" s="117">
        <v>63.3</v>
      </c>
      <c r="I267" s="117">
        <v>378</v>
      </c>
      <c r="J267" s="117">
        <v>23748.6</v>
      </c>
      <c r="K267" s="119">
        <v>43228</v>
      </c>
      <c r="L267" s="117">
        <v>10</v>
      </c>
      <c r="M267" s="117" t="s">
        <v>691</v>
      </c>
      <c r="N267" s="117"/>
    </row>
    <row r="268" spans="1:14">
      <c r="A268" s="117" t="s">
        <v>2135</v>
      </c>
      <c r="B268" s="117" t="s">
        <v>395</v>
      </c>
      <c r="C268" s="117">
        <v>452.9</v>
      </c>
      <c r="D268" s="117">
        <v>452.9</v>
      </c>
      <c r="E268" s="117">
        <v>438.1</v>
      </c>
      <c r="F268" s="117">
        <v>440.55</v>
      </c>
      <c r="G268" s="117">
        <v>440</v>
      </c>
      <c r="H268" s="117">
        <v>445.45</v>
      </c>
      <c r="I268" s="117">
        <v>18508</v>
      </c>
      <c r="J268" s="117">
        <v>8153864.2000000002</v>
      </c>
      <c r="K268" s="119">
        <v>43228</v>
      </c>
      <c r="L268" s="117">
        <v>196</v>
      </c>
      <c r="M268" s="117" t="s">
        <v>2136</v>
      </c>
      <c r="N268" s="117"/>
    </row>
    <row r="269" spans="1:14">
      <c r="A269" s="117" t="s">
        <v>2499</v>
      </c>
      <c r="B269" s="117" t="s">
        <v>395</v>
      </c>
      <c r="C269" s="117">
        <v>27.65</v>
      </c>
      <c r="D269" s="117">
        <v>28.3</v>
      </c>
      <c r="E269" s="117">
        <v>27</v>
      </c>
      <c r="F269" s="117">
        <v>27.1</v>
      </c>
      <c r="G269" s="117">
        <v>27.3</v>
      </c>
      <c r="H269" s="117">
        <v>27.65</v>
      </c>
      <c r="I269" s="117">
        <v>35299</v>
      </c>
      <c r="J269" s="117">
        <v>967194.15</v>
      </c>
      <c r="K269" s="119">
        <v>43228</v>
      </c>
      <c r="L269" s="117">
        <v>194</v>
      </c>
      <c r="M269" s="117" t="s">
        <v>2513</v>
      </c>
      <c r="N269" s="117"/>
    </row>
    <row r="270" spans="1:14">
      <c r="A270" s="117" t="s">
        <v>2918</v>
      </c>
      <c r="B270" s="117" t="s">
        <v>395</v>
      </c>
      <c r="C270" s="117">
        <v>92</v>
      </c>
      <c r="D270" s="117">
        <v>92</v>
      </c>
      <c r="E270" s="117">
        <v>88.2</v>
      </c>
      <c r="F270" s="117">
        <v>88.65</v>
      </c>
      <c r="G270" s="117">
        <v>88.25</v>
      </c>
      <c r="H270" s="117">
        <v>89.8</v>
      </c>
      <c r="I270" s="117">
        <v>9556</v>
      </c>
      <c r="J270" s="117">
        <v>853116.9</v>
      </c>
      <c r="K270" s="119">
        <v>43228</v>
      </c>
      <c r="L270" s="117">
        <v>144</v>
      </c>
      <c r="M270" s="117" t="s">
        <v>2919</v>
      </c>
      <c r="N270" s="117"/>
    </row>
    <row r="271" spans="1:14">
      <c r="A271" s="117" t="s">
        <v>692</v>
      </c>
      <c r="B271" s="117" t="s">
        <v>395</v>
      </c>
      <c r="C271" s="117">
        <v>455.2</v>
      </c>
      <c r="D271" s="117">
        <v>457.6</v>
      </c>
      <c r="E271" s="117">
        <v>441.9</v>
      </c>
      <c r="F271" s="117">
        <v>444.05</v>
      </c>
      <c r="G271" s="117">
        <v>446</v>
      </c>
      <c r="H271" s="117">
        <v>455.2</v>
      </c>
      <c r="I271" s="117">
        <v>209137</v>
      </c>
      <c r="J271" s="117">
        <v>93187473.599999994</v>
      </c>
      <c r="K271" s="119">
        <v>43228</v>
      </c>
      <c r="L271" s="117">
        <v>9828</v>
      </c>
      <c r="M271" s="117" t="s">
        <v>693</v>
      </c>
      <c r="N271" s="117"/>
    </row>
    <row r="272" spans="1:14">
      <c r="A272" s="117" t="s">
        <v>694</v>
      </c>
      <c r="B272" s="117" t="s">
        <v>395</v>
      </c>
      <c r="C272" s="117">
        <v>29.9</v>
      </c>
      <c r="D272" s="117">
        <v>30.15</v>
      </c>
      <c r="E272" s="117">
        <v>29</v>
      </c>
      <c r="F272" s="117">
        <v>29.45</v>
      </c>
      <c r="G272" s="117">
        <v>29.35</v>
      </c>
      <c r="H272" s="117">
        <v>29.35</v>
      </c>
      <c r="I272" s="117">
        <v>233756</v>
      </c>
      <c r="J272" s="117">
        <v>6912437.7000000002</v>
      </c>
      <c r="K272" s="119">
        <v>43228</v>
      </c>
      <c r="L272" s="117">
        <v>1318</v>
      </c>
      <c r="M272" s="117" t="s">
        <v>695</v>
      </c>
      <c r="N272" s="117"/>
    </row>
    <row r="273" spans="1:14">
      <c r="A273" s="117" t="s">
        <v>696</v>
      </c>
      <c r="B273" s="117" t="s">
        <v>395</v>
      </c>
      <c r="C273" s="117">
        <v>263</v>
      </c>
      <c r="D273" s="117">
        <v>269.05</v>
      </c>
      <c r="E273" s="117">
        <v>262.95</v>
      </c>
      <c r="F273" s="117">
        <v>266.55</v>
      </c>
      <c r="G273" s="117">
        <v>268.3</v>
      </c>
      <c r="H273" s="117">
        <v>265.64999999999998</v>
      </c>
      <c r="I273" s="117">
        <v>7915</v>
      </c>
      <c r="J273" s="117">
        <v>2096862.75</v>
      </c>
      <c r="K273" s="119">
        <v>43228</v>
      </c>
      <c r="L273" s="117">
        <v>320</v>
      </c>
      <c r="M273" s="117" t="s">
        <v>697</v>
      </c>
      <c r="N273" s="117"/>
    </row>
    <row r="274" spans="1:14">
      <c r="A274" s="117" t="s">
        <v>2920</v>
      </c>
      <c r="B274" s="117" t="s">
        <v>395</v>
      </c>
      <c r="C274" s="117">
        <v>2.85</v>
      </c>
      <c r="D274" s="117">
        <v>2.9</v>
      </c>
      <c r="E274" s="117">
        <v>2.75</v>
      </c>
      <c r="F274" s="117">
        <v>2.8</v>
      </c>
      <c r="G274" s="117">
        <v>2.8</v>
      </c>
      <c r="H274" s="117">
        <v>2.8</v>
      </c>
      <c r="I274" s="117">
        <v>10683</v>
      </c>
      <c r="J274" s="117">
        <v>30241.75</v>
      </c>
      <c r="K274" s="119">
        <v>43228</v>
      </c>
      <c r="L274" s="117">
        <v>22</v>
      </c>
      <c r="M274" s="117" t="s">
        <v>2921</v>
      </c>
      <c r="N274" s="117"/>
    </row>
    <row r="275" spans="1:14">
      <c r="A275" s="117" t="s">
        <v>698</v>
      </c>
      <c r="B275" s="117" t="s">
        <v>395</v>
      </c>
      <c r="C275" s="117">
        <v>209.8</v>
      </c>
      <c r="D275" s="117">
        <v>221.5</v>
      </c>
      <c r="E275" s="117">
        <v>208.15</v>
      </c>
      <c r="F275" s="117">
        <v>210</v>
      </c>
      <c r="G275" s="117">
        <v>210.65</v>
      </c>
      <c r="H275" s="117">
        <v>208.5</v>
      </c>
      <c r="I275" s="117">
        <v>397017</v>
      </c>
      <c r="J275" s="117">
        <v>84623129.799999997</v>
      </c>
      <c r="K275" s="119">
        <v>43228</v>
      </c>
      <c r="L275" s="117">
        <v>14136</v>
      </c>
      <c r="M275" s="117" t="s">
        <v>699</v>
      </c>
      <c r="N275" s="117"/>
    </row>
    <row r="276" spans="1:14">
      <c r="A276" s="117" t="s">
        <v>700</v>
      </c>
      <c r="B276" s="117" t="s">
        <v>395</v>
      </c>
      <c r="C276" s="117">
        <v>27.75</v>
      </c>
      <c r="D276" s="117">
        <v>28.15</v>
      </c>
      <c r="E276" s="117">
        <v>27.75</v>
      </c>
      <c r="F276" s="117">
        <v>27.91</v>
      </c>
      <c r="G276" s="117">
        <v>27.9</v>
      </c>
      <c r="H276" s="117">
        <v>27.84</v>
      </c>
      <c r="I276" s="117">
        <v>363934</v>
      </c>
      <c r="J276" s="117">
        <v>10181294.199999999</v>
      </c>
      <c r="K276" s="119">
        <v>43228</v>
      </c>
      <c r="L276" s="117">
        <v>1084</v>
      </c>
      <c r="M276" s="117" t="s">
        <v>701</v>
      </c>
      <c r="N276" s="117"/>
    </row>
    <row r="277" spans="1:14">
      <c r="A277" s="117" t="s">
        <v>3529</v>
      </c>
      <c r="B277" s="117" t="s">
        <v>395</v>
      </c>
      <c r="C277" s="117">
        <v>3.8</v>
      </c>
      <c r="D277" s="117">
        <v>3.8</v>
      </c>
      <c r="E277" s="117">
        <v>3.8</v>
      </c>
      <c r="F277" s="117">
        <v>3.8</v>
      </c>
      <c r="G277" s="117">
        <v>3.8</v>
      </c>
      <c r="H277" s="117">
        <v>3.8</v>
      </c>
      <c r="I277" s="117">
        <v>102</v>
      </c>
      <c r="J277" s="117">
        <v>387.6</v>
      </c>
      <c r="K277" s="119">
        <v>43228</v>
      </c>
      <c r="L277" s="117">
        <v>1</v>
      </c>
      <c r="M277" s="117" t="s">
        <v>3530</v>
      </c>
      <c r="N277" s="117"/>
    </row>
    <row r="278" spans="1:14">
      <c r="A278" s="117" t="s">
        <v>2431</v>
      </c>
      <c r="B278" s="117" t="s">
        <v>395</v>
      </c>
      <c r="C278" s="117">
        <v>210.05</v>
      </c>
      <c r="D278" s="117">
        <v>210.05</v>
      </c>
      <c r="E278" s="117">
        <v>207</v>
      </c>
      <c r="F278" s="117">
        <v>207</v>
      </c>
      <c r="G278" s="117">
        <v>207.1</v>
      </c>
      <c r="H278" s="117">
        <v>208.85</v>
      </c>
      <c r="I278" s="117">
        <v>1339</v>
      </c>
      <c r="J278" s="117">
        <v>278978.59999999998</v>
      </c>
      <c r="K278" s="119">
        <v>43228</v>
      </c>
      <c r="L278" s="117">
        <v>52</v>
      </c>
      <c r="M278" s="117" t="s">
        <v>2432</v>
      </c>
      <c r="N278" s="117"/>
    </row>
    <row r="279" spans="1:14">
      <c r="A279" s="117" t="s">
        <v>194</v>
      </c>
      <c r="B279" s="117" t="s">
        <v>395</v>
      </c>
      <c r="C279" s="117">
        <v>1814.95</v>
      </c>
      <c r="D279" s="117">
        <v>1814.95</v>
      </c>
      <c r="E279" s="117">
        <v>1770.2</v>
      </c>
      <c r="F279" s="117">
        <v>1778.55</v>
      </c>
      <c r="G279" s="117">
        <v>1779</v>
      </c>
      <c r="H279" s="117">
        <v>1802</v>
      </c>
      <c r="I279" s="117">
        <v>10217</v>
      </c>
      <c r="J279" s="117">
        <v>18216683.949999999</v>
      </c>
      <c r="K279" s="119">
        <v>43228</v>
      </c>
      <c r="L279" s="117">
        <v>2004</v>
      </c>
      <c r="M279" s="117" t="s">
        <v>702</v>
      </c>
      <c r="N279" s="117"/>
    </row>
    <row r="280" spans="1:14">
      <c r="A280" s="117" t="s">
        <v>3267</v>
      </c>
      <c r="B280" s="117" t="s">
        <v>395</v>
      </c>
      <c r="C280" s="117">
        <v>2910</v>
      </c>
      <c r="D280" s="117">
        <v>2915</v>
      </c>
      <c r="E280" s="117">
        <v>2655.55</v>
      </c>
      <c r="F280" s="117">
        <v>2902.25</v>
      </c>
      <c r="G280" s="117">
        <v>2895</v>
      </c>
      <c r="H280" s="117">
        <v>2912.75</v>
      </c>
      <c r="I280" s="117">
        <v>2197</v>
      </c>
      <c r="J280" s="117">
        <v>6372228</v>
      </c>
      <c r="K280" s="119">
        <v>43228</v>
      </c>
      <c r="L280" s="117">
        <v>42</v>
      </c>
      <c r="M280" s="117" t="s">
        <v>3268</v>
      </c>
      <c r="N280" s="117"/>
    </row>
    <row r="281" spans="1:14">
      <c r="A281" s="117" t="s">
        <v>704</v>
      </c>
      <c r="B281" s="117" t="s">
        <v>395</v>
      </c>
      <c r="C281" s="117">
        <v>251.05</v>
      </c>
      <c r="D281" s="117">
        <v>251.9</v>
      </c>
      <c r="E281" s="117">
        <v>244.25</v>
      </c>
      <c r="F281" s="117">
        <v>250</v>
      </c>
      <c r="G281" s="117">
        <v>249.9</v>
      </c>
      <c r="H281" s="117">
        <v>248.9</v>
      </c>
      <c r="I281" s="117">
        <v>610107</v>
      </c>
      <c r="J281" s="117">
        <v>151124286.94999999</v>
      </c>
      <c r="K281" s="119">
        <v>43228</v>
      </c>
      <c r="L281" s="117">
        <v>15516</v>
      </c>
      <c r="M281" s="117" t="s">
        <v>705</v>
      </c>
      <c r="N281" s="117"/>
    </row>
    <row r="282" spans="1:14">
      <c r="A282" s="117" t="s">
        <v>706</v>
      </c>
      <c r="B282" s="117" t="s">
        <v>395</v>
      </c>
      <c r="C282" s="117">
        <v>59.9</v>
      </c>
      <c r="D282" s="117">
        <v>62.1</v>
      </c>
      <c r="E282" s="117">
        <v>59.8</v>
      </c>
      <c r="F282" s="117">
        <v>61.5</v>
      </c>
      <c r="G282" s="117">
        <v>61.5</v>
      </c>
      <c r="H282" s="117">
        <v>61</v>
      </c>
      <c r="I282" s="117">
        <v>5272</v>
      </c>
      <c r="J282" s="117">
        <v>321991.95</v>
      </c>
      <c r="K282" s="119">
        <v>43228</v>
      </c>
      <c r="L282" s="117">
        <v>60</v>
      </c>
      <c r="M282" s="117" t="s">
        <v>707</v>
      </c>
      <c r="N282" s="117"/>
    </row>
    <row r="283" spans="1:14">
      <c r="A283" s="117" t="s">
        <v>708</v>
      </c>
      <c r="B283" s="117" t="s">
        <v>395</v>
      </c>
      <c r="C283" s="117">
        <v>186.9</v>
      </c>
      <c r="D283" s="117">
        <v>193.95</v>
      </c>
      <c r="E283" s="117">
        <v>185.25</v>
      </c>
      <c r="F283" s="117">
        <v>191.35</v>
      </c>
      <c r="G283" s="117">
        <v>189.15</v>
      </c>
      <c r="H283" s="117">
        <v>186.05</v>
      </c>
      <c r="I283" s="117">
        <v>627744</v>
      </c>
      <c r="J283" s="117">
        <v>119322751</v>
      </c>
      <c r="K283" s="119">
        <v>43228</v>
      </c>
      <c r="L283" s="117">
        <v>8515</v>
      </c>
      <c r="M283" s="117" t="s">
        <v>709</v>
      </c>
      <c r="N283" s="117"/>
    </row>
    <row r="284" spans="1:14">
      <c r="A284" s="117" t="s">
        <v>354</v>
      </c>
      <c r="B284" s="117" t="s">
        <v>395</v>
      </c>
      <c r="C284" s="117">
        <v>762.1</v>
      </c>
      <c r="D284" s="117">
        <v>791.3</v>
      </c>
      <c r="E284" s="117">
        <v>756.1</v>
      </c>
      <c r="F284" s="117">
        <v>760.3</v>
      </c>
      <c r="G284" s="117">
        <v>762</v>
      </c>
      <c r="H284" s="117">
        <v>761.4</v>
      </c>
      <c r="I284" s="117">
        <v>685328</v>
      </c>
      <c r="J284" s="117">
        <v>531536681.44999999</v>
      </c>
      <c r="K284" s="119">
        <v>43228</v>
      </c>
      <c r="L284" s="117">
        <v>22351</v>
      </c>
      <c r="M284" s="117" t="s">
        <v>710</v>
      </c>
      <c r="N284" s="117"/>
    </row>
    <row r="285" spans="1:14">
      <c r="A285" s="117" t="s">
        <v>2210</v>
      </c>
      <c r="B285" s="117" t="s">
        <v>395</v>
      </c>
      <c r="C285" s="117">
        <v>283.95</v>
      </c>
      <c r="D285" s="117">
        <v>288.7</v>
      </c>
      <c r="E285" s="117">
        <v>278.35000000000002</v>
      </c>
      <c r="F285" s="117">
        <v>279.60000000000002</v>
      </c>
      <c r="G285" s="117">
        <v>279</v>
      </c>
      <c r="H285" s="117">
        <v>281.2</v>
      </c>
      <c r="I285" s="117">
        <v>20245</v>
      </c>
      <c r="J285" s="117">
        <v>5720535.5499999998</v>
      </c>
      <c r="K285" s="119">
        <v>43228</v>
      </c>
      <c r="L285" s="117">
        <v>740</v>
      </c>
      <c r="M285" s="117" t="s">
        <v>2211</v>
      </c>
      <c r="N285" s="117"/>
    </row>
    <row r="286" spans="1:14">
      <c r="A286" s="117" t="s">
        <v>3400</v>
      </c>
      <c r="B286" s="117" t="s">
        <v>395</v>
      </c>
      <c r="C286" s="117">
        <v>10.75</v>
      </c>
      <c r="D286" s="117">
        <v>10.85</v>
      </c>
      <c r="E286" s="117">
        <v>10.4</v>
      </c>
      <c r="F286" s="117">
        <v>10.8</v>
      </c>
      <c r="G286" s="117">
        <v>10.8</v>
      </c>
      <c r="H286" s="117">
        <v>10.85</v>
      </c>
      <c r="I286" s="117">
        <v>8433</v>
      </c>
      <c r="J286" s="117">
        <v>91279.6</v>
      </c>
      <c r="K286" s="119">
        <v>43228</v>
      </c>
      <c r="L286" s="117">
        <v>12</v>
      </c>
      <c r="M286" s="117" t="s">
        <v>3401</v>
      </c>
      <c r="N286" s="117"/>
    </row>
    <row r="287" spans="1:14">
      <c r="A287" s="117" t="s">
        <v>711</v>
      </c>
      <c r="B287" s="117" t="s">
        <v>395</v>
      </c>
      <c r="C287" s="117">
        <v>67.3</v>
      </c>
      <c r="D287" s="117">
        <v>67.5</v>
      </c>
      <c r="E287" s="117">
        <v>65.95</v>
      </c>
      <c r="F287" s="117">
        <v>66.3</v>
      </c>
      <c r="G287" s="117">
        <v>66.5</v>
      </c>
      <c r="H287" s="117">
        <v>67.25</v>
      </c>
      <c r="I287" s="117">
        <v>9680</v>
      </c>
      <c r="J287" s="117">
        <v>643557.9</v>
      </c>
      <c r="K287" s="119">
        <v>43228</v>
      </c>
      <c r="L287" s="117">
        <v>156</v>
      </c>
      <c r="M287" s="117" t="s">
        <v>712</v>
      </c>
      <c r="N287" s="117"/>
    </row>
    <row r="288" spans="1:14">
      <c r="A288" s="117" t="s">
        <v>713</v>
      </c>
      <c r="B288" s="117" t="s">
        <v>395</v>
      </c>
      <c r="C288" s="117">
        <v>825.35</v>
      </c>
      <c r="D288" s="117">
        <v>838.5</v>
      </c>
      <c r="E288" s="117">
        <v>807.2</v>
      </c>
      <c r="F288" s="117">
        <v>817.65</v>
      </c>
      <c r="G288" s="117">
        <v>817.2</v>
      </c>
      <c r="H288" s="117">
        <v>819.2</v>
      </c>
      <c r="I288" s="117">
        <v>374763</v>
      </c>
      <c r="J288" s="117">
        <v>307791218.85000002</v>
      </c>
      <c r="K288" s="119">
        <v>43228</v>
      </c>
      <c r="L288" s="117">
        <v>10305</v>
      </c>
      <c r="M288" s="117" t="s">
        <v>714</v>
      </c>
      <c r="N288" s="117"/>
    </row>
    <row r="289" spans="1:14">
      <c r="A289" s="117" t="s">
        <v>715</v>
      </c>
      <c r="B289" s="117" t="s">
        <v>395</v>
      </c>
      <c r="C289" s="117">
        <v>91.8</v>
      </c>
      <c r="D289" s="117">
        <v>91.8</v>
      </c>
      <c r="E289" s="117">
        <v>89.25</v>
      </c>
      <c r="F289" s="117">
        <v>90.15</v>
      </c>
      <c r="G289" s="117">
        <v>90.15</v>
      </c>
      <c r="H289" s="117">
        <v>91.5</v>
      </c>
      <c r="I289" s="117">
        <v>858118</v>
      </c>
      <c r="J289" s="117">
        <v>77793009.450000003</v>
      </c>
      <c r="K289" s="119">
        <v>43228</v>
      </c>
      <c r="L289" s="117">
        <v>6021</v>
      </c>
      <c r="M289" s="117" t="s">
        <v>2344</v>
      </c>
      <c r="N289" s="117"/>
    </row>
    <row r="290" spans="1:14">
      <c r="A290" s="117" t="s">
        <v>60</v>
      </c>
      <c r="B290" s="117" t="s">
        <v>395</v>
      </c>
      <c r="C290" s="117">
        <v>370.3</v>
      </c>
      <c r="D290" s="117">
        <v>372</v>
      </c>
      <c r="E290" s="117">
        <v>368.6</v>
      </c>
      <c r="F290" s="117">
        <v>369.7</v>
      </c>
      <c r="G290" s="117">
        <v>370.3</v>
      </c>
      <c r="H290" s="117">
        <v>369.35</v>
      </c>
      <c r="I290" s="117">
        <v>1266845</v>
      </c>
      <c r="J290" s="117">
        <v>468695698.44999999</v>
      </c>
      <c r="K290" s="119">
        <v>43228</v>
      </c>
      <c r="L290" s="117">
        <v>37303</v>
      </c>
      <c r="M290" s="117" t="s">
        <v>716</v>
      </c>
      <c r="N290" s="117"/>
    </row>
    <row r="291" spans="1:14">
      <c r="A291" s="117" t="s">
        <v>717</v>
      </c>
      <c r="B291" s="117" t="s">
        <v>395</v>
      </c>
      <c r="C291" s="117">
        <v>2899.9</v>
      </c>
      <c r="D291" s="117">
        <v>2913.55</v>
      </c>
      <c r="E291" s="117">
        <v>2814</v>
      </c>
      <c r="F291" s="117">
        <v>2867.05</v>
      </c>
      <c r="G291" s="117">
        <v>2863</v>
      </c>
      <c r="H291" s="117">
        <v>2882.35</v>
      </c>
      <c r="I291" s="117">
        <v>89149</v>
      </c>
      <c r="J291" s="117">
        <v>253870772.15000001</v>
      </c>
      <c r="K291" s="119">
        <v>43228</v>
      </c>
      <c r="L291" s="117">
        <v>7778</v>
      </c>
      <c r="M291" s="117" t="s">
        <v>718</v>
      </c>
      <c r="N291" s="117"/>
    </row>
    <row r="292" spans="1:14">
      <c r="A292" s="117" t="s">
        <v>719</v>
      </c>
      <c r="B292" s="117" t="s">
        <v>395</v>
      </c>
      <c r="C292" s="117">
        <v>65.650000000000006</v>
      </c>
      <c r="D292" s="117">
        <v>65.650000000000006</v>
      </c>
      <c r="E292" s="117">
        <v>62.05</v>
      </c>
      <c r="F292" s="117">
        <v>62.9</v>
      </c>
      <c r="G292" s="117">
        <v>64.2</v>
      </c>
      <c r="H292" s="117">
        <v>64.099999999999994</v>
      </c>
      <c r="I292" s="117">
        <v>59275</v>
      </c>
      <c r="J292" s="117">
        <v>3740613.7</v>
      </c>
      <c r="K292" s="119">
        <v>43228</v>
      </c>
      <c r="L292" s="117">
        <v>612</v>
      </c>
      <c r="M292" s="117" t="s">
        <v>720</v>
      </c>
      <c r="N292" s="117"/>
    </row>
    <row r="293" spans="1:14">
      <c r="A293" s="117" t="s">
        <v>2285</v>
      </c>
      <c r="B293" s="117" t="s">
        <v>395</v>
      </c>
      <c r="C293" s="117">
        <v>120.5</v>
      </c>
      <c r="D293" s="117">
        <v>123.2</v>
      </c>
      <c r="E293" s="117">
        <v>116.15</v>
      </c>
      <c r="F293" s="117">
        <v>118.7</v>
      </c>
      <c r="G293" s="117">
        <v>118</v>
      </c>
      <c r="H293" s="117">
        <v>121.85</v>
      </c>
      <c r="I293" s="117">
        <v>5586</v>
      </c>
      <c r="J293" s="117">
        <v>670054.35</v>
      </c>
      <c r="K293" s="119">
        <v>43228</v>
      </c>
      <c r="L293" s="117">
        <v>152</v>
      </c>
      <c r="M293" s="117" t="s">
        <v>2286</v>
      </c>
      <c r="N293" s="117"/>
    </row>
    <row r="294" spans="1:14">
      <c r="A294" s="117" t="s">
        <v>721</v>
      </c>
      <c r="B294" s="117" t="s">
        <v>395</v>
      </c>
      <c r="C294" s="117">
        <v>116.95</v>
      </c>
      <c r="D294" s="117">
        <v>117.15</v>
      </c>
      <c r="E294" s="117">
        <v>113.5</v>
      </c>
      <c r="F294" s="117">
        <v>115.05</v>
      </c>
      <c r="G294" s="117">
        <v>115.5</v>
      </c>
      <c r="H294" s="117">
        <v>115.85</v>
      </c>
      <c r="I294" s="117">
        <v>98763</v>
      </c>
      <c r="J294" s="117">
        <v>11343784.199999999</v>
      </c>
      <c r="K294" s="119">
        <v>43228</v>
      </c>
      <c r="L294" s="117">
        <v>1686</v>
      </c>
      <c r="M294" s="117" t="s">
        <v>722</v>
      </c>
      <c r="N294" s="117"/>
    </row>
    <row r="295" spans="1:14">
      <c r="A295" s="117" t="s">
        <v>723</v>
      </c>
      <c r="B295" s="117" t="s">
        <v>395</v>
      </c>
      <c r="C295" s="117">
        <v>296.14999999999998</v>
      </c>
      <c r="D295" s="117">
        <v>297.55</v>
      </c>
      <c r="E295" s="117">
        <v>291</v>
      </c>
      <c r="F295" s="117">
        <v>291.7</v>
      </c>
      <c r="G295" s="117">
        <v>292.5</v>
      </c>
      <c r="H295" s="117">
        <v>296.14999999999998</v>
      </c>
      <c r="I295" s="117">
        <v>24974</v>
      </c>
      <c r="J295" s="117">
        <v>7328519.9500000002</v>
      </c>
      <c r="K295" s="119">
        <v>43228</v>
      </c>
      <c r="L295" s="117">
        <v>919</v>
      </c>
      <c r="M295" s="117" t="s">
        <v>724</v>
      </c>
      <c r="N295" s="117"/>
    </row>
    <row r="296" spans="1:14">
      <c r="A296" s="117" t="s">
        <v>2176</v>
      </c>
      <c r="B296" s="117" t="s">
        <v>395</v>
      </c>
      <c r="C296" s="117">
        <v>1162.1500000000001</v>
      </c>
      <c r="D296" s="117">
        <v>1168</v>
      </c>
      <c r="E296" s="117">
        <v>1140.25</v>
      </c>
      <c r="F296" s="117">
        <v>1152.5999999999999</v>
      </c>
      <c r="G296" s="117">
        <v>1150</v>
      </c>
      <c r="H296" s="117">
        <v>1161.2</v>
      </c>
      <c r="I296" s="117">
        <v>95991</v>
      </c>
      <c r="J296" s="117">
        <v>110534846.95</v>
      </c>
      <c r="K296" s="119">
        <v>43228</v>
      </c>
      <c r="L296" s="117">
        <v>4423</v>
      </c>
      <c r="M296" s="117" t="s">
        <v>2177</v>
      </c>
      <c r="N296" s="117"/>
    </row>
    <row r="297" spans="1:14">
      <c r="A297" s="117" t="s">
        <v>725</v>
      </c>
      <c r="B297" s="117" t="s">
        <v>395</v>
      </c>
      <c r="C297" s="117">
        <v>64.150000000000006</v>
      </c>
      <c r="D297" s="117">
        <v>64.7</v>
      </c>
      <c r="E297" s="117">
        <v>62.6</v>
      </c>
      <c r="F297" s="117">
        <v>62.9</v>
      </c>
      <c r="G297" s="117">
        <v>62.7</v>
      </c>
      <c r="H297" s="117">
        <v>63.9</v>
      </c>
      <c r="I297" s="117">
        <v>395561</v>
      </c>
      <c r="J297" s="117">
        <v>25137185.399999999</v>
      </c>
      <c r="K297" s="119">
        <v>43228</v>
      </c>
      <c r="L297" s="117">
        <v>2184</v>
      </c>
      <c r="M297" s="117" t="s">
        <v>726</v>
      </c>
      <c r="N297" s="117"/>
    </row>
    <row r="298" spans="1:14">
      <c r="A298" s="117" t="s">
        <v>3531</v>
      </c>
      <c r="B298" s="117" t="s">
        <v>395</v>
      </c>
      <c r="C298" s="117">
        <v>8.5</v>
      </c>
      <c r="D298" s="117">
        <v>8.5</v>
      </c>
      <c r="E298" s="117">
        <v>8.5</v>
      </c>
      <c r="F298" s="117">
        <v>8.5</v>
      </c>
      <c r="G298" s="117">
        <v>8.5</v>
      </c>
      <c r="H298" s="117">
        <v>8.5</v>
      </c>
      <c r="I298" s="117">
        <v>1</v>
      </c>
      <c r="J298" s="117">
        <v>8.5</v>
      </c>
      <c r="K298" s="119">
        <v>43228</v>
      </c>
      <c r="L298" s="117">
        <v>1</v>
      </c>
      <c r="M298" s="117" t="s">
        <v>3532</v>
      </c>
      <c r="N298" s="117"/>
    </row>
    <row r="299" spans="1:14">
      <c r="A299" s="117" t="s">
        <v>2656</v>
      </c>
      <c r="B299" s="117" t="s">
        <v>395</v>
      </c>
      <c r="C299" s="117">
        <v>371</v>
      </c>
      <c r="D299" s="117">
        <v>386</v>
      </c>
      <c r="E299" s="117">
        <v>370.4</v>
      </c>
      <c r="F299" s="117">
        <v>375.85</v>
      </c>
      <c r="G299" s="117">
        <v>375</v>
      </c>
      <c r="H299" s="117">
        <v>370.35</v>
      </c>
      <c r="I299" s="117">
        <v>95469</v>
      </c>
      <c r="J299" s="117">
        <v>36143062.350000001</v>
      </c>
      <c r="K299" s="119">
        <v>43228</v>
      </c>
      <c r="L299" s="117">
        <v>3074</v>
      </c>
      <c r="M299" s="117" t="s">
        <v>2657</v>
      </c>
      <c r="N299" s="117"/>
    </row>
    <row r="300" spans="1:14">
      <c r="A300" s="117" t="s">
        <v>376</v>
      </c>
      <c r="B300" s="117" t="s">
        <v>395</v>
      </c>
      <c r="C300" s="117">
        <v>197.5</v>
      </c>
      <c r="D300" s="117">
        <v>202</v>
      </c>
      <c r="E300" s="117">
        <v>196.2</v>
      </c>
      <c r="F300" s="117">
        <v>198.75</v>
      </c>
      <c r="G300" s="117">
        <v>198</v>
      </c>
      <c r="H300" s="117">
        <v>196.2</v>
      </c>
      <c r="I300" s="117">
        <v>3462232</v>
      </c>
      <c r="J300" s="117">
        <v>689286639.64999998</v>
      </c>
      <c r="K300" s="119">
        <v>43228</v>
      </c>
      <c r="L300" s="117">
        <v>23052</v>
      </c>
      <c r="M300" s="117" t="s">
        <v>727</v>
      </c>
      <c r="N300" s="117"/>
    </row>
    <row r="301" spans="1:14">
      <c r="A301" s="117" t="s">
        <v>728</v>
      </c>
      <c r="B301" s="117" t="s">
        <v>395</v>
      </c>
      <c r="C301" s="117">
        <v>93.9</v>
      </c>
      <c r="D301" s="117">
        <v>94.9</v>
      </c>
      <c r="E301" s="117">
        <v>92.15</v>
      </c>
      <c r="F301" s="117">
        <v>92.75</v>
      </c>
      <c r="G301" s="117">
        <v>92.85</v>
      </c>
      <c r="H301" s="117">
        <v>94.05</v>
      </c>
      <c r="I301" s="117">
        <v>10372</v>
      </c>
      <c r="J301" s="117">
        <v>967787.65</v>
      </c>
      <c r="K301" s="119">
        <v>43228</v>
      </c>
      <c r="L301" s="117">
        <v>212</v>
      </c>
      <c r="M301" s="117" t="s">
        <v>729</v>
      </c>
      <c r="N301" s="117"/>
    </row>
    <row r="302" spans="1:14">
      <c r="A302" s="117" t="s">
        <v>730</v>
      </c>
      <c r="B302" s="117" t="s">
        <v>395</v>
      </c>
      <c r="C302" s="117">
        <v>272</v>
      </c>
      <c r="D302" s="117">
        <v>274.55</v>
      </c>
      <c r="E302" s="117">
        <v>257.2</v>
      </c>
      <c r="F302" s="117">
        <v>260.45</v>
      </c>
      <c r="G302" s="117">
        <v>264</v>
      </c>
      <c r="H302" s="117">
        <v>272.05</v>
      </c>
      <c r="I302" s="117">
        <v>488961</v>
      </c>
      <c r="J302" s="117">
        <v>130417483.34999999</v>
      </c>
      <c r="K302" s="119">
        <v>43228</v>
      </c>
      <c r="L302" s="117">
        <v>18136</v>
      </c>
      <c r="M302" s="117" t="s">
        <v>731</v>
      </c>
      <c r="N302" s="117"/>
    </row>
    <row r="303" spans="1:14">
      <c r="A303" s="117" t="s">
        <v>2922</v>
      </c>
      <c r="B303" s="117" t="s">
        <v>395</v>
      </c>
      <c r="C303" s="117">
        <v>31.1</v>
      </c>
      <c r="D303" s="117">
        <v>32.65</v>
      </c>
      <c r="E303" s="117">
        <v>30.65</v>
      </c>
      <c r="F303" s="117">
        <v>31.65</v>
      </c>
      <c r="G303" s="117">
        <v>31.5</v>
      </c>
      <c r="H303" s="117">
        <v>30.85</v>
      </c>
      <c r="I303" s="117">
        <v>333325</v>
      </c>
      <c r="J303" s="117">
        <v>10532491.35</v>
      </c>
      <c r="K303" s="119">
        <v>43228</v>
      </c>
      <c r="L303" s="117">
        <v>1712</v>
      </c>
      <c r="M303" s="117" t="s">
        <v>2923</v>
      </c>
      <c r="N303" s="117"/>
    </row>
    <row r="304" spans="1:14">
      <c r="A304" s="117" t="s">
        <v>732</v>
      </c>
      <c r="B304" s="117" t="s">
        <v>395</v>
      </c>
      <c r="C304" s="117">
        <v>485.9</v>
      </c>
      <c r="D304" s="117">
        <v>497.5</v>
      </c>
      <c r="E304" s="117">
        <v>484.95</v>
      </c>
      <c r="F304" s="117">
        <v>489.4</v>
      </c>
      <c r="G304" s="117">
        <v>488</v>
      </c>
      <c r="H304" s="117">
        <v>486.45</v>
      </c>
      <c r="I304" s="117">
        <v>391</v>
      </c>
      <c r="J304" s="117">
        <v>191260.95</v>
      </c>
      <c r="K304" s="119">
        <v>43228</v>
      </c>
      <c r="L304" s="117">
        <v>55</v>
      </c>
      <c r="M304" s="117" t="s">
        <v>2619</v>
      </c>
      <c r="N304" s="117"/>
    </row>
    <row r="305" spans="1:14">
      <c r="A305" s="117" t="s">
        <v>733</v>
      </c>
      <c r="B305" s="117" t="s">
        <v>395</v>
      </c>
      <c r="C305" s="117">
        <v>336.05</v>
      </c>
      <c r="D305" s="117">
        <v>341.9</v>
      </c>
      <c r="E305" s="117">
        <v>335</v>
      </c>
      <c r="F305" s="117">
        <v>337.75</v>
      </c>
      <c r="G305" s="117">
        <v>337.5</v>
      </c>
      <c r="H305" s="117">
        <v>335.65</v>
      </c>
      <c r="I305" s="117">
        <v>62251</v>
      </c>
      <c r="J305" s="117">
        <v>21066374.949999999</v>
      </c>
      <c r="K305" s="119">
        <v>43228</v>
      </c>
      <c r="L305" s="117">
        <v>3622</v>
      </c>
      <c r="M305" s="117" t="s">
        <v>734</v>
      </c>
      <c r="N305" s="117"/>
    </row>
    <row r="306" spans="1:14">
      <c r="A306" s="117" t="s">
        <v>735</v>
      </c>
      <c r="B306" s="117" t="s">
        <v>395</v>
      </c>
      <c r="C306" s="117">
        <v>253.1</v>
      </c>
      <c r="D306" s="117">
        <v>259.8</v>
      </c>
      <c r="E306" s="117">
        <v>246.5</v>
      </c>
      <c r="F306" s="117">
        <v>256.55</v>
      </c>
      <c r="G306" s="117">
        <v>257</v>
      </c>
      <c r="H306" s="117">
        <v>253.95</v>
      </c>
      <c r="I306" s="117">
        <v>187611</v>
      </c>
      <c r="J306" s="117">
        <v>47939213.399999999</v>
      </c>
      <c r="K306" s="119">
        <v>43228</v>
      </c>
      <c r="L306" s="117">
        <v>4874</v>
      </c>
      <c r="M306" s="117" t="s">
        <v>736</v>
      </c>
      <c r="N306" s="117"/>
    </row>
    <row r="307" spans="1:14">
      <c r="A307" s="117" t="s">
        <v>389</v>
      </c>
      <c r="B307" s="117" t="s">
        <v>395</v>
      </c>
      <c r="C307" s="117">
        <v>150.80000000000001</v>
      </c>
      <c r="D307" s="117">
        <v>152.9</v>
      </c>
      <c r="E307" s="117">
        <v>148</v>
      </c>
      <c r="F307" s="117">
        <v>148.55000000000001</v>
      </c>
      <c r="G307" s="117">
        <v>148.55000000000001</v>
      </c>
      <c r="H307" s="117">
        <v>151.6</v>
      </c>
      <c r="I307" s="117">
        <v>40997</v>
      </c>
      <c r="J307" s="117">
        <v>6140333.9500000002</v>
      </c>
      <c r="K307" s="119">
        <v>43228</v>
      </c>
      <c r="L307" s="117">
        <v>936</v>
      </c>
      <c r="M307" s="117" t="s">
        <v>737</v>
      </c>
      <c r="N307" s="117"/>
    </row>
    <row r="308" spans="1:14">
      <c r="A308" s="117" t="s">
        <v>738</v>
      </c>
      <c r="B308" s="117" t="s">
        <v>395</v>
      </c>
      <c r="C308" s="117">
        <v>250.75</v>
      </c>
      <c r="D308" s="117">
        <v>254.35</v>
      </c>
      <c r="E308" s="117">
        <v>246</v>
      </c>
      <c r="F308" s="117">
        <v>248.25</v>
      </c>
      <c r="G308" s="117">
        <v>247.9</v>
      </c>
      <c r="H308" s="117">
        <v>250.35</v>
      </c>
      <c r="I308" s="117">
        <v>1313165</v>
      </c>
      <c r="J308" s="117">
        <v>326825750.14999998</v>
      </c>
      <c r="K308" s="119">
        <v>43228</v>
      </c>
      <c r="L308" s="117">
        <v>20536</v>
      </c>
      <c r="M308" s="117" t="s">
        <v>739</v>
      </c>
      <c r="N308" s="117"/>
    </row>
    <row r="309" spans="1:14">
      <c r="A309" s="117" t="s">
        <v>3307</v>
      </c>
      <c r="B309" s="117" t="s">
        <v>395</v>
      </c>
      <c r="C309" s="117">
        <v>60.15</v>
      </c>
      <c r="D309" s="117">
        <v>60.15</v>
      </c>
      <c r="E309" s="117">
        <v>54.45</v>
      </c>
      <c r="F309" s="117">
        <v>58.75</v>
      </c>
      <c r="G309" s="117">
        <v>58.75</v>
      </c>
      <c r="H309" s="117">
        <v>57.3</v>
      </c>
      <c r="I309" s="117">
        <v>207</v>
      </c>
      <c r="J309" s="117">
        <v>11540.25</v>
      </c>
      <c r="K309" s="119">
        <v>43228</v>
      </c>
      <c r="L309" s="117">
        <v>9</v>
      </c>
      <c r="M309" s="117" t="s">
        <v>3308</v>
      </c>
      <c r="N309" s="117"/>
    </row>
    <row r="310" spans="1:14">
      <c r="A310" s="117" t="s">
        <v>740</v>
      </c>
      <c r="B310" s="117" t="s">
        <v>395</v>
      </c>
      <c r="C310" s="117">
        <v>102.4</v>
      </c>
      <c r="D310" s="117">
        <v>108.5</v>
      </c>
      <c r="E310" s="117">
        <v>101.1</v>
      </c>
      <c r="F310" s="117">
        <v>102.25</v>
      </c>
      <c r="G310" s="117">
        <v>101.65</v>
      </c>
      <c r="H310" s="117">
        <v>101.65</v>
      </c>
      <c r="I310" s="117">
        <v>589985</v>
      </c>
      <c r="J310" s="117">
        <v>61606225.049999997</v>
      </c>
      <c r="K310" s="119">
        <v>43228</v>
      </c>
      <c r="L310" s="117">
        <v>10826</v>
      </c>
      <c r="M310" s="117" t="s">
        <v>741</v>
      </c>
      <c r="N310" s="117"/>
    </row>
    <row r="311" spans="1:14">
      <c r="A311" s="117" t="s">
        <v>742</v>
      </c>
      <c r="B311" s="117" t="s">
        <v>395</v>
      </c>
      <c r="C311" s="117">
        <v>19.05</v>
      </c>
      <c r="D311" s="117">
        <v>19.5</v>
      </c>
      <c r="E311" s="117">
        <v>18.8</v>
      </c>
      <c r="F311" s="117">
        <v>18.95</v>
      </c>
      <c r="G311" s="117">
        <v>18.899999999999999</v>
      </c>
      <c r="H311" s="117">
        <v>19.05</v>
      </c>
      <c r="I311" s="117">
        <v>901249</v>
      </c>
      <c r="J311" s="117">
        <v>17223504.649999999</v>
      </c>
      <c r="K311" s="119">
        <v>43228</v>
      </c>
      <c r="L311" s="117">
        <v>1743</v>
      </c>
      <c r="M311" s="117" t="s">
        <v>743</v>
      </c>
      <c r="N311" s="117"/>
    </row>
    <row r="312" spans="1:14">
      <c r="A312" s="117" t="s">
        <v>3309</v>
      </c>
      <c r="B312" s="117" t="s">
        <v>395</v>
      </c>
      <c r="C312" s="117">
        <v>544</v>
      </c>
      <c r="D312" s="117">
        <v>545.9</v>
      </c>
      <c r="E312" s="117">
        <v>528</v>
      </c>
      <c r="F312" s="117">
        <v>545.9</v>
      </c>
      <c r="G312" s="117">
        <v>545.9</v>
      </c>
      <c r="H312" s="117">
        <v>519.95000000000005</v>
      </c>
      <c r="I312" s="117">
        <v>61567</v>
      </c>
      <c r="J312" s="117">
        <v>33430626.199999999</v>
      </c>
      <c r="K312" s="119">
        <v>43228</v>
      </c>
      <c r="L312" s="117">
        <v>1250</v>
      </c>
      <c r="M312" s="117" t="s">
        <v>3310</v>
      </c>
      <c r="N312" s="117"/>
    </row>
    <row r="313" spans="1:14">
      <c r="A313" s="117" t="s">
        <v>2317</v>
      </c>
      <c r="B313" s="117" t="s">
        <v>395</v>
      </c>
      <c r="C313" s="117">
        <v>1512.7</v>
      </c>
      <c r="D313" s="117">
        <v>1540</v>
      </c>
      <c r="E313" s="117">
        <v>1477.15</v>
      </c>
      <c r="F313" s="117">
        <v>1486.85</v>
      </c>
      <c r="G313" s="117">
        <v>1503</v>
      </c>
      <c r="H313" s="117">
        <v>1517.2</v>
      </c>
      <c r="I313" s="117">
        <v>3082</v>
      </c>
      <c r="J313" s="117">
        <v>4682316.75</v>
      </c>
      <c r="K313" s="119">
        <v>43228</v>
      </c>
      <c r="L313" s="117">
        <v>150</v>
      </c>
      <c r="M313" s="117" t="s">
        <v>2318</v>
      </c>
      <c r="N313" s="117"/>
    </row>
    <row r="314" spans="1:14">
      <c r="A314" s="117" t="s">
        <v>744</v>
      </c>
      <c r="B314" s="117" t="s">
        <v>395</v>
      </c>
      <c r="C314" s="117">
        <v>92</v>
      </c>
      <c r="D314" s="117">
        <v>92.9</v>
      </c>
      <c r="E314" s="117">
        <v>90.35</v>
      </c>
      <c r="F314" s="117">
        <v>91.65</v>
      </c>
      <c r="G314" s="117">
        <v>91.65</v>
      </c>
      <c r="H314" s="117">
        <v>91.8</v>
      </c>
      <c r="I314" s="117">
        <v>207880</v>
      </c>
      <c r="J314" s="117">
        <v>18984452.800000001</v>
      </c>
      <c r="K314" s="119">
        <v>43228</v>
      </c>
      <c r="L314" s="117">
        <v>2366</v>
      </c>
      <c r="M314" s="117" t="s">
        <v>745</v>
      </c>
      <c r="N314" s="117"/>
    </row>
    <row r="315" spans="1:14">
      <c r="A315" s="117" t="s">
        <v>746</v>
      </c>
      <c r="B315" s="117" t="s">
        <v>395</v>
      </c>
      <c r="C315" s="117">
        <v>21.1</v>
      </c>
      <c r="D315" s="117">
        <v>22.6</v>
      </c>
      <c r="E315" s="117">
        <v>20.75</v>
      </c>
      <c r="F315" s="117">
        <v>21.9</v>
      </c>
      <c r="G315" s="117">
        <v>21.95</v>
      </c>
      <c r="H315" s="117">
        <v>21.05</v>
      </c>
      <c r="I315" s="117">
        <v>577572</v>
      </c>
      <c r="J315" s="117">
        <v>12463552.15</v>
      </c>
      <c r="K315" s="119">
        <v>43228</v>
      </c>
      <c r="L315" s="117">
        <v>2009</v>
      </c>
      <c r="M315" s="117" t="s">
        <v>747</v>
      </c>
      <c r="N315" s="117"/>
    </row>
    <row r="316" spans="1:14">
      <c r="A316" s="117" t="s">
        <v>748</v>
      </c>
      <c r="B316" s="117" t="s">
        <v>395</v>
      </c>
      <c r="C316" s="117">
        <v>597.35</v>
      </c>
      <c r="D316" s="117">
        <v>599</v>
      </c>
      <c r="E316" s="117">
        <v>581.6</v>
      </c>
      <c r="F316" s="117">
        <v>596.85</v>
      </c>
      <c r="G316" s="117">
        <v>598.9</v>
      </c>
      <c r="H316" s="117">
        <v>594.65</v>
      </c>
      <c r="I316" s="117">
        <v>7248</v>
      </c>
      <c r="J316" s="117">
        <v>4293573.2</v>
      </c>
      <c r="K316" s="119">
        <v>43228</v>
      </c>
      <c r="L316" s="117">
        <v>768</v>
      </c>
      <c r="M316" s="117" t="s">
        <v>749</v>
      </c>
      <c r="N316" s="117"/>
    </row>
    <row r="317" spans="1:14">
      <c r="A317" s="117" t="s">
        <v>234</v>
      </c>
      <c r="B317" s="117" t="s">
        <v>395</v>
      </c>
      <c r="C317" s="117">
        <v>633.54999999999995</v>
      </c>
      <c r="D317" s="117">
        <v>634</v>
      </c>
      <c r="E317" s="117">
        <v>621.1</v>
      </c>
      <c r="F317" s="117">
        <v>622.95000000000005</v>
      </c>
      <c r="G317" s="117">
        <v>623.4</v>
      </c>
      <c r="H317" s="117">
        <v>627.5</v>
      </c>
      <c r="I317" s="117">
        <v>3123695</v>
      </c>
      <c r="J317" s="117">
        <v>1958318781.3</v>
      </c>
      <c r="K317" s="119">
        <v>43228</v>
      </c>
      <c r="L317" s="117">
        <v>29068</v>
      </c>
      <c r="M317" s="117" t="s">
        <v>750</v>
      </c>
      <c r="N317" s="117"/>
    </row>
    <row r="318" spans="1:14">
      <c r="A318" s="117" t="s">
        <v>751</v>
      </c>
      <c r="B318" s="117" t="s">
        <v>395</v>
      </c>
      <c r="C318" s="117">
        <v>400</v>
      </c>
      <c r="D318" s="117">
        <v>410</v>
      </c>
      <c r="E318" s="117">
        <v>377.55</v>
      </c>
      <c r="F318" s="117">
        <v>381.25</v>
      </c>
      <c r="G318" s="117">
        <v>378.5</v>
      </c>
      <c r="H318" s="117">
        <v>384.6</v>
      </c>
      <c r="I318" s="117">
        <v>666</v>
      </c>
      <c r="J318" s="117">
        <v>256339.15</v>
      </c>
      <c r="K318" s="119">
        <v>43228</v>
      </c>
      <c r="L318" s="117">
        <v>56</v>
      </c>
      <c r="M318" s="117" t="s">
        <v>752</v>
      </c>
      <c r="N318" s="117"/>
    </row>
    <row r="319" spans="1:14">
      <c r="A319" s="117" t="s">
        <v>2654</v>
      </c>
      <c r="B319" s="117" t="s">
        <v>395</v>
      </c>
      <c r="C319" s="117">
        <v>1358</v>
      </c>
      <c r="D319" s="117">
        <v>1372.55</v>
      </c>
      <c r="E319" s="117">
        <v>1335.8</v>
      </c>
      <c r="F319" s="117">
        <v>1352.5</v>
      </c>
      <c r="G319" s="117">
        <v>1350</v>
      </c>
      <c r="H319" s="117">
        <v>1346.35</v>
      </c>
      <c r="I319" s="117">
        <v>4788</v>
      </c>
      <c r="J319" s="117">
        <v>6494813.4000000004</v>
      </c>
      <c r="K319" s="119">
        <v>43228</v>
      </c>
      <c r="L319" s="117">
        <v>540</v>
      </c>
      <c r="M319" s="117" t="s">
        <v>2655</v>
      </c>
      <c r="N319" s="117"/>
    </row>
    <row r="320" spans="1:14">
      <c r="A320" s="117" t="s">
        <v>753</v>
      </c>
      <c r="B320" s="117" t="s">
        <v>395</v>
      </c>
      <c r="C320" s="117">
        <v>457.2</v>
      </c>
      <c r="D320" s="117">
        <v>460.8</v>
      </c>
      <c r="E320" s="117">
        <v>446</v>
      </c>
      <c r="F320" s="117">
        <v>450.25</v>
      </c>
      <c r="G320" s="117">
        <v>448</v>
      </c>
      <c r="H320" s="117">
        <v>459.45</v>
      </c>
      <c r="I320" s="117">
        <v>956</v>
      </c>
      <c r="J320" s="117">
        <v>434579.1</v>
      </c>
      <c r="K320" s="119">
        <v>43228</v>
      </c>
      <c r="L320" s="117">
        <v>118</v>
      </c>
      <c r="M320" s="117" t="s">
        <v>754</v>
      </c>
      <c r="N320" s="117"/>
    </row>
    <row r="321" spans="1:14">
      <c r="A321" s="117" t="s">
        <v>2924</v>
      </c>
      <c r="B321" s="117" t="s">
        <v>395</v>
      </c>
      <c r="C321" s="117">
        <v>9</v>
      </c>
      <c r="D321" s="117">
        <v>9.3000000000000007</v>
      </c>
      <c r="E321" s="117">
        <v>8.8000000000000007</v>
      </c>
      <c r="F321" s="117">
        <v>9.1999999999999993</v>
      </c>
      <c r="G321" s="117">
        <v>9.25</v>
      </c>
      <c r="H321" s="117">
        <v>9</v>
      </c>
      <c r="I321" s="117">
        <v>44712</v>
      </c>
      <c r="J321" s="117">
        <v>404271.55</v>
      </c>
      <c r="K321" s="119">
        <v>43228</v>
      </c>
      <c r="L321" s="117">
        <v>161</v>
      </c>
      <c r="M321" s="117" t="s">
        <v>2925</v>
      </c>
      <c r="N321" s="117"/>
    </row>
    <row r="322" spans="1:14">
      <c r="A322" s="117" t="s">
        <v>61</v>
      </c>
      <c r="B322" s="117" t="s">
        <v>395</v>
      </c>
      <c r="C322" s="117">
        <v>74.900000000000006</v>
      </c>
      <c r="D322" s="117">
        <v>76.5</v>
      </c>
      <c r="E322" s="117">
        <v>74.650000000000006</v>
      </c>
      <c r="F322" s="117">
        <v>75.45</v>
      </c>
      <c r="G322" s="117">
        <v>75.349999999999994</v>
      </c>
      <c r="H322" s="117">
        <v>75</v>
      </c>
      <c r="I322" s="117">
        <v>3230975</v>
      </c>
      <c r="J322" s="117">
        <v>244775372.55000001</v>
      </c>
      <c r="K322" s="119">
        <v>43228</v>
      </c>
      <c r="L322" s="117">
        <v>7255</v>
      </c>
      <c r="M322" s="117" t="s">
        <v>755</v>
      </c>
      <c r="N322" s="117"/>
    </row>
    <row r="323" spans="1:14">
      <c r="A323" s="117" t="s">
        <v>62</v>
      </c>
      <c r="B323" s="117" t="s">
        <v>395</v>
      </c>
      <c r="C323" s="117">
        <v>1215</v>
      </c>
      <c r="D323" s="117">
        <v>1220.8499999999999</v>
      </c>
      <c r="E323" s="117">
        <v>1202.75</v>
      </c>
      <c r="F323" s="117">
        <v>1211.25</v>
      </c>
      <c r="G323" s="117">
        <v>1207.3</v>
      </c>
      <c r="H323" s="117">
        <v>1208.5</v>
      </c>
      <c r="I323" s="117">
        <v>570345</v>
      </c>
      <c r="J323" s="117">
        <v>691909455.45000005</v>
      </c>
      <c r="K323" s="119">
        <v>43228</v>
      </c>
      <c r="L323" s="117">
        <v>16786</v>
      </c>
      <c r="M323" s="117" t="s">
        <v>756</v>
      </c>
      <c r="N323" s="117"/>
    </row>
    <row r="324" spans="1:14">
      <c r="A324" s="117" t="s">
        <v>2624</v>
      </c>
      <c r="B324" s="117" t="s">
        <v>395</v>
      </c>
      <c r="C324" s="117">
        <v>3683.7</v>
      </c>
      <c r="D324" s="117">
        <v>3710</v>
      </c>
      <c r="E324" s="117">
        <v>3610</v>
      </c>
      <c r="F324" s="117">
        <v>3672.15</v>
      </c>
      <c r="G324" s="117">
        <v>3672</v>
      </c>
      <c r="H324" s="117">
        <v>3671.35</v>
      </c>
      <c r="I324" s="117">
        <v>32702</v>
      </c>
      <c r="J324" s="117">
        <v>119970141.84999999</v>
      </c>
      <c r="K324" s="119">
        <v>43228</v>
      </c>
      <c r="L324" s="117">
        <v>3062</v>
      </c>
      <c r="M324" s="117" t="s">
        <v>2628</v>
      </c>
      <c r="N324" s="117"/>
    </row>
    <row r="325" spans="1:14">
      <c r="A325" s="117" t="s">
        <v>63</v>
      </c>
      <c r="B325" s="117" t="s">
        <v>395</v>
      </c>
      <c r="C325" s="117">
        <v>216.25</v>
      </c>
      <c r="D325" s="117">
        <v>224.3</v>
      </c>
      <c r="E325" s="117">
        <v>214.35</v>
      </c>
      <c r="F325" s="117">
        <v>222.45</v>
      </c>
      <c r="G325" s="117">
        <v>221.25</v>
      </c>
      <c r="H325" s="117">
        <v>215.7</v>
      </c>
      <c r="I325" s="117">
        <v>6606949</v>
      </c>
      <c r="J325" s="117">
        <v>1453098976.9000001</v>
      </c>
      <c r="K325" s="119">
        <v>43228</v>
      </c>
      <c r="L325" s="117">
        <v>49360</v>
      </c>
      <c r="M325" s="117" t="s">
        <v>757</v>
      </c>
      <c r="N325" s="117"/>
    </row>
    <row r="326" spans="1:14">
      <c r="A326" s="117" t="s">
        <v>2375</v>
      </c>
      <c r="B326" s="117" t="s">
        <v>395</v>
      </c>
      <c r="C326" s="117">
        <v>1478</v>
      </c>
      <c r="D326" s="117">
        <v>1479.7</v>
      </c>
      <c r="E326" s="117">
        <v>1455</v>
      </c>
      <c r="F326" s="117">
        <v>1467.15</v>
      </c>
      <c r="G326" s="117">
        <v>1466</v>
      </c>
      <c r="H326" s="117">
        <v>1465</v>
      </c>
      <c r="I326" s="117">
        <v>325900</v>
      </c>
      <c r="J326" s="117">
        <v>478663001.19999999</v>
      </c>
      <c r="K326" s="119">
        <v>43228</v>
      </c>
      <c r="L326" s="117">
        <v>15359</v>
      </c>
      <c r="M326" s="117" t="s">
        <v>2376</v>
      </c>
      <c r="N326" s="117"/>
    </row>
    <row r="327" spans="1:14">
      <c r="A327" s="117" t="s">
        <v>2827</v>
      </c>
      <c r="B327" s="117" t="s">
        <v>395</v>
      </c>
      <c r="C327" s="117">
        <v>8.6</v>
      </c>
      <c r="D327" s="117">
        <v>9</v>
      </c>
      <c r="E327" s="117">
        <v>8.5500000000000007</v>
      </c>
      <c r="F327" s="117">
        <v>8.6</v>
      </c>
      <c r="G327" s="117">
        <v>8.6</v>
      </c>
      <c r="H327" s="117">
        <v>8.85</v>
      </c>
      <c r="I327" s="117">
        <v>21497</v>
      </c>
      <c r="J327" s="117">
        <v>187580.7</v>
      </c>
      <c r="K327" s="119">
        <v>43228</v>
      </c>
      <c r="L327" s="117">
        <v>93</v>
      </c>
      <c r="M327" s="117" t="s">
        <v>2828</v>
      </c>
      <c r="N327" s="117"/>
    </row>
    <row r="328" spans="1:14">
      <c r="A328" s="117" t="s">
        <v>2433</v>
      </c>
      <c r="B328" s="117" t="s">
        <v>395</v>
      </c>
      <c r="C328" s="117">
        <v>416</v>
      </c>
      <c r="D328" s="117">
        <v>420.95</v>
      </c>
      <c r="E328" s="117">
        <v>412</v>
      </c>
      <c r="F328" s="117">
        <v>415</v>
      </c>
      <c r="G328" s="117">
        <v>417</v>
      </c>
      <c r="H328" s="117">
        <v>419.9</v>
      </c>
      <c r="I328" s="117">
        <v>6568</v>
      </c>
      <c r="J328" s="117">
        <v>2731404.75</v>
      </c>
      <c r="K328" s="119">
        <v>43228</v>
      </c>
      <c r="L328" s="117">
        <v>117</v>
      </c>
      <c r="M328" s="117" t="s">
        <v>2614</v>
      </c>
      <c r="N328" s="117"/>
    </row>
    <row r="329" spans="1:14">
      <c r="A329" s="117" t="s">
        <v>758</v>
      </c>
      <c r="B329" s="117" t="s">
        <v>395</v>
      </c>
      <c r="C329" s="117">
        <v>96.2</v>
      </c>
      <c r="D329" s="117">
        <v>96.9</v>
      </c>
      <c r="E329" s="117">
        <v>91.7</v>
      </c>
      <c r="F329" s="117">
        <v>93.05</v>
      </c>
      <c r="G329" s="117">
        <v>93</v>
      </c>
      <c r="H329" s="117">
        <v>93.1</v>
      </c>
      <c r="I329" s="117">
        <v>238337</v>
      </c>
      <c r="J329" s="117">
        <v>22363964.649999999</v>
      </c>
      <c r="K329" s="119">
        <v>43228</v>
      </c>
      <c r="L329" s="117">
        <v>3799</v>
      </c>
      <c r="M329" s="117" t="s">
        <v>759</v>
      </c>
      <c r="N329" s="117"/>
    </row>
    <row r="330" spans="1:14">
      <c r="A330" s="117" t="s">
        <v>2926</v>
      </c>
      <c r="B330" s="117" t="s">
        <v>395</v>
      </c>
      <c r="C330" s="117">
        <v>53.3</v>
      </c>
      <c r="D330" s="117">
        <v>53.5</v>
      </c>
      <c r="E330" s="117">
        <v>51.9</v>
      </c>
      <c r="F330" s="117">
        <v>52.1</v>
      </c>
      <c r="G330" s="117">
        <v>51.9</v>
      </c>
      <c r="H330" s="117">
        <v>51.75</v>
      </c>
      <c r="I330" s="117">
        <v>8897</v>
      </c>
      <c r="J330" s="117">
        <v>467652.05</v>
      </c>
      <c r="K330" s="119">
        <v>43228</v>
      </c>
      <c r="L330" s="117">
        <v>82</v>
      </c>
      <c r="M330" s="117" t="s">
        <v>2927</v>
      </c>
      <c r="N330" s="117"/>
    </row>
    <row r="331" spans="1:14">
      <c r="A331" s="117" t="s">
        <v>2750</v>
      </c>
      <c r="B331" s="117" t="s">
        <v>395</v>
      </c>
      <c r="C331" s="117">
        <v>157.69999999999999</v>
      </c>
      <c r="D331" s="117">
        <v>166.9</v>
      </c>
      <c r="E331" s="117">
        <v>156.35</v>
      </c>
      <c r="F331" s="117">
        <v>157.44999999999999</v>
      </c>
      <c r="G331" s="117">
        <v>157.25</v>
      </c>
      <c r="H331" s="117">
        <v>155.94999999999999</v>
      </c>
      <c r="I331" s="117">
        <v>62525</v>
      </c>
      <c r="J331" s="117">
        <v>10060196</v>
      </c>
      <c r="K331" s="119">
        <v>43228</v>
      </c>
      <c r="L331" s="117">
        <v>748</v>
      </c>
      <c r="M331" s="117" t="s">
        <v>2751</v>
      </c>
      <c r="N331" s="117"/>
    </row>
    <row r="332" spans="1:14">
      <c r="A332" s="117" t="s">
        <v>760</v>
      </c>
      <c r="B332" s="117" t="s">
        <v>395</v>
      </c>
      <c r="C332" s="117">
        <v>27.45</v>
      </c>
      <c r="D332" s="117">
        <v>29</v>
      </c>
      <c r="E332" s="117">
        <v>27.45</v>
      </c>
      <c r="F332" s="117">
        <v>27.5</v>
      </c>
      <c r="G332" s="117">
        <v>27.45</v>
      </c>
      <c r="H332" s="117">
        <v>27.45</v>
      </c>
      <c r="I332" s="117">
        <v>45108</v>
      </c>
      <c r="J332" s="117">
        <v>1261714.6000000001</v>
      </c>
      <c r="K332" s="119">
        <v>43228</v>
      </c>
      <c r="L332" s="117">
        <v>274</v>
      </c>
      <c r="M332" s="117" t="s">
        <v>761</v>
      </c>
      <c r="N332" s="117"/>
    </row>
    <row r="333" spans="1:14">
      <c r="A333" s="117" t="s">
        <v>762</v>
      </c>
      <c r="B333" s="117" t="s">
        <v>395</v>
      </c>
      <c r="C333" s="117">
        <v>598</v>
      </c>
      <c r="D333" s="117">
        <v>609.70000000000005</v>
      </c>
      <c r="E333" s="117">
        <v>591.20000000000005</v>
      </c>
      <c r="F333" s="117">
        <v>603.35</v>
      </c>
      <c r="G333" s="117">
        <v>603.5</v>
      </c>
      <c r="H333" s="117">
        <v>595.70000000000005</v>
      </c>
      <c r="I333" s="117">
        <v>129019</v>
      </c>
      <c r="J333" s="117">
        <v>77680533</v>
      </c>
      <c r="K333" s="119">
        <v>43228</v>
      </c>
      <c r="L333" s="117">
        <v>4603</v>
      </c>
      <c r="M333" s="117" t="s">
        <v>763</v>
      </c>
      <c r="N333" s="117"/>
    </row>
    <row r="334" spans="1:14">
      <c r="A334" s="117" t="s">
        <v>64</v>
      </c>
      <c r="B334" s="117" t="s">
        <v>395</v>
      </c>
      <c r="C334" s="117">
        <v>2090</v>
      </c>
      <c r="D334" s="117">
        <v>2094.0500000000002</v>
      </c>
      <c r="E334" s="117">
        <v>2065</v>
      </c>
      <c r="F334" s="117">
        <v>2074.9499999999998</v>
      </c>
      <c r="G334" s="117">
        <v>2075.75</v>
      </c>
      <c r="H334" s="117">
        <v>2069.5</v>
      </c>
      <c r="I334" s="117">
        <v>250444</v>
      </c>
      <c r="J334" s="117">
        <v>520085340.25</v>
      </c>
      <c r="K334" s="119">
        <v>43228</v>
      </c>
      <c r="L334" s="117">
        <v>16680</v>
      </c>
      <c r="M334" s="117" t="s">
        <v>764</v>
      </c>
      <c r="N334" s="117"/>
    </row>
    <row r="335" spans="1:14">
      <c r="A335" s="117" t="s">
        <v>2419</v>
      </c>
      <c r="B335" s="117" t="s">
        <v>395</v>
      </c>
      <c r="C335" s="117">
        <v>39</v>
      </c>
      <c r="D335" s="117">
        <v>39.9</v>
      </c>
      <c r="E335" s="117">
        <v>38.1</v>
      </c>
      <c r="F335" s="117">
        <v>38.9</v>
      </c>
      <c r="G335" s="117">
        <v>39.1</v>
      </c>
      <c r="H335" s="117">
        <v>38.549999999999997</v>
      </c>
      <c r="I335" s="117">
        <v>4152</v>
      </c>
      <c r="J335" s="117">
        <v>160676.85</v>
      </c>
      <c r="K335" s="119">
        <v>43228</v>
      </c>
      <c r="L335" s="117">
        <v>44</v>
      </c>
      <c r="M335" s="117" t="s">
        <v>2420</v>
      </c>
      <c r="N335" s="117"/>
    </row>
    <row r="336" spans="1:14">
      <c r="A336" s="117" t="s">
        <v>2928</v>
      </c>
      <c r="B336" s="117" t="s">
        <v>395</v>
      </c>
      <c r="C336" s="117">
        <v>290</v>
      </c>
      <c r="D336" s="117">
        <v>299.8</v>
      </c>
      <c r="E336" s="117">
        <v>285</v>
      </c>
      <c r="F336" s="117">
        <v>286</v>
      </c>
      <c r="G336" s="117">
        <v>293.5</v>
      </c>
      <c r="H336" s="117">
        <v>294.85000000000002</v>
      </c>
      <c r="I336" s="117">
        <v>1233</v>
      </c>
      <c r="J336" s="117">
        <v>359599.95</v>
      </c>
      <c r="K336" s="119">
        <v>43228</v>
      </c>
      <c r="L336" s="117">
        <v>70</v>
      </c>
      <c r="M336" s="117" t="s">
        <v>2929</v>
      </c>
      <c r="N336" s="117"/>
    </row>
    <row r="337" spans="1:14">
      <c r="A337" s="117" t="s">
        <v>2294</v>
      </c>
      <c r="B337" s="117" t="s">
        <v>395</v>
      </c>
      <c r="C337" s="117">
        <v>29.85</v>
      </c>
      <c r="D337" s="117">
        <v>30.35</v>
      </c>
      <c r="E337" s="117">
        <v>28.5</v>
      </c>
      <c r="F337" s="117">
        <v>28.6</v>
      </c>
      <c r="G337" s="117">
        <v>28.65</v>
      </c>
      <c r="H337" s="117">
        <v>29.5</v>
      </c>
      <c r="I337" s="117">
        <v>84480</v>
      </c>
      <c r="J337" s="117">
        <v>2441781.75</v>
      </c>
      <c r="K337" s="119">
        <v>43228</v>
      </c>
      <c r="L337" s="117">
        <v>382</v>
      </c>
      <c r="M337" s="117" t="s">
        <v>2295</v>
      </c>
      <c r="N337" s="117"/>
    </row>
    <row r="338" spans="1:14">
      <c r="A338" s="117" t="s">
        <v>765</v>
      </c>
      <c r="B338" s="117" t="s">
        <v>395</v>
      </c>
      <c r="C338" s="117">
        <v>23.05</v>
      </c>
      <c r="D338" s="117">
        <v>23.8</v>
      </c>
      <c r="E338" s="117">
        <v>23.05</v>
      </c>
      <c r="F338" s="117">
        <v>23.5</v>
      </c>
      <c r="G338" s="117">
        <v>23.5</v>
      </c>
      <c r="H338" s="117">
        <v>23.85</v>
      </c>
      <c r="I338" s="117">
        <v>677500</v>
      </c>
      <c r="J338" s="117">
        <v>15919567.1</v>
      </c>
      <c r="K338" s="119">
        <v>43228</v>
      </c>
      <c r="L338" s="117">
        <v>2983</v>
      </c>
      <c r="M338" s="117" t="s">
        <v>2523</v>
      </c>
      <c r="N338" s="117"/>
    </row>
    <row r="339" spans="1:14">
      <c r="A339" s="117" t="s">
        <v>766</v>
      </c>
      <c r="B339" s="117" t="s">
        <v>395</v>
      </c>
      <c r="C339" s="117">
        <v>1875.6</v>
      </c>
      <c r="D339" s="117">
        <v>1875.6</v>
      </c>
      <c r="E339" s="117">
        <v>1845</v>
      </c>
      <c r="F339" s="117">
        <v>1864.45</v>
      </c>
      <c r="G339" s="117">
        <v>1868</v>
      </c>
      <c r="H339" s="117">
        <v>1873.9</v>
      </c>
      <c r="I339" s="117">
        <v>399</v>
      </c>
      <c r="J339" s="117">
        <v>741129.65</v>
      </c>
      <c r="K339" s="119">
        <v>43228</v>
      </c>
      <c r="L339" s="117">
        <v>62</v>
      </c>
      <c r="M339" s="117" t="s">
        <v>767</v>
      </c>
      <c r="N339" s="117"/>
    </row>
    <row r="340" spans="1:14">
      <c r="A340" s="117" t="s">
        <v>2930</v>
      </c>
      <c r="B340" s="117" t="s">
        <v>395</v>
      </c>
      <c r="C340" s="117">
        <v>187.65</v>
      </c>
      <c r="D340" s="117">
        <v>187.65</v>
      </c>
      <c r="E340" s="117">
        <v>178.1</v>
      </c>
      <c r="F340" s="117">
        <v>179.6</v>
      </c>
      <c r="G340" s="117">
        <v>178.1</v>
      </c>
      <c r="H340" s="117">
        <v>183.65</v>
      </c>
      <c r="I340" s="117">
        <v>19841</v>
      </c>
      <c r="J340" s="117">
        <v>3615836.9</v>
      </c>
      <c r="K340" s="119">
        <v>43228</v>
      </c>
      <c r="L340" s="117">
        <v>348</v>
      </c>
      <c r="M340" s="117" t="s">
        <v>2931</v>
      </c>
      <c r="N340" s="117"/>
    </row>
    <row r="341" spans="1:14">
      <c r="A341" s="117" t="s">
        <v>2752</v>
      </c>
      <c r="B341" s="117" t="s">
        <v>395</v>
      </c>
      <c r="C341" s="117">
        <v>3.7</v>
      </c>
      <c r="D341" s="117">
        <v>3.7</v>
      </c>
      <c r="E341" s="117">
        <v>3.35</v>
      </c>
      <c r="F341" s="117">
        <v>3.4</v>
      </c>
      <c r="G341" s="117">
        <v>3.4</v>
      </c>
      <c r="H341" s="117">
        <v>3.45</v>
      </c>
      <c r="I341" s="117">
        <v>32494</v>
      </c>
      <c r="J341" s="117">
        <v>111866.65</v>
      </c>
      <c r="K341" s="119">
        <v>43228</v>
      </c>
      <c r="L341" s="117">
        <v>48</v>
      </c>
      <c r="M341" s="117" t="s">
        <v>2753</v>
      </c>
      <c r="N341" s="117"/>
    </row>
    <row r="342" spans="1:14">
      <c r="A342" s="117" t="s">
        <v>3131</v>
      </c>
      <c r="B342" s="117" t="s">
        <v>395</v>
      </c>
      <c r="C342" s="117">
        <v>440</v>
      </c>
      <c r="D342" s="117">
        <v>464</v>
      </c>
      <c r="E342" s="117">
        <v>422</v>
      </c>
      <c r="F342" s="117">
        <v>438.55</v>
      </c>
      <c r="G342" s="117">
        <v>439</v>
      </c>
      <c r="H342" s="117">
        <v>453.3</v>
      </c>
      <c r="I342" s="117">
        <v>26812</v>
      </c>
      <c r="J342" s="117">
        <v>11869397.550000001</v>
      </c>
      <c r="K342" s="119">
        <v>43228</v>
      </c>
      <c r="L342" s="117">
        <v>1551</v>
      </c>
      <c r="M342" s="117" t="s">
        <v>3132</v>
      </c>
      <c r="N342" s="117"/>
    </row>
    <row r="343" spans="1:14">
      <c r="A343" s="117" t="s">
        <v>768</v>
      </c>
      <c r="B343" s="117" t="s">
        <v>395</v>
      </c>
      <c r="C343" s="117">
        <v>1335</v>
      </c>
      <c r="D343" s="117">
        <v>1344</v>
      </c>
      <c r="E343" s="117">
        <v>1326.05</v>
      </c>
      <c r="F343" s="117">
        <v>1336.45</v>
      </c>
      <c r="G343" s="117">
        <v>1333</v>
      </c>
      <c r="H343" s="117">
        <v>1325.6</v>
      </c>
      <c r="I343" s="117">
        <v>83876</v>
      </c>
      <c r="J343" s="117">
        <v>111846945.15000001</v>
      </c>
      <c r="K343" s="119">
        <v>43228</v>
      </c>
      <c r="L343" s="117">
        <v>1135</v>
      </c>
      <c r="M343" s="117" t="s">
        <v>769</v>
      </c>
      <c r="N343" s="117"/>
    </row>
    <row r="344" spans="1:14">
      <c r="A344" s="117" t="s">
        <v>770</v>
      </c>
      <c r="B344" s="117" t="s">
        <v>395</v>
      </c>
      <c r="C344" s="117">
        <v>290.25</v>
      </c>
      <c r="D344" s="117">
        <v>290.75</v>
      </c>
      <c r="E344" s="117">
        <v>284.39999999999998</v>
      </c>
      <c r="F344" s="117">
        <v>286.85000000000002</v>
      </c>
      <c r="G344" s="117">
        <v>285.5</v>
      </c>
      <c r="H344" s="117">
        <v>289.95</v>
      </c>
      <c r="I344" s="117">
        <v>1331554</v>
      </c>
      <c r="J344" s="117">
        <v>381694938.69999999</v>
      </c>
      <c r="K344" s="119">
        <v>43228</v>
      </c>
      <c r="L344" s="117">
        <v>47398</v>
      </c>
      <c r="M344" s="117" t="s">
        <v>771</v>
      </c>
      <c r="N344" s="117"/>
    </row>
    <row r="345" spans="1:14">
      <c r="A345" s="117" t="s">
        <v>3311</v>
      </c>
      <c r="B345" s="117" t="s">
        <v>395</v>
      </c>
      <c r="C345" s="117">
        <v>33.35</v>
      </c>
      <c r="D345" s="117">
        <v>33.6</v>
      </c>
      <c r="E345" s="117">
        <v>32.5</v>
      </c>
      <c r="F345" s="117">
        <v>32.65</v>
      </c>
      <c r="G345" s="117">
        <v>32.6</v>
      </c>
      <c r="H345" s="117">
        <v>33.35</v>
      </c>
      <c r="I345" s="117">
        <v>6374</v>
      </c>
      <c r="J345" s="117">
        <v>211326.35</v>
      </c>
      <c r="K345" s="119">
        <v>43228</v>
      </c>
      <c r="L345" s="117">
        <v>129</v>
      </c>
      <c r="M345" s="117" t="s">
        <v>3312</v>
      </c>
      <c r="N345" s="117"/>
    </row>
    <row r="346" spans="1:14">
      <c r="A346" s="117" t="s">
        <v>65</v>
      </c>
      <c r="B346" s="117" t="s">
        <v>395</v>
      </c>
      <c r="C346" s="117">
        <v>29800</v>
      </c>
      <c r="D346" s="117">
        <v>30500</v>
      </c>
      <c r="E346" s="117">
        <v>29800</v>
      </c>
      <c r="F346" s="117">
        <v>30427.05</v>
      </c>
      <c r="G346" s="117">
        <v>30400</v>
      </c>
      <c r="H346" s="117">
        <v>29766.85</v>
      </c>
      <c r="I346" s="117">
        <v>38560</v>
      </c>
      <c r="J346" s="117">
        <v>1167968672.25</v>
      </c>
      <c r="K346" s="119">
        <v>43228</v>
      </c>
      <c r="L346" s="117">
        <v>14250</v>
      </c>
      <c r="M346" s="117" t="s">
        <v>772</v>
      </c>
      <c r="N346" s="117"/>
    </row>
    <row r="347" spans="1:14">
      <c r="A347" s="117" t="s">
        <v>773</v>
      </c>
      <c r="B347" s="117" t="s">
        <v>395</v>
      </c>
      <c r="C347" s="117">
        <v>266.05</v>
      </c>
      <c r="D347" s="117">
        <v>271</v>
      </c>
      <c r="E347" s="117">
        <v>265</v>
      </c>
      <c r="F347" s="117">
        <v>269.5</v>
      </c>
      <c r="G347" s="117">
        <v>267.5</v>
      </c>
      <c r="H347" s="117">
        <v>265.35000000000002</v>
      </c>
      <c r="I347" s="117">
        <v>52869</v>
      </c>
      <c r="J347" s="117">
        <v>14132342.6</v>
      </c>
      <c r="K347" s="119">
        <v>43228</v>
      </c>
      <c r="L347" s="117">
        <v>1132</v>
      </c>
      <c r="M347" s="117" t="s">
        <v>774</v>
      </c>
      <c r="N347" s="117"/>
    </row>
    <row r="348" spans="1:14">
      <c r="A348" s="117" t="s">
        <v>2695</v>
      </c>
      <c r="B348" s="117" t="s">
        <v>395</v>
      </c>
      <c r="C348" s="117">
        <v>592</v>
      </c>
      <c r="D348" s="117">
        <v>593.9</v>
      </c>
      <c r="E348" s="117">
        <v>575</v>
      </c>
      <c r="F348" s="117">
        <v>578</v>
      </c>
      <c r="G348" s="117">
        <v>577.5</v>
      </c>
      <c r="H348" s="117">
        <v>590.15</v>
      </c>
      <c r="I348" s="117">
        <v>14723</v>
      </c>
      <c r="J348" s="117">
        <v>8592789.1999999993</v>
      </c>
      <c r="K348" s="119">
        <v>43228</v>
      </c>
      <c r="L348" s="117">
        <v>901</v>
      </c>
      <c r="M348" s="117" t="s">
        <v>2696</v>
      </c>
      <c r="N348" s="117"/>
    </row>
    <row r="349" spans="1:14">
      <c r="A349" s="117" t="s">
        <v>775</v>
      </c>
      <c r="B349" s="117" t="s">
        <v>395</v>
      </c>
      <c r="C349" s="117">
        <v>185.45</v>
      </c>
      <c r="D349" s="117">
        <v>190.45</v>
      </c>
      <c r="E349" s="117">
        <v>181.3</v>
      </c>
      <c r="F349" s="117">
        <v>184</v>
      </c>
      <c r="G349" s="117">
        <v>183.7</v>
      </c>
      <c r="H349" s="117">
        <v>184.15</v>
      </c>
      <c r="I349" s="117">
        <v>294723</v>
      </c>
      <c r="J349" s="117">
        <v>54823879.950000003</v>
      </c>
      <c r="K349" s="119">
        <v>43228</v>
      </c>
      <c r="L349" s="117">
        <v>5626</v>
      </c>
      <c r="M349" s="117" t="s">
        <v>776</v>
      </c>
      <c r="N349" s="117"/>
    </row>
    <row r="350" spans="1:14">
      <c r="A350" s="117" t="s">
        <v>2416</v>
      </c>
      <c r="B350" s="117" t="s">
        <v>395</v>
      </c>
      <c r="C350" s="117">
        <v>424.5</v>
      </c>
      <c r="D350" s="117">
        <v>429</v>
      </c>
      <c r="E350" s="117">
        <v>416.1</v>
      </c>
      <c r="F350" s="117">
        <v>419.1</v>
      </c>
      <c r="G350" s="117">
        <v>416.1</v>
      </c>
      <c r="H350" s="117">
        <v>424.85</v>
      </c>
      <c r="I350" s="117">
        <v>2140</v>
      </c>
      <c r="J350" s="117">
        <v>901825.6</v>
      </c>
      <c r="K350" s="119">
        <v>43228</v>
      </c>
      <c r="L350" s="117">
        <v>69</v>
      </c>
      <c r="M350" s="117" t="s">
        <v>2417</v>
      </c>
      <c r="N350" s="117"/>
    </row>
    <row r="351" spans="1:14">
      <c r="A351" s="117" t="s">
        <v>777</v>
      </c>
      <c r="B351" s="117" t="s">
        <v>395</v>
      </c>
      <c r="C351" s="117">
        <v>47.2</v>
      </c>
      <c r="D351" s="117">
        <v>47.45</v>
      </c>
      <c r="E351" s="117">
        <v>45.9</v>
      </c>
      <c r="F351" s="117">
        <v>46.1</v>
      </c>
      <c r="G351" s="117">
        <v>46</v>
      </c>
      <c r="H351" s="117">
        <v>46.9</v>
      </c>
      <c r="I351" s="117">
        <v>212335</v>
      </c>
      <c r="J351" s="117">
        <v>9907693.5999999996</v>
      </c>
      <c r="K351" s="119">
        <v>43228</v>
      </c>
      <c r="L351" s="117">
        <v>1889</v>
      </c>
      <c r="M351" s="117" t="s">
        <v>778</v>
      </c>
      <c r="N351" s="117"/>
    </row>
    <row r="352" spans="1:14">
      <c r="A352" s="117" t="s">
        <v>2932</v>
      </c>
      <c r="B352" s="117" t="s">
        <v>395</v>
      </c>
      <c r="C352" s="117">
        <v>10.3</v>
      </c>
      <c r="D352" s="117">
        <v>10.35</v>
      </c>
      <c r="E352" s="117">
        <v>9.5500000000000007</v>
      </c>
      <c r="F352" s="117">
        <v>9.75</v>
      </c>
      <c r="G352" s="117">
        <v>9.8000000000000007</v>
      </c>
      <c r="H352" s="117">
        <v>9.9499999999999993</v>
      </c>
      <c r="I352" s="117">
        <v>31913</v>
      </c>
      <c r="J352" s="117">
        <v>316514.2</v>
      </c>
      <c r="K352" s="119">
        <v>43228</v>
      </c>
      <c r="L352" s="117">
        <v>54</v>
      </c>
      <c r="M352" s="117" t="s">
        <v>2933</v>
      </c>
      <c r="N352" s="117"/>
    </row>
    <row r="353" spans="1:14">
      <c r="A353" s="117" t="s">
        <v>779</v>
      </c>
      <c r="B353" s="117" t="s">
        <v>395</v>
      </c>
      <c r="C353" s="117">
        <v>78.150000000000006</v>
      </c>
      <c r="D353" s="117">
        <v>78.900000000000006</v>
      </c>
      <c r="E353" s="117">
        <v>74.55</v>
      </c>
      <c r="F353" s="117">
        <v>74.95</v>
      </c>
      <c r="G353" s="117">
        <v>74.55</v>
      </c>
      <c r="H353" s="117">
        <v>78.349999999999994</v>
      </c>
      <c r="I353" s="117">
        <v>353911</v>
      </c>
      <c r="J353" s="117">
        <v>26917973.100000001</v>
      </c>
      <c r="K353" s="119">
        <v>43228</v>
      </c>
      <c r="L353" s="117">
        <v>2732</v>
      </c>
      <c r="M353" s="117" t="s">
        <v>780</v>
      </c>
      <c r="N353" s="117"/>
    </row>
    <row r="354" spans="1:14">
      <c r="A354" s="117" t="s">
        <v>781</v>
      </c>
      <c r="B354" s="117" t="s">
        <v>395</v>
      </c>
      <c r="C354" s="117">
        <v>28.7</v>
      </c>
      <c r="D354" s="117">
        <v>29</v>
      </c>
      <c r="E354" s="117">
        <v>28.1</v>
      </c>
      <c r="F354" s="117">
        <v>28.25</v>
      </c>
      <c r="G354" s="117">
        <v>28.3</v>
      </c>
      <c r="H354" s="117">
        <v>28.5</v>
      </c>
      <c r="I354" s="117">
        <v>143714</v>
      </c>
      <c r="J354" s="117">
        <v>4083572.35</v>
      </c>
      <c r="K354" s="119">
        <v>43228</v>
      </c>
      <c r="L354" s="117">
        <v>437</v>
      </c>
      <c r="M354" s="117" t="s">
        <v>782</v>
      </c>
      <c r="N354" s="117"/>
    </row>
    <row r="355" spans="1:14">
      <c r="A355" s="117" t="s">
        <v>2575</v>
      </c>
      <c r="B355" s="117" t="s">
        <v>395</v>
      </c>
      <c r="C355" s="117">
        <v>158.15</v>
      </c>
      <c r="D355" s="117">
        <v>167</v>
      </c>
      <c r="E355" s="117">
        <v>157.5</v>
      </c>
      <c r="F355" s="117">
        <v>163.6</v>
      </c>
      <c r="G355" s="117">
        <v>166</v>
      </c>
      <c r="H355" s="117">
        <v>159.30000000000001</v>
      </c>
      <c r="I355" s="117">
        <v>13061</v>
      </c>
      <c r="J355" s="117">
        <v>2137961.5499999998</v>
      </c>
      <c r="K355" s="119">
        <v>43228</v>
      </c>
      <c r="L355" s="117">
        <v>346</v>
      </c>
      <c r="M355" s="117" t="s">
        <v>2576</v>
      </c>
      <c r="N355" s="117"/>
    </row>
    <row r="356" spans="1:14">
      <c r="A356" s="117" t="s">
        <v>783</v>
      </c>
      <c r="B356" s="117" t="s">
        <v>395</v>
      </c>
      <c r="C356" s="117">
        <v>264.64999999999998</v>
      </c>
      <c r="D356" s="117">
        <v>277.14999999999998</v>
      </c>
      <c r="E356" s="117">
        <v>264.64999999999998</v>
      </c>
      <c r="F356" s="117">
        <v>270.35000000000002</v>
      </c>
      <c r="G356" s="117">
        <v>271.39999999999998</v>
      </c>
      <c r="H356" s="117">
        <v>263.85000000000002</v>
      </c>
      <c r="I356" s="117">
        <v>72596</v>
      </c>
      <c r="J356" s="117">
        <v>19731317.100000001</v>
      </c>
      <c r="K356" s="119">
        <v>43228</v>
      </c>
      <c r="L356" s="117">
        <v>1014</v>
      </c>
      <c r="M356" s="117" t="s">
        <v>784</v>
      </c>
      <c r="N356" s="117"/>
    </row>
    <row r="357" spans="1:14">
      <c r="A357" s="117" t="s">
        <v>785</v>
      </c>
      <c r="B357" s="117" t="s">
        <v>395</v>
      </c>
      <c r="C357" s="117">
        <v>39.799999999999997</v>
      </c>
      <c r="D357" s="117">
        <v>39.9</v>
      </c>
      <c r="E357" s="117">
        <v>39</v>
      </c>
      <c r="F357" s="117">
        <v>39.1</v>
      </c>
      <c r="G357" s="117">
        <v>39</v>
      </c>
      <c r="H357" s="117">
        <v>39</v>
      </c>
      <c r="I357" s="117">
        <v>14671</v>
      </c>
      <c r="J357" s="117">
        <v>574416.19999999995</v>
      </c>
      <c r="K357" s="119">
        <v>43228</v>
      </c>
      <c r="L357" s="117">
        <v>90</v>
      </c>
      <c r="M357" s="117" t="s">
        <v>786</v>
      </c>
      <c r="N357" s="117"/>
    </row>
    <row r="358" spans="1:14">
      <c r="A358" s="117" t="s">
        <v>2434</v>
      </c>
      <c r="B358" s="117" t="s">
        <v>395</v>
      </c>
      <c r="C358" s="117">
        <v>289.7</v>
      </c>
      <c r="D358" s="117">
        <v>297</v>
      </c>
      <c r="E358" s="117">
        <v>286.3</v>
      </c>
      <c r="F358" s="117">
        <v>288</v>
      </c>
      <c r="G358" s="117">
        <v>287.5</v>
      </c>
      <c r="H358" s="117">
        <v>286.45</v>
      </c>
      <c r="I358" s="117">
        <v>51859</v>
      </c>
      <c r="J358" s="117">
        <v>15041984.5</v>
      </c>
      <c r="K358" s="119">
        <v>43228</v>
      </c>
      <c r="L358" s="117">
        <v>2837</v>
      </c>
      <c r="M358" s="117" t="s">
        <v>2435</v>
      </c>
      <c r="N358" s="117"/>
    </row>
    <row r="359" spans="1:14">
      <c r="A359" s="117" t="s">
        <v>197</v>
      </c>
      <c r="B359" s="117" t="s">
        <v>395</v>
      </c>
      <c r="C359" s="117">
        <v>1020</v>
      </c>
      <c r="D359" s="117">
        <v>1030</v>
      </c>
      <c r="E359" s="117">
        <v>1010</v>
      </c>
      <c r="F359" s="117">
        <v>1012.75</v>
      </c>
      <c r="G359" s="117">
        <v>1013.9</v>
      </c>
      <c r="H359" s="117">
        <v>1017.05</v>
      </c>
      <c r="I359" s="117">
        <v>104876</v>
      </c>
      <c r="J359" s="117">
        <v>106525751.15000001</v>
      </c>
      <c r="K359" s="119">
        <v>43228</v>
      </c>
      <c r="L359" s="117">
        <v>7859</v>
      </c>
      <c r="M359" s="117" t="s">
        <v>787</v>
      </c>
      <c r="N359" s="117"/>
    </row>
    <row r="360" spans="1:14">
      <c r="A360" s="117" t="s">
        <v>2577</v>
      </c>
      <c r="B360" s="117" t="s">
        <v>395</v>
      </c>
      <c r="C360" s="117">
        <v>158</v>
      </c>
      <c r="D360" s="117">
        <v>158</v>
      </c>
      <c r="E360" s="117">
        <v>152</v>
      </c>
      <c r="F360" s="117">
        <v>153.69999999999999</v>
      </c>
      <c r="G360" s="117">
        <v>153.9</v>
      </c>
      <c r="H360" s="117">
        <v>157.19999999999999</v>
      </c>
      <c r="I360" s="117">
        <v>19434</v>
      </c>
      <c r="J360" s="117">
        <v>2997730.25</v>
      </c>
      <c r="K360" s="119">
        <v>43228</v>
      </c>
      <c r="L360" s="117">
        <v>660</v>
      </c>
      <c r="M360" s="117" t="s">
        <v>2578</v>
      </c>
      <c r="N360" s="117"/>
    </row>
    <row r="361" spans="1:14">
      <c r="A361" s="117" t="s">
        <v>788</v>
      </c>
      <c r="B361" s="117" t="s">
        <v>395</v>
      </c>
      <c r="C361" s="117">
        <v>172.5</v>
      </c>
      <c r="D361" s="117">
        <v>175.8</v>
      </c>
      <c r="E361" s="117">
        <v>172.15</v>
      </c>
      <c r="F361" s="117">
        <v>172.55</v>
      </c>
      <c r="G361" s="117">
        <v>172.15</v>
      </c>
      <c r="H361" s="117">
        <v>173.15</v>
      </c>
      <c r="I361" s="117">
        <v>7348</v>
      </c>
      <c r="J361" s="117">
        <v>1275861.8999999999</v>
      </c>
      <c r="K361" s="119">
        <v>43228</v>
      </c>
      <c r="L361" s="117">
        <v>117</v>
      </c>
      <c r="M361" s="117" t="s">
        <v>789</v>
      </c>
      <c r="N361" s="117"/>
    </row>
    <row r="362" spans="1:14">
      <c r="A362" s="117" t="s">
        <v>2231</v>
      </c>
      <c r="B362" s="117" t="s">
        <v>395</v>
      </c>
      <c r="C362" s="117">
        <v>1259.9000000000001</v>
      </c>
      <c r="D362" s="117">
        <v>1259.9000000000001</v>
      </c>
      <c r="E362" s="117">
        <v>1181</v>
      </c>
      <c r="F362" s="117">
        <v>1200.6500000000001</v>
      </c>
      <c r="G362" s="117">
        <v>1199</v>
      </c>
      <c r="H362" s="117">
        <v>1223.95</v>
      </c>
      <c r="I362" s="117">
        <v>33575</v>
      </c>
      <c r="J362" s="117">
        <v>40235151.049999997</v>
      </c>
      <c r="K362" s="119">
        <v>43228</v>
      </c>
      <c r="L362" s="117">
        <v>4742</v>
      </c>
      <c r="M362" s="117" t="s">
        <v>2232</v>
      </c>
      <c r="N362" s="117"/>
    </row>
    <row r="363" spans="1:14">
      <c r="A363" s="117" t="s">
        <v>2358</v>
      </c>
      <c r="B363" s="117" t="s">
        <v>395</v>
      </c>
      <c r="C363" s="117">
        <v>19</v>
      </c>
      <c r="D363" s="117">
        <v>19.45</v>
      </c>
      <c r="E363" s="117">
        <v>18.600000000000001</v>
      </c>
      <c r="F363" s="117">
        <v>18.95</v>
      </c>
      <c r="G363" s="117">
        <v>18.899999999999999</v>
      </c>
      <c r="H363" s="117">
        <v>19.100000000000001</v>
      </c>
      <c r="I363" s="117">
        <v>31472</v>
      </c>
      <c r="J363" s="117">
        <v>595629.30000000005</v>
      </c>
      <c r="K363" s="119">
        <v>43228</v>
      </c>
      <c r="L363" s="117">
        <v>182</v>
      </c>
      <c r="M363" s="117" t="s">
        <v>2359</v>
      </c>
      <c r="N363" s="117"/>
    </row>
    <row r="364" spans="1:14">
      <c r="A364" s="117" t="s">
        <v>66</v>
      </c>
      <c r="B364" s="117" t="s">
        <v>395</v>
      </c>
      <c r="C364" s="117">
        <v>154.69999999999999</v>
      </c>
      <c r="D364" s="117">
        <v>155.6</v>
      </c>
      <c r="E364" s="117">
        <v>153.80000000000001</v>
      </c>
      <c r="F364" s="117">
        <v>154.25</v>
      </c>
      <c r="G364" s="117">
        <v>154</v>
      </c>
      <c r="H364" s="117">
        <v>153.80000000000001</v>
      </c>
      <c r="I364" s="117">
        <v>819071</v>
      </c>
      <c r="J364" s="117">
        <v>126528407.5</v>
      </c>
      <c r="K364" s="119">
        <v>43228</v>
      </c>
      <c r="L364" s="117">
        <v>6842</v>
      </c>
      <c r="M364" s="117" t="s">
        <v>790</v>
      </c>
      <c r="N364" s="117"/>
    </row>
    <row r="365" spans="1:14">
      <c r="A365" s="117" t="s">
        <v>791</v>
      </c>
      <c r="B365" s="117" t="s">
        <v>395</v>
      </c>
      <c r="C365" s="117">
        <v>666.5</v>
      </c>
      <c r="D365" s="117">
        <v>683.2</v>
      </c>
      <c r="E365" s="117">
        <v>666.5</v>
      </c>
      <c r="F365" s="117">
        <v>673.6</v>
      </c>
      <c r="G365" s="117">
        <v>678</v>
      </c>
      <c r="H365" s="117">
        <v>663.3</v>
      </c>
      <c r="I365" s="117">
        <v>8834</v>
      </c>
      <c r="J365" s="117">
        <v>5908933.6500000004</v>
      </c>
      <c r="K365" s="119">
        <v>43228</v>
      </c>
      <c r="L365" s="117">
        <v>165</v>
      </c>
      <c r="M365" s="117" t="s">
        <v>792</v>
      </c>
      <c r="N365" s="117"/>
    </row>
    <row r="366" spans="1:14">
      <c r="A366" s="117" t="s">
        <v>2934</v>
      </c>
      <c r="B366" s="117" t="s">
        <v>395</v>
      </c>
      <c r="C366" s="117">
        <v>77.2</v>
      </c>
      <c r="D366" s="117">
        <v>79.400000000000006</v>
      </c>
      <c r="E366" s="117">
        <v>74.25</v>
      </c>
      <c r="F366" s="117">
        <v>75.25</v>
      </c>
      <c r="G366" s="117">
        <v>74.849999999999994</v>
      </c>
      <c r="H366" s="117">
        <v>77.099999999999994</v>
      </c>
      <c r="I366" s="117">
        <v>28530</v>
      </c>
      <c r="J366" s="117">
        <v>2169469.5499999998</v>
      </c>
      <c r="K366" s="119">
        <v>43228</v>
      </c>
      <c r="L366" s="117">
        <v>303</v>
      </c>
      <c r="M366" s="117" t="s">
        <v>2935</v>
      </c>
      <c r="N366" s="117"/>
    </row>
    <row r="367" spans="1:14">
      <c r="A367" s="117" t="s">
        <v>3230</v>
      </c>
      <c r="B367" s="117" t="s">
        <v>395</v>
      </c>
      <c r="C367" s="117">
        <v>272.39</v>
      </c>
      <c r="D367" s="117">
        <v>272.39</v>
      </c>
      <c r="E367" s="117">
        <v>265</v>
      </c>
      <c r="F367" s="117">
        <v>268.77</v>
      </c>
      <c r="G367" s="117">
        <v>271</v>
      </c>
      <c r="H367" s="117">
        <v>272</v>
      </c>
      <c r="I367" s="117">
        <v>67</v>
      </c>
      <c r="J367" s="117">
        <v>18148.68</v>
      </c>
      <c r="K367" s="119">
        <v>43228</v>
      </c>
      <c r="L367" s="117">
        <v>8</v>
      </c>
      <c r="M367" s="117" t="s">
        <v>3231</v>
      </c>
      <c r="N367" s="117"/>
    </row>
    <row r="368" spans="1:14">
      <c r="A368" s="117" t="s">
        <v>793</v>
      </c>
      <c r="B368" s="117" t="s">
        <v>395</v>
      </c>
      <c r="C368" s="117">
        <v>167.5</v>
      </c>
      <c r="D368" s="117">
        <v>170.6</v>
      </c>
      <c r="E368" s="117">
        <v>166.5</v>
      </c>
      <c r="F368" s="117">
        <v>167.9</v>
      </c>
      <c r="G368" s="117">
        <v>167.55</v>
      </c>
      <c r="H368" s="117">
        <v>168.2</v>
      </c>
      <c r="I368" s="117">
        <v>2501064</v>
      </c>
      <c r="J368" s="117">
        <v>422056128.39999998</v>
      </c>
      <c r="K368" s="119">
        <v>43228</v>
      </c>
      <c r="L368" s="117">
        <v>17368</v>
      </c>
      <c r="M368" s="117" t="s">
        <v>794</v>
      </c>
      <c r="N368" s="117"/>
    </row>
    <row r="369" spans="1:14">
      <c r="A369" s="117" t="s">
        <v>2479</v>
      </c>
      <c r="B369" s="117" t="s">
        <v>395</v>
      </c>
      <c r="C369" s="117">
        <v>748.95</v>
      </c>
      <c r="D369" s="117">
        <v>748.95</v>
      </c>
      <c r="E369" s="117">
        <v>711.1</v>
      </c>
      <c r="F369" s="117">
        <v>734.85</v>
      </c>
      <c r="G369" s="117">
        <v>731.1</v>
      </c>
      <c r="H369" s="117">
        <v>738.35</v>
      </c>
      <c r="I369" s="117">
        <v>60391</v>
      </c>
      <c r="J369" s="117">
        <v>44269814.649999999</v>
      </c>
      <c r="K369" s="119">
        <v>43228</v>
      </c>
      <c r="L369" s="117">
        <v>3847</v>
      </c>
      <c r="M369" s="117" t="s">
        <v>2480</v>
      </c>
      <c r="N369" s="117"/>
    </row>
    <row r="370" spans="1:14">
      <c r="A370" s="117" t="s">
        <v>795</v>
      </c>
      <c r="B370" s="117" t="s">
        <v>395</v>
      </c>
      <c r="C370" s="117">
        <v>168</v>
      </c>
      <c r="D370" s="117">
        <v>168.9</v>
      </c>
      <c r="E370" s="117">
        <v>163.4</v>
      </c>
      <c r="F370" s="117">
        <v>164.95</v>
      </c>
      <c r="G370" s="117">
        <v>164.9</v>
      </c>
      <c r="H370" s="117">
        <v>167.45</v>
      </c>
      <c r="I370" s="117">
        <v>236123</v>
      </c>
      <c r="J370" s="117">
        <v>38984901.549999997</v>
      </c>
      <c r="K370" s="119">
        <v>43228</v>
      </c>
      <c r="L370" s="117">
        <v>3838</v>
      </c>
      <c r="M370" s="117" t="s">
        <v>796</v>
      </c>
      <c r="N370" s="117"/>
    </row>
    <row r="371" spans="1:14">
      <c r="A371" s="117" t="s">
        <v>797</v>
      </c>
      <c r="B371" s="117" t="s">
        <v>395</v>
      </c>
      <c r="C371" s="117">
        <v>658.95</v>
      </c>
      <c r="D371" s="117">
        <v>669.9</v>
      </c>
      <c r="E371" s="117">
        <v>656</v>
      </c>
      <c r="F371" s="117">
        <v>661.15</v>
      </c>
      <c r="G371" s="117">
        <v>660.85</v>
      </c>
      <c r="H371" s="117">
        <v>658.95</v>
      </c>
      <c r="I371" s="117">
        <v>3400</v>
      </c>
      <c r="J371" s="117">
        <v>2257692.4</v>
      </c>
      <c r="K371" s="119">
        <v>43228</v>
      </c>
      <c r="L371" s="117">
        <v>220</v>
      </c>
      <c r="M371" s="117" t="s">
        <v>798</v>
      </c>
      <c r="N371" s="117"/>
    </row>
    <row r="372" spans="1:14">
      <c r="A372" s="117" t="s">
        <v>799</v>
      </c>
      <c r="B372" s="117" t="s">
        <v>395</v>
      </c>
      <c r="C372" s="117">
        <v>989.5</v>
      </c>
      <c r="D372" s="117">
        <v>990.95</v>
      </c>
      <c r="E372" s="117">
        <v>971.2</v>
      </c>
      <c r="F372" s="117">
        <v>977.25</v>
      </c>
      <c r="G372" s="117">
        <v>975</v>
      </c>
      <c r="H372" s="117">
        <v>989.5</v>
      </c>
      <c r="I372" s="117">
        <v>548846</v>
      </c>
      <c r="J372" s="117">
        <v>536716065.35000002</v>
      </c>
      <c r="K372" s="119">
        <v>43228</v>
      </c>
      <c r="L372" s="117">
        <v>14287</v>
      </c>
      <c r="M372" s="117" t="s">
        <v>800</v>
      </c>
      <c r="N372" s="117"/>
    </row>
    <row r="373" spans="1:14">
      <c r="A373" s="117" t="s">
        <v>801</v>
      </c>
      <c r="B373" s="117" t="s">
        <v>395</v>
      </c>
      <c r="C373" s="117">
        <v>21.2</v>
      </c>
      <c r="D373" s="117">
        <v>21.45</v>
      </c>
      <c r="E373" s="117">
        <v>20.399999999999999</v>
      </c>
      <c r="F373" s="117">
        <v>20.65</v>
      </c>
      <c r="G373" s="117">
        <v>20.5</v>
      </c>
      <c r="H373" s="117">
        <v>21.35</v>
      </c>
      <c r="I373" s="117">
        <v>29235</v>
      </c>
      <c r="J373" s="117">
        <v>610419.19999999995</v>
      </c>
      <c r="K373" s="119">
        <v>43228</v>
      </c>
      <c r="L373" s="117">
        <v>203</v>
      </c>
      <c r="M373" s="117" t="s">
        <v>802</v>
      </c>
      <c r="N373" s="117"/>
    </row>
    <row r="374" spans="1:14">
      <c r="A374" s="117" t="s">
        <v>803</v>
      </c>
      <c r="B374" s="117" t="s">
        <v>395</v>
      </c>
      <c r="C374" s="117">
        <v>266.8</v>
      </c>
      <c r="D374" s="117">
        <v>266.8</v>
      </c>
      <c r="E374" s="117">
        <v>259.3</v>
      </c>
      <c r="F374" s="117">
        <v>264.89999999999998</v>
      </c>
      <c r="G374" s="117">
        <v>264</v>
      </c>
      <c r="H374" s="117">
        <v>261.39999999999998</v>
      </c>
      <c r="I374" s="117">
        <v>103107</v>
      </c>
      <c r="J374" s="117">
        <v>26931679.449999999</v>
      </c>
      <c r="K374" s="119">
        <v>43228</v>
      </c>
      <c r="L374" s="117">
        <v>2545</v>
      </c>
      <c r="M374" s="117" t="s">
        <v>804</v>
      </c>
      <c r="N374" s="117"/>
    </row>
    <row r="375" spans="1:14">
      <c r="A375" s="117" t="s">
        <v>2360</v>
      </c>
      <c r="B375" s="117" t="s">
        <v>395</v>
      </c>
      <c r="C375" s="117">
        <v>69</v>
      </c>
      <c r="D375" s="117">
        <v>69</v>
      </c>
      <c r="E375" s="117">
        <v>65.900000000000006</v>
      </c>
      <c r="F375" s="117">
        <v>66.2</v>
      </c>
      <c r="G375" s="117">
        <v>66</v>
      </c>
      <c r="H375" s="117">
        <v>67.599999999999994</v>
      </c>
      <c r="I375" s="117">
        <v>45674</v>
      </c>
      <c r="J375" s="117">
        <v>3065572.5</v>
      </c>
      <c r="K375" s="119">
        <v>43228</v>
      </c>
      <c r="L375" s="117">
        <v>446</v>
      </c>
      <c r="M375" s="117" t="s">
        <v>2361</v>
      </c>
      <c r="N375" s="117"/>
    </row>
    <row r="376" spans="1:14">
      <c r="A376" s="117" t="s">
        <v>2579</v>
      </c>
      <c r="B376" s="117" t="s">
        <v>395</v>
      </c>
      <c r="C376" s="117">
        <v>4.5</v>
      </c>
      <c r="D376" s="117">
        <v>4.5</v>
      </c>
      <c r="E376" s="117">
        <v>4</v>
      </c>
      <c r="F376" s="117">
        <v>4</v>
      </c>
      <c r="G376" s="117">
        <v>4</v>
      </c>
      <c r="H376" s="117">
        <v>4.05</v>
      </c>
      <c r="I376" s="117">
        <v>27570</v>
      </c>
      <c r="J376" s="117">
        <v>112603.8</v>
      </c>
      <c r="K376" s="119">
        <v>43228</v>
      </c>
      <c r="L376" s="117">
        <v>63</v>
      </c>
      <c r="M376" s="117" t="s">
        <v>2580</v>
      </c>
      <c r="N376" s="117"/>
    </row>
    <row r="377" spans="1:14">
      <c r="A377" s="117" t="s">
        <v>2790</v>
      </c>
      <c r="B377" s="117" t="s">
        <v>395</v>
      </c>
      <c r="C377" s="117">
        <v>32.85</v>
      </c>
      <c r="D377" s="117">
        <v>33.549999999999997</v>
      </c>
      <c r="E377" s="117">
        <v>32</v>
      </c>
      <c r="F377" s="117">
        <v>32.15</v>
      </c>
      <c r="G377" s="117">
        <v>32.15</v>
      </c>
      <c r="H377" s="117">
        <v>32.700000000000003</v>
      </c>
      <c r="I377" s="117">
        <v>3815</v>
      </c>
      <c r="J377" s="117">
        <v>123411.85</v>
      </c>
      <c r="K377" s="119">
        <v>43228</v>
      </c>
      <c r="L377" s="117">
        <v>27</v>
      </c>
      <c r="M377" s="117" t="s">
        <v>2791</v>
      </c>
      <c r="N377" s="117"/>
    </row>
    <row r="378" spans="1:14">
      <c r="A378" s="117" t="s">
        <v>805</v>
      </c>
      <c r="B378" s="117" t="s">
        <v>395</v>
      </c>
      <c r="C378" s="117">
        <v>299.75</v>
      </c>
      <c r="D378" s="117">
        <v>301.45</v>
      </c>
      <c r="E378" s="117">
        <v>273.39999999999998</v>
      </c>
      <c r="F378" s="117">
        <v>284.25</v>
      </c>
      <c r="G378" s="117">
        <v>286</v>
      </c>
      <c r="H378" s="117">
        <v>299.7</v>
      </c>
      <c r="I378" s="117">
        <v>747009</v>
      </c>
      <c r="J378" s="117">
        <v>215528952.94999999</v>
      </c>
      <c r="K378" s="119">
        <v>43228</v>
      </c>
      <c r="L378" s="117">
        <v>7652</v>
      </c>
      <c r="M378" s="117" t="s">
        <v>806</v>
      </c>
      <c r="N378" s="117"/>
    </row>
    <row r="379" spans="1:14">
      <c r="A379" s="117" t="s">
        <v>807</v>
      </c>
      <c r="B379" s="117" t="s">
        <v>395</v>
      </c>
      <c r="C379" s="117">
        <v>488</v>
      </c>
      <c r="D379" s="117">
        <v>497</v>
      </c>
      <c r="E379" s="117">
        <v>486.8</v>
      </c>
      <c r="F379" s="117">
        <v>488.1</v>
      </c>
      <c r="G379" s="117">
        <v>487</v>
      </c>
      <c r="H379" s="117">
        <v>489.9</v>
      </c>
      <c r="I379" s="117">
        <v>69330</v>
      </c>
      <c r="J379" s="117">
        <v>33994980.450000003</v>
      </c>
      <c r="K379" s="119">
        <v>43228</v>
      </c>
      <c r="L379" s="117">
        <v>3336</v>
      </c>
      <c r="M379" s="117" t="s">
        <v>808</v>
      </c>
      <c r="N379" s="117"/>
    </row>
    <row r="380" spans="1:14">
      <c r="A380" s="117" t="s">
        <v>2936</v>
      </c>
      <c r="B380" s="117" t="s">
        <v>395</v>
      </c>
      <c r="C380" s="117">
        <v>16.55</v>
      </c>
      <c r="D380" s="117">
        <v>17.55</v>
      </c>
      <c r="E380" s="117">
        <v>16.5</v>
      </c>
      <c r="F380" s="117">
        <v>17.350000000000001</v>
      </c>
      <c r="G380" s="117">
        <v>17</v>
      </c>
      <c r="H380" s="117">
        <v>16.899999999999999</v>
      </c>
      <c r="I380" s="117">
        <v>162979</v>
      </c>
      <c r="J380" s="117">
        <v>2791743.75</v>
      </c>
      <c r="K380" s="119">
        <v>43228</v>
      </c>
      <c r="L380" s="117">
        <v>189</v>
      </c>
      <c r="M380" s="117" t="s">
        <v>2937</v>
      </c>
      <c r="N380" s="117"/>
    </row>
    <row r="381" spans="1:14">
      <c r="A381" s="117" t="s">
        <v>809</v>
      </c>
      <c r="B381" s="117" t="s">
        <v>395</v>
      </c>
      <c r="C381" s="117">
        <v>3349.7</v>
      </c>
      <c r="D381" s="117">
        <v>3400</v>
      </c>
      <c r="E381" s="117">
        <v>3326.35</v>
      </c>
      <c r="F381" s="117">
        <v>3390.2</v>
      </c>
      <c r="G381" s="117">
        <v>3376.95</v>
      </c>
      <c r="H381" s="117">
        <v>3314.3</v>
      </c>
      <c r="I381" s="117">
        <v>792</v>
      </c>
      <c r="J381" s="117">
        <v>2674566.0499999998</v>
      </c>
      <c r="K381" s="119">
        <v>43228</v>
      </c>
      <c r="L381" s="117">
        <v>177</v>
      </c>
      <c r="M381" s="117" t="s">
        <v>810</v>
      </c>
      <c r="N381" s="117"/>
    </row>
    <row r="382" spans="1:14">
      <c r="A382" s="117" t="s">
        <v>811</v>
      </c>
      <c r="B382" s="117" t="s">
        <v>395</v>
      </c>
      <c r="C382" s="117">
        <v>1388</v>
      </c>
      <c r="D382" s="117">
        <v>1388.3</v>
      </c>
      <c r="E382" s="117">
        <v>1360</v>
      </c>
      <c r="F382" s="117">
        <v>1369.1</v>
      </c>
      <c r="G382" s="117">
        <v>1373</v>
      </c>
      <c r="H382" s="117">
        <v>1381.65</v>
      </c>
      <c r="I382" s="117">
        <v>8202</v>
      </c>
      <c r="J382" s="117">
        <v>11228344.800000001</v>
      </c>
      <c r="K382" s="119">
        <v>43228</v>
      </c>
      <c r="L382" s="117">
        <v>380</v>
      </c>
      <c r="M382" s="117" t="s">
        <v>812</v>
      </c>
      <c r="N382" s="117"/>
    </row>
    <row r="383" spans="1:14">
      <c r="A383" s="117" t="s">
        <v>67</v>
      </c>
      <c r="B383" s="117" t="s">
        <v>395</v>
      </c>
      <c r="C383" s="117">
        <v>262.3</v>
      </c>
      <c r="D383" s="117">
        <v>270.5</v>
      </c>
      <c r="E383" s="117">
        <v>256.75</v>
      </c>
      <c r="F383" s="117">
        <v>267.45</v>
      </c>
      <c r="G383" s="117">
        <v>268.55</v>
      </c>
      <c r="H383" s="117">
        <v>262.3</v>
      </c>
      <c r="I383" s="117">
        <v>16061418</v>
      </c>
      <c r="J383" s="117">
        <v>4260305323.9000001</v>
      </c>
      <c r="K383" s="119">
        <v>43228</v>
      </c>
      <c r="L383" s="117">
        <v>120401</v>
      </c>
      <c r="M383" s="117" t="s">
        <v>813</v>
      </c>
      <c r="N383" s="117"/>
    </row>
    <row r="384" spans="1:14">
      <c r="A384" s="117" t="s">
        <v>2581</v>
      </c>
      <c r="B384" s="117" t="s">
        <v>395</v>
      </c>
      <c r="C384" s="117">
        <v>51.45</v>
      </c>
      <c r="D384" s="117">
        <v>51.45</v>
      </c>
      <c r="E384" s="117">
        <v>50.1</v>
      </c>
      <c r="F384" s="117">
        <v>50.5</v>
      </c>
      <c r="G384" s="117">
        <v>50.25</v>
      </c>
      <c r="H384" s="117">
        <v>50.95</v>
      </c>
      <c r="I384" s="117">
        <v>31147</v>
      </c>
      <c r="J384" s="117">
        <v>1576552.25</v>
      </c>
      <c r="K384" s="119">
        <v>43228</v>
      </c>
      <c r="L384" s="117">
        <v>266</v>
      </c>
      <c r="M384" s="117" t="s">
        <v>2582</v>
      </c>
      <c r="N384" s="117"/>
    </row>
    <row r="385" spans="1:14">
      <c r="A385" s="117" t="s">
        <v>2332</v>
      </c>
      <c r="B385" s="117" t="s">
        <v>395</v>
      </c>
      <c r="C385" s="117">
        <v>400.05</v>
      </c>
      <c r="D385" s="117">
        <v>407</v>
      </c>
      <c r="E385" s="117">
        <v>399.1</v>
      </c>
      <c r="F385" s="117">
        <v>404.5</v>
      </c>
      <c r="G385" s="117">
        <v>405</v>
      </c>
      <c r="H385" s="117">
        <v>399.7</v>
      </c>
      <c r="I385" s="117">
        <v>3428</v>
      </c>
      <c r="J385" s="117">
        <v>1381692.4</v>
      </c>
      <c r="K385" s="119">
        <v>43228</v>
      </c>
      <c r="L385" s="117">
        <v>134</v>
      </c>
      <c r="M385" s="117" t="s">
        <v>427</v>
      </c>
      <c r="N385" s="117"/>
    </row>
    <row r="386" spans="1:14">
      <c r="A386" s="117" t="s">
        <v>816</v>
      </c>
      <c r="B386" s="117" t="s">
        <v>395</v>
      </c>
      <c r="C386" s="117">
        <v>79.8</v>
      </c>
      <c r="D386" s="117">
        <v>82.5</v>
      </c>
      <c r="E386" s="117">
        <v>79.150000000000006</v>
      </c>
      <c r="F386" s="117">
        <v>80.650000000000006</v>
      </c>
      <c r="G386" s="117">
        <v>80.400000000000006</v>
      </c>
      <c r="H386" s="117">
        <v>78.900000000000006</v>
      </c>
      <c r="I386" s="117">
        <v>1146334</v>
      </c>
      <c r="J386" s="117">
        <v>92373266.75</v>
      </c>
      <c r="K386" s="119">
        <v>43228</v>
      </c>
      <c r="L386" s="117">
        <v>7470</v>
      </c>
      <c r="M386" s="117" t="s">
        <v>817</v>
      </c>
      <c r="N386" s="117"/>
    </row>
    <row r="387" spans="1:14">
      <c r="A387" s="117" t="s">
        <v>2234</v>
      </c>
      <c r="B387" s="117" t="s">
        <v>395</v>
      </c>
      <c r="C387" s="117">
        <v>58</v>
      </c>
      <c r="D387" s="117">
        <v>58</v>
      </c>
      <c r="E387" s="117">
        <v>56.5</v>
      </c>
      <c r="F387" s="117">
        <v>56.95</v>
      </c>
      <c r="G387" s="117">
        <v>56.8</v>
      </c>
      <c r="H387" s="117">
        <v>57.4</v>
      </c>
      <c r="I387" s="117">
        <v>1798877</v>
      </c>
      <c r="J387" s="117">
        <v>102897119</v>
      </c>
      <c r="K387" s="119">
        <v>43228</v>
      </c>
      <c r="L387" s="117">
        <v>5635</v>
      </c>
      <c r="M387" s="117" t="s">
        <v>815</v>
      </c>
      <c r="N387" s="117"/>
    </row>
    <row r="388" spans="1:14">
      <c r="A388" s="117" t="s">
        <v>818</v>
      </c>
      <c r="B388" s="117" t="s">
        <v>395</v>
      </c>
      <c r="C388" s="117">
        <v>251.3</v>
      </c>
      <c r="D388" s="117">
        <v>252.4</v>
      </c>
      <c r="E388" s="117">
        <v>248</v>
      </c>
      <c r="F388" s="117">
        <v>250.6</v>
      </c>
      <c r="G388" s="117">
        <v>250.45</v>
      </c>
      <c r="H388" s="117">
        <v>250.2</v>
      </c>
      <c r="I388" s="117">
        <v>27275</v>
      </c>
      <c r="J388" s="117">
        <v>6845309.9500000002</v>
      </c>
      <c r="K388" s="119">
        <v>43228</v>
      </c>
      <c r="L388" s="117">
        <v>2031</v>
      </c>
      <c r="M388" s="117" t="s">
        <v>819</v>
      </c>
      <c r="N388" s="117"/>
    </row>
    <row r="389" spans="1:14">
      <c r="A389" s="117" t="s">
        <v>2472</v>
      </c>
      <c r="B389" s="117" t="s">
        <v>395</v>
      </c>
      <c r="C389" s="117">
        <v>69.150000000000006</v>
      </c>
      <c r="D389" s="117">
        <v>69.95</v>
      </c>
      <c r="E389" s="117">
        <v>66.5</v>
      </c>
      <c r="F389" s="117">
        <v>67.599999999999994</v>
      </c>
      <c r="G389" s="117">
        <v>67</v>
      </c>
      <c r="H389" s="117">
        <v>68.650000000000006</v>
      </c>
      <c r="I389" s="117">
        <v>26783</v>
      </c>
      <c r="J389" s="117">
        <v>1828382.65</v>
      </c>
      <c r="K389" s="119">
        <v>43228</v>
      </c>
      <c r="L389" s="117">
        <v>379</v>
      </c>
      <c r="M389" s="117" t="s">
        <v>820</v>
      </c>
      <c r="N389" s="117"/>
    </row>
    <row r="390" spans="1:14">
      <c r="A390" s="117" t="s">
        <v>68</v>
      </c>
      <c r="B390" s="117" t="s">
        <v>395</v>
      </c>
      <c r="C390" s="117">
        <v>102.4</v>
      </c>
      <c r="D390" s="117">
        <v>103.8</v>
      </c>
      <c r="E390" s="117">
        <v>101.05</v>
      </c>
      <c r="F390" s="117">
        <v>103.45</v>
      </c>
      <c r="G390" s="117">
        <v>103.7</v>
      </c>
      <c r="H390" s="117">
        <v>101.2</v>
      </c>
      <c r="I390" s="117">
        <v>15408468</v>
      </c>
      <c r="J390" s="117">
        <v>1581439229.3499999</v>
      </c>
      <c r="K390" s="119">
        <v>43228</v>
      </c>
      <c r="L390" s="117">
        <v>52146</v>
      </c>
      <c r="M390" s="117" t="s">
        <v>821</v>
      </c>
      <c r="N390" s="117"/>
    </row>
    <row r="391" spans="1:14">
      <c r="A391" s="117" t="s">
        <v>822</v>
      </c>
      <c r="B391" s="117" t="s">
        <v>395</v>
      </c>
      <c r="C391" s="117">
        <v>36.299999999999997</v>
      </c>
      <c r="D391" s="117">
        <v>36.6</v>
      </c>
      <c r="E391" s="117">
        <v>35.25</v>
      </c>
      <c r="F391" s="117">
        <v>36.450000000000003</v>
      </c>
      <c r="G391" s="117">
        <v>36.6</v>
      </c>
      <c r="H391" s="117">
        <v>36.299999999999997</v>
      </c>
      <c r="I391" s="117">
        <v>333222</v>
      </c>
      <c r="J391" s="117">
        <v>12081556.5</v>
      </c>
      <c r="K391" s="119">
        <v>43228</v>
      </c>
      <c r="L391" s="117">
        <v>1556</v>
      </c>
      <c r="M391" s="117" t="s">
        <v>823</v>
      </c>
      <c r="N391" s="117"/>
    </row>
    <row r="392" spans="1:14">
      <c r="A392" s="117" t="s">
        <v>824</v>
      </c>
      <c r="B392" s="117" t="s">
        <v>395</v>
      </c>
      <c r="C392" s="117">
        <v>34.1</v>
      </c>
      <c r="D392" s="117">
        <v>35.75</v>
      </c>
      <c r="E392" s="117">
        <v>34.1</v>
      </c>
      <c r="F392" s="117">
        <v>34.65</v>
      </c>
      <c r="G392" s="117">
        <v>34.65</v>
      </c>
      <c r="H392" s="117">
        <v>34.950000000000003</v>
      </c>
      <c r="I392" s="117">
        <v>8185</v>
      </c>
      <c r="J392" s="117">
        <v>282048.25</v>
      </c>
      <c r="K392" s="119">
        <v>43228</v>
      </c>
      <c r="L392" s="117">
        <v>84</v>
      </c>
      <c r="M392" s="117" t="s">
        <v>825</v>
      </c>
      <c r="N392" s="117"/>
    </row>
    <row r="393" spans="1:14">
      <c r="A393" s="117" t="s">
        <v>826</v>
      </c>
      <c r="B393" s="117" t="s">
        <v>395</v>
      </c>
      <c r="C393" s="117">
        <v>890.95</v>
      </c>
      <c r="D393" s="117">
        <v>909</v>
      </c>
      <c r="E393" s="117">
        <v>890.95</v>
      </c>
      <c r="F393" s="117">
        <v>905.95</v>
      </c>
      <c r="G393" s="117">
        <v>908</v>
      </c>
      <c r="H393" s="117">
        <v>887.65</v>
      </c>
      <c r="I393" s="117">
        <v>3325</v>
      </c>
      <c r="J393" s="117">
        <v>3002564.85</v>
      </c>
      <c r="K393" s="119">
        <v>43228</v>
      </c>
      <c r="L393" s="117">
        <v>376</v>
      </c>
      <c r="M393" s="117" t="s">
        <v>827</v>
      </c>
      <c r="N393" s="117"/>
    </row>
    <row r="394" spans="1:14">
      <c r="A394" s="117" t="s">
        <v>828</v>
      </c>
      <c r="B394" s="117" t="s">
        <v>395</v>
      </c>
      <c r="C394" s="117">
        <v>223</v>
      </c>
      <c r="D394" s="117">
        <v>223.5</v>
      </c>
      <c r="E394" s="117">
        <v>209</v>
      </c>
      <c r="F394" s="117">
        <v>219.55</v>
      </c>
      <c r="G394" s="117">
        <v>216</v>
      </c>
      <c r="H394" s="117">
        <v>217.9</v>
      </c>
      <c r="I394" s="117">
        <v>185400</v>
      </c>
      <c r="J394" s="117">
        <v>40349492.399999999</v>
      </c>
      <c r="K394" s="119">
        <v>43228</v>
      </c>
      <c r="L394" s="117">
        <v>2992</v>
      </c>
      <c r="M394" s="117" t="s">
        <v>829</v>
      </c>
      <c r="N394" s="117"/>
    </row>
    <row r="395" spans="1:14">
      <c r="A395" s="117" t="s">
        <v>831</v>
      </c>
      <c r="B395" s="117" t="s">
        <v>395</v>
      </c>
      <c r="C395" s="117">
        <v>680.3</v>
      </c>
      <c r="D395" s="117">
        <v>685.7</v>
      </c>
      <c r="E395" s="117">
        <v>665</v>
      </c>
      <c r="F395" s="117">
        <v>677.8</v>
      </c>
      <c r="G395" s="117">
        <v>675.25</v>
      </c>
      <c r="H395" s="117">
        <v>680.45</v>
      </c>
      <c r="I395" s="117">
        <v>28424</v>
      </c>
      <c r="J395" s="117">
        <v>19165945.399999999</v>
      </c>
      <c r="K395" s="119">
        <v>43228</v>
      </c>
      <c r="L395" s="117">
        <v>2048</v>
      </c>
      <c r="M395" s="117" t="s">
        <v>832</v>
      </c>
      <c r="N395" s="117"/>
    </row>
    <row r="396" spans="1:14">
      <c r="A396" s="117" t="s">
        <v>833</v>
      </c>
      <c r="B396" s="117" t="s">
        <v>395</v>
      </c>
      <c r="C396" s="117">
        <v>656.25</v>
      </c>
      <c r="D396" s="117">
        <v>657</v>
      </c>
      <c r="E396" s="117">
        <v>651</v>
      </c>
      <c r="F396" s="117">
        <v>654.75</v>
      </c>
      <c r="G396" s="117">
        <v>653.04999999999995</v>
      </c>
      <c r="H396" s="117">
        <v>656.25</v>
      </c>
      <c r="I396" s="117">
        <v>18301</v>
      </c>
      <c r="J396" s="117">
        <v>11965561.050000001</v>
      </c>
      <c r="K396" s="119">
        <v>43228</v>
      </c>
      <c r="L396" s="117">
        <v>617</v>
      </c>
      <c r="M396" s="117" t="s">
        <v>834</v>
      </c>
      <c r="N396" s="117"/>
    </row>
    <row r="397" spans="1:14">
      <c r="A397" s="117" t="s">
        <v>2938</v>
      </c>
      <c r="B397" s="117" t="s">
        <v>395</v>
      </c>
      <c r="C397" s="117">
        <v>56</v>
      </c>
      <c r="D397" s="117">
        <v>58</v>
      </c>
      <c r="E397" s="117">
        <v>54.2</v>
      </c>
      <c r="F397" s="117">
        <v>55.25</v>
      </c>
      <c r="G397" s="117">
        <v>54.55</v>
      </c>
      <c r="H397" s="117">
        <v>57.45</v>
      </c>
      <c r="I397" s="117">
        <v>9151</v>
      </c>
      <c r="J397" s="117">
        <v>510483.15</v>
      </c>
      <c r="K397" s="119">
        <v>43228</v>
      </c>
      <c r="L397" s="117">
        <v>89</v>
      </c>
      <c r="M397" s="117" t="s">
        <v>2939</v>
      </c>
      <c r="N397" s="117"/>
    </row>
    <row r="398" spans="1:14">
      <c r="A398" s="117" t="s">
        <v>835</v>
      </c>
      <c r="B398" s="117" t="s">
        <v>395</v>
      </c>
      <c r="C398" s="117">
        <v>434.05</v>
      </c>
      <c r="D398" s="117">
        <v>438.1</v>
      </c>
      <c r="E398" s="117">
        <v>427</v>
      </c>
      <c r="F398" s="117">
        <v>437.7</v>
      </c>
      <c r="G398" s="117">
        <v>438</v>
      </c>
      <c r="H398" s="117">
        <v>433.3</v>
      </c>
      <c r="I398" s="117">
        <v>26662</v>
      </c>
      <c r="J398" s="117">
        <v>11605907.699999999</v>
      </c>
      <c r="K398" s="119">
        <v>43228</v>
      </c>
      <c r="L398" s="117">
        <v>567</v>
      </c>
      <c r="M398" s="117" t="s">
        <v>836</v>
      </c>
      <c r="N398" s="117"/>
    </row>
    <row r="399" spans="1:14">
      <c r="A399" s="117" t="s">
        <v>837</v>
      </c>
      <c r="B399" s="117" t="s">
        <v>395</v>
      </c>
      <c r="C399" s="117">
        <v>454.75</v>
      </c>
      <c r="D399" s="117">
        <v>460.2</v>
      </c>
      <c r="E399" s="117">
        <v>450.3</v>
      </c>
      <c r="F399" s="117">
        <v>452.4</v>
      </c>
      <c r="G399" s="117">
        <v>451.25</v>
      </c>
      <c r="H399" s="117">
        <v>455.5</v>
      </c>
      <c r="I399" s="117">
        <v>4512</v>
      </c>
      <c r="J399" s="117">
        <v>2059031.45</v>
      </c>
      <c r="K399" s="119">
        <v>43228</v>
      </c>
      <c r="L399" s="117">
        <v>782</v>
      </c>
      <c r="M399" s="117" t="s">
        <v>838</v>
      </c>
      <c r="N399" s="117"/>
    </row>
    <row r="400" spans="1:14">
      <c r="A400" s="117" t="s">
        <v>839</v>
      </c>
      <c r="B400" s="117" t="s">
        <v>395</v>
      </c>
      <c r="C400" s="117">
        <v>125.5</v>
      </c>
      <c r="D400" s="117">
        <v>132.69999999999999</v>
      </c>
      <c r="E400" s="117">
        <v>124</v>
      </c>
      <c r="F400" s="117">
        <v>127.35</v>
      </c>
      <c r="G400" s="117">
        <v>127.75</v>
      </c>
      <c r="H400" s="117">
        <v>125.3</v>
      </c>
      <c r="I400" s="117">
        <v>131054</v>
      </c>
      <c r="J400" s="117">
        <v>16841295.149999999</v>
      </c>
      <c r="K400" s="119">
        <v>43228</v>
      </c>
      <c r="L400" s="117">
        <v>1900</v>
      </c>
      <c r="M400" s="117" t="s">
        <v>840</v>
      </c>
      <c r="N400" s="117"/>
    </row>
    <row r="401" spans="1:14">
      <c r="A401" s="117" t="s">
        <v>841</v>
      </c>
      <c r="B401" s="117" t="s">
        <v>395</v>
      </c>
      <c r="C401" s="117">
        <v>156</v>
      </c>
      <c r="D401" s="117">
        <v>156.30000000000001</v>
      </c>
      <c r="E401" s="117">
        <v>151.75</v>
      </c>
      <c r="F401" s="117">
        <v>152.9</v>
      </c>
      <c r="G401" s="117">
        <v>152.69999999999999</v>
      </c>
      <c r="H401" s="117">
        <v>155.94999999999999</v>
      </c>
      <c r="I401" s="117">
        <v>4704013</v>
      </c>
      <c r="J401" s="117">
        <v>721062817.79999995</v>
      </c>
      <c r="K401" s="119">
        <v>43228</v>
      </c>
      <c r="L401" s="117">
        <v>17819</v>
      </c>
      <c r="M401" s="117" t="s">
        <v>842</v>
      </c>
      <c r="N401" s="117"/>
    </row>
    <row r="402" spans="1:14">
      <c r="A402" s="117" t="s">
        <v>2507</v>
      </c>
      <c r="B402" s="117" t="s">
        <v>395</v>
      </c>
      <c r="C402" s="117">
        <v>233</v>
      </c>
      <c r="D402" s="117">
        <v>244.4</v>
      </c>
      <c r="E402" s="117">
        <v>226.5</v>
      </c>
      <c r="F402" s="117">
        <v>238.45</v>
      </c>
      <c r="G402" s="117">
        <v>239.8</v>
      </c>
      <c r="H402" s="117">
        <v>240</v>
      </c>
      <c r="I402" s="117">
        <v>966</v>
      </c>
      <c r="J402" s="117">
        <v>229870.15</v>
      </c>
      <c r="K402" s="119">
        <v>43228</v>
      </c>
      <c r="L402" s="117">
        <v>73</v>
      </c>
      <c r="M402" s="117" t="s">
        <v>2508</v>
      </c>
      <c r="N402" s="117"/>
    </row>
    <row r="403" spans="1:14">
      <c r="A403" s="117" t="s">
        <v>843</v>
      </c>
      <c r="B403" s="117" t="s">
        <v>395</v>
      </c>
      <c r="C403" s="117">
        <v>1524.95</v>
      </c>
      <c r="D403" s="117">
        <v>1547.4</v>
      </c>
      <c r="E403" s="117">
        <v>1511.15</v>
      </c>
      <c r="F403" s="117">
        <v>1531.65</v>
      </c>
      <c r="G403" s="117">
        <v>1531.4</v>
      </c>
      <c r="H403" s="117">
        <v>1527.1</v>
      </c>
      <c r="I403" s="117">
        <v>774</v>
      </c>
      <c r="J403" s="117">
        <v>1186421.6499999999</v>
      </c>
      <c r="K403" s="119">
        <v>43228</v>
      </c>
      <c r="L403" s="117">
        <v>71</v>
      </c>
      <c r="M403" s="117" t="s">
        <v>844</v>
      </c>
      <c r="N403" s="117"/>
    </row>
    <row r="404" spans="1:14">
      <c r="A404" s="117" t="s">
        <v>2815</v>
      </c>
      <c r="B404" s="117" t="s">
        <v>395</v>
      </c>
      <c r="C404" s="117">
        <v>598</v>
      </c>
      <c r="D404" s="117">
        <v>598</v>
      </c>
      <c r="E404" s="117">
        <v>581.4</v>
      </c>
      <c r="F404" s="117">
        <v>584.45000000000005</v>
      </c>
      <c r="G404" s="117">
        <v>583.9</v>
      </c>
      <c r="H404" s="117">
        <v>595</v>
      </c>
      <c r="I404" s="117">
        <v>197670</v>
      </c>
      <c r="J404" s="117">
        <v>116182969.59999999</v>
      </c>
      <c r="K404" s="119">
        <v>43228</v>
      </c>
      <c r="L404" s="117">
        <v>7744</v>
      </c>
      <c r="M404" s="117" t="s">
        <v>2816</v>
      </c>
      <c r="N404" s="117"/>
    </row>
    <row r="405" spans="1:14">
      <c r="A405" s="117" t="s">
        <v>2819</v>
      </c>
      <c r="B405" s="117" t="s">
        <v>395</v>
      </c>
      <c r="C405" s="117">
        <v>687</v>
      </c>
      <c r="D405" s="117">
        <v>688.5</v>
      </c>
      <c r="E405" s="117">
        <v>675</v>
      </c>
      <c r="F405" s="117">
        <v>678.05</v>
      </c>
      <c r="G405" s="117">
        <v>678.45</v>
      </c>
      <c r="H405" s="117">
        <v>686.6</v>
      </c>
      <c r="I405" s="117">
        <v>5356</v>
      </c>
      <c r="J405" s="117">
        <v>3646848.25</v>
      </c>
      <c r="K405" s="119">
        <v>43228</v>
      </c>
      <c r="L405" s="117">
        <v>596</v>
      </c>
      <c r="M405" s="117" t="s">
        <v>2820</v>
      </c>
      <c r="N405" s="117"/>
    </row>
    <row r="406" spans="1:14">
      <c r="A406" s="117" t="s">
        <v>845</v>
      </c>
      <c r="B406" s="117" t="s">
        <v>395</v>
      </c>
      <c r="C406" s="117">
        <v>63.7</v>
      </c>
      <c r="D406" s="117">
        <v>65.25</v>
      </c>
      <c r="E406" s="117">
        <v>62.1</v>
      </c>
      <c r="F406" s="117">
        <v>64.45</v>
      </c>
      <c r="G406" s="117">
        <v>64.5</v>
      </c>
      <c r="H406" s="117">
        <v>62.75</v>
      </c>
      <c r="I406" s="117">
        <v>10003912</v>
      </c>
      <c r="J406" s="117">
        <v>640440842.35000002</v>
      </c>
      <c r="K406" s="119">
        <v>43228</v>
      </c>
      <c r="L406" s="117">
        <v>37308</v>
      </c>
      <c r="M406" s="117" t="s">
        <v>846</v>
      </c>
      <c r="N406" s="117"/>
    </row>
    <row r="407" spans="1:14">
      <c r="A407" s="117" t="s">
        <v>847</v>
      </c>
      <c r="B407" s="117" t="s">
        <v>395</v>
      </c>
      <c r="C407" s="117">
        <v>152</v>
      </c>
      <c r="D407" s="117">
        <v>154</v>
      </c>
      <c r="E407" s="117">
        <v>151.1</v>
      </c>
      <c r="F407" s="117">
        <v>153</v>
      </c>
      <c r="G407" s="117">
        <v>153.15</v>
      </c>
      <c r="H407" s="117">
        <v>152.05000000000001</v>
      </c>
      <c r="I407" s="117">
        <v>53859</v>
      </c>
      <c r="J407" s="117">
        <v>8222676.4000000004</v>
      </c>
      <c r="K407" s="119">
        <v>43228</v>
      </c>
      <c r="L407" s="117">
        <v>3024</v>
      </c>
      <c r="M407" s="117" t="s">
        <v>848</v>
      </c>
      <c r="N407" s="117"/>
    </row>
    <row r="408" spans="1:14">
      <c r="A408" s="117" t="s">
        <v>849</v>
      </c>
      <c r="B408" s="117" t="s">
        <v>395</v>
      </c>
      <c r="C408" s="117">
        <v>277</v>
      </c>
      <c r="D408" s="117">
        <v>280.05</v>
      </c>
      <c r="E408" s="117">
        <v>268.8</v>
      </c>
      <c r="F408" s="117">
        <v>271.5</v>
      </c>
      <c r="G408" s="117">
        <v>270</v>
      </c>
      <c r="H408" s="117">
        <v>275.60000000000002</v>
      </c>
      <c r="I408" s="117">
        <v>49993</v>
      </c>
      <c r="J408" s="117">
        <v>13780186.050000001</v>
      </c>
      <c r="K408" s="119">
        <v>43228</v>
      </c>
      <c r="L408" s="117">
        <v>999</v>
      </c>
      <c r="M408" s="117" t="s">
        <v>850</v>
      </c>
      <c r="N408" s="117"/>
    </row>
    <row r="409" spans="1:14">
      <c r="A409" s="117" t="s">
        <v>69</v>
      </c>
      <c r="B409" s="117" t="s">
        <v>395</v>
      </c>
      <c r="C409" s="117">
        <v>343.4</v>
      </c>
      <c r="D409" s="117">
        <v>348.6</v>
      </c>
      <c r="E409" s="117">
        <v>338.85</v>
      </c>
      <c r="F409" s="117">
        <v>341.85</v>
      </c>
      <c r="G409" s="117">
        <v>343.45</v>
      </c>
      <c r="H409" s="117">
        <v>343.8</v>
      </c>
      <c r="I409" s="117">
        <v>4033673</v>
      </c>
      <c r="J409" s="117">
        <v>1383148029.7</v>
      </c>
      <c r="K409" s="119">
        <v>43228</v>
      </c>
      <c r="L409" s="117">
        <v>75647</v>
      </c>
      <c r="M409" s="117" t="s">
        <v>851</v>
      </c>
      <c r="N409" s="117"/>
    </row>
    <row r="410" spans="1:14">
      <c r="A410" s="117" t="s">
        <v>3313</v>
      </c>
      <c r="B410" s="117" t="s">
        <v>395</v>
      </c>
      <c r="C410" s="117">
        <v>7.1</v>
      </c>
      <c r="D410" s="117">
        <v>7.4</v>
      </c>
      <c r="E410" s="117">
        <v>7.1</v>
      </c>
      <c r="F410" s="117">
        <v>7.4</v>
      </c>
      <c r="G410" s="117">
        <v>7.4</v>
      </c>
      <c r="H410" s="117">
        <v>7.05</v>
      </c>
      <c r="I410" s="117">
        <v>11079</v>
      </c>
      <c r="J410" s="117">
        <v>80807.649999999994</v>
      </c>
      <c r="K410" s="119">
        <v>43228</v>
      </c>
      <c r="L410" s="117">
        <v>32</v>
      </c>
      <c r="M410" s="117" t="s">
        <v>3314</v>
      </c>
      <c r="N410" s="117"/>
    </row>
    <row r="411" spans="1:14">
      <c r="A411" s="117" t="s">
        <v>3124</v>
      </c>
      <c r="B411" s="117" t="s">
        <v>395</v>
      </c>
      <c r="C411" s="117">
        <v>1444</v>
      </c>
      <c r="D411" s="117">
        <v>1480</v>
      </c>
      <c r="E411" s="117">
        <v>1444</v>
      </c>
      <c r="F411" s="117">
        <v>1467.45</v>
      </c>
      <c r="G411" s="117">
        <v>1470</v>
      </c>
      <c r="H411" s="117">
        <v>1458.1</v>
      </c>
      <c r="I411" s="117">
        <v>13761</v>
      </c>
      <c r="J411" s="117">
        <v>20092147.5</v>
      </c>
      <c r="K411" s="119">
        <v>43228</v>
      </c>
      <c r="L411" s="117">
        <v>959</v>
      </c>
      <c r="M411" s="117" t="s">
        <v>3125</v>
      </c>
      <c r="N411" s="117"/>
    </row>
    <row r="412" spans="1:14">
      <c r="A412" s="117" t="s">
        <v>3315</v>
      </c>
      <c r="B412" s="117" t="s">
        <v>395</v>
      </c>
      <c r="C412" s="117">
        <v>44.85</v>
      </c>
      <c r="D412" s="117">
        <v>44.85</v>
      </c>
      <c r="E412" s="117">
        <v>42.1</v>
      </c>
      <c r="F412" s="117">
        <v>44.3</v>
      </c>
      <c r="G412" s="117">
        <v>43.6</v>
      </c>
      <c r="H412" s="117">
        <v>42.75</v>
      </c>
      <c r="I412" s="117">
        <v>32622</v>
      </c>
      <c r="J412" s="117">
        <v>1460348.1</v>
      </c>
      <c r="K412" s="119">
        <v>43228</v>
      </c>
      <c r="L412" s="117">
        <v>113</v>
      </c>
      <c r="M412" s="117" t="s">
        <v>3316</v>
      </c>
      <c r="N412" s="117"/>
    </row>
    <row r="413" spans="1:14">
      <c r="A413" s="117" t="s">
        <v>2835</v>
      </c>
      <c r="B413" s="117" t="s">
        <v>395</v>
      </c>
      <c r="C413" s="117">
        <v>287.2</v>
      </c>
      <c r="D413" s="117">
        <v>294.39999999999998</v>
      </c>
      <c r="E413" s="117">
        <v>285</v>
      </c>
      <c r="F413" s="117">
        <v>289.89999999999998</v>
      </c>
      <c r="G413" s="117">
        <v>290</v>
      </c>
      <c r="H413" s="117">
        <v>293.39999999999998</v>
      </c>
      <c r="I413" s="117">
        <v>2514</v>
      </c>
      <c r="J413" s="117">
        <v>727820.4</v>
      </c>
      <c r="K413" s="119">
        <v>43228</v>
      </c>
      <c r="L413" s="117">
        <v>163</v>
      </c>
      <c r="M413" s="117" t="s">
        <v>2836</v>
      </c>
      <c r="N413" s="117"/>
    </row>
    <row r="414" spans="1:14">
      <c r="A414" s="117" t="s">
        <v>852</v>
      </c>
      <c r="B414" s="117" t="s">
        <v>395</v>
      </c>
      <c r="C414" s="117">
        <v>2.25</v>
      </c>
      <c r="D414" s="117">
        <v>2.35</v>
      </c>
      <c r="E414" s="117">
        <v>2.2000000000000002</v>
      </c>
      <c r="F414" s="117">
        <v>2.25</v>
      </c>
      <c r="G414" s="117">
        <v>2.25</v>
      </c>
      <c r="H414" s="117">
        <v>2.25</v>
      </c>
      <c r="I414" s="117">
        <v>1791668</v>
      </c>
      <c r="J414" s="117">
        <v>4077729.35</v>
      </c>
      <c r="K414" s="119">
        <v>43228</v>
      </c>
      <c r="L414" s="117">
        <v>4680</v>
      </c>
      <c r="M414" s="117" t="s">
        <v>853</v>
      </c>
      <c r="N414" s="117"/>
    </row>
    <row r="415" spans="1:14">
      <c r="A415" s="117" t="s">
        <v>854</v>
      </c>
      <c r="B415" s="117" t="s">
        <v>395</v>
      </c>
      <c r="C415" s="117">
        <v>392.65</v>
      </c>
      <c r="D415" s="117">
        <v>398.5</v>
      </c>
      <c r="E415" s="117">
        <v>390</v>
      </c>
      <c r="F415" s="117">
        <v>395.6</v>
      </c>
      <c r="G415" s="117">
        <v>394.55</v>
      </c>
      <c r="H415" s="117">
        <v>390.35</v>
      </c>
      <c r="I415" s="117">
        <v>7593</v>
      </c>
      <c r="J415" s="117">
        <v>2992828.35</v>
      </c>
      <c r="K415" s="119">
        <v>43228</v>
      </c>
      <c r="L415" s="117">
        <v>205</v>
      </c>
      <c r="M415" s="117" t="s">
        <v>855</v>
      </c>
      <c r="N415" s="117"/>
    </row>
    <row r="416" spans="1:14">
      <c r="A416" s="117" t="s">
        <v>856</v>
      </c>
      <c r="B416" s="117" t="s">
        <v>395</v>
      </c>
      <c r="C416" s="117">
        <v>399.95</v>
      </c>
      <c r="D416" s="117">
        <v>399.95</v>
      </c>
      <c r="E416" s="117">
        <v>393.2</v>
      </c>
      <c r="F416" s="117">
        <v>393.95</v>
      </c>
      <c r="G416" s="117">
        <v>396</v>
      </c>
      <c r="H416" s="117">
        <v>396.45</v>
      </c>
      <c r="I416" s="117">
        <v>2830</v>
      </c>
      <c r="J416" s="117">
        <v>1122999.75</v>
      </c>
      <c r="K416" s="119">
        <v>43228</v>
      </c>
      <c r="L416" s="117">
        <v>104</v>
      </c>
      <c r="M416" s="117" t="s">
        <v>857</v>
      </c>
      <c r="N416" s="117"/>
    </row>
    <row r="417" spans="1:14">
      <c r="A417" s="117" t="s">
        <v>858</v>
      </c>
      <c r="B417" s="117" t="s">
        <v>395</v>
      </c>
      <c r="C417" s="117">
        <v>133.05000000000001</v>
      </c>
      <c r="D417" s="117">
        <v>133.35</v>
      </c>
      <c r="E417" s="117">
        <v>131.15</v>
      </c>
      <c r="F417" s="117">
        <v>131.65</v>
      </c>
      <c r="G417" s="117">
        <v>132</v>
      </c>
      <c r="H417" s="117">
        <v>132.15</v>
      </c>
      <c r="I417" s="117">
        <v>59064</v>
      </c>
      <c r="J417" s="117">
        <v>7784658.75</v>
      </c>
      <c r="K417" s="119">
        <v>43228</v>
      </c>
      <c r="L417" s="117">
        <v>1158</v>
      </c>
      <c r="M417" s="117" t="s">
        <v>859</v>
      </c>
      <c r="N417" s="117"/>
    </row>
    <row r="418" spans="1:14">
      <c r="A418" s="117" t="s">
        <v>2940</v>
      </c>
      <c r="B418" s="117" t="s">
        <v>395</v>
      </c>
      <c r="C418" s="117">
        <v>71.2</v>
      </c>
      <c r="D418" s="117">
        <v>74.900000000000006</v>
      </c>
      <c r="E418" s="117">
        <v>71.2</v>
      </c>
      <c r="F418" s="117">
        <v>71.650000000000006</v>
      </c>
      <c r="G418" s="117">
        <v>71.599999999999994</v>
      </c>
      <c r="H418" s="117">
        <v>73.849999999999994</v>
      </c>
      <c r="I418" s="117">
        <v>821</v>
      </c>
      <c r="J418" s="117">
        <v>58925.05</v>
      </c>
      <c r="K418" s="119">
        <v>43228</v>
      </c>
      <c r="L418" s="117">
        <v>16</v>
      </c>
      <c r="M418" s="117" t="s">
        <v>2941</v>
      </c>
      <c r="N418" s="117"/>
    </row>
    <row r="419" spans="1:14">
      <c r="A419" s="117" t="s">
        <v>860</v>
      </c>
      <c r="B419" s="117" t="s">
        <v>395</v>
      </c>
      <c r="C419" s="117">
        <v>32.85</v>
      </c>
      <c r="D419" s="117">
        <v>33.5</v>
      </c>
      <c r="E419" s="117">
        <v>32.299999999999997</v>
      </c>
      <c r="F419" s="117">
        <v>32.65</v>
      </c>
      <c r="G419" s="117">
        <v>32.9</v>
      </c>
      <c r="H419" s="117">
        <v>32.799999999999997</v>
      </c>
      <c r="I419" s="117">
        <v>14426</v>
      </c>
      <c r="J419" s="117">
        <v>473521.45</v>
      </c>
      <c r="K419" s="119">
        <v>43228</v>
      </c>
      <c r="L419" s="117">
        <v>114</v>
      </c>
      <c r="M419" s="117" t="s">
        <v>861</v>
      </c>
      <c r="N419" s="117"/>
    </row>
    <row r="420" spans="1:14">
      <c r="A420" s="117" t="s">
        <v>862</v>
      </c>
      <c r="B420" s="117" t="s">
        <v>395</v>
      </c>
      <c r="C420" s="117">
        <v>981.35</v>
      </c>
      <c r="D420" s="117">
        <v>990.4</v>
      </c>
      <c r="E420" s="117">
        <v>978</v>
      </c>
      <c r="F420" s="117">
        <v>980.05</v>
      </c>
      <c r="G420" s="117">
        <v>980</v>
      </c>
      <c r="H420" s="117">
        <v>977.45</v>
      </c>
      <c r="I420" s="117">
        <v>15085</v>
      </c>
      <c r="J420" s="117">
        <v>14789577.300000001</v>
      </c>
      <c r="K420" s="119">
        <v>43228</v>
      </c>
      <c r="L420" s="117">
        <v>876</v>
      </c>
      <c r="M420" s="117" t="s">
        <v>863</v>
      </c>
      <c r="N420" s="117"/>
    </row>
    <row r="421" spans="1:14">
      <c r="A421" s="117" t="s">
        <v>864</v>
      </c>
      <c r="B421" s="117" t="s">
        <v>395</v>
      </c>
      <c r="C421" s="117">
        <v>115.75</v>
      </c>
      <c r="D421" s="117">
        <v>116.5</v>
      </c>
      <c r="E421" s="117">
        <v>113</v>
      </c>
      <c r="F421" s="117">
        <v>114.35</v>
      </c>
      <c r="G421" s="117">
        <v>113.7</v>
      </c>
      <c r="H421" s="117">
        <v>115.45</v>
      </c>
      <c r="I421" s="117">
        <v>692950</v>
      </c>
      <c r="J421" s="117">
        <v>79423406.5</v>
      </c>
      <c r="K421" s="119">
        <v>43228</v>
      </c>
      <c r="L421" s="117">
        <v>5935</v>
      </c>
      <c r="M421" s="117" t="s">
        <v>865</v>
      </c>
      <c r="N421" s="117"/>
    </row>
    <row r="422" spans="1:14">
      <c r="A422" s="117" t="s">
        <v>3126</v>
      </c>
      <c r="B422" s="117" t="s">
        <v>395</v>
      </c>
      <c r="C422" s="117">
        <v>209.45</v>
      </c>
      <c r="D422" s="117">
        <v>209.45</v>
      </c>
      <c r="E422" s="117">
        <v>200.15</v>
      </c>
      <c r="F422" s="117">
        <v>203.95</v>
      </c>
      <c r="G422" s="117">
        <v>203.65</v>
      </c>
      <c r="H422" s="117">
        <v>208.45</v>
      </c>
      <c r="I422" s="117">
        <v>351884</v>
      </c>
      <c r="J422" s="117">
        <v>71370448.349999994</v>
      </c>
      <c r="K422" s="119">
        <v>43228</v>
      </c>
      <c r="L422" s="117">
        <v>3276</v>
      </c>
      <c r="M422" s="117" t="s">
        <v>3127</v>
      </c>
      <c r="N422" s="117"/>
    </row>
    <row r="423" spans="1:14">
      <c r="A423" s="117" t="s">
        <v>388</v>
      </c>
      <c r="B423" s="117" t="s">
        <v>395</v>
      </c>
      <c r="C423" s="117">
        <v>165</v>
      </c>
      <c r="D423" s="117">
        <v>171.45</v>
      </c>
      <c r="E423" s="117">
        <v>163.30000000000001</v>
      </c>
      <c r="F423" s="117">
        <v>170.3</v>
      </c>
      <c r="G423" s="117">
        <v>171</v>
      </c>
      <c r="H423" s="117">
        <v>164.05</v>
      </c>
      <c r="I423" s="117">
        <v>262566</v>
      </c>
      <c r="J423" s="117">
        <v>43605547</v>
      </c>
      <c r="K423" s="119">
        <v>43228</v>
      </c>
      <c r="L423" s="117">
        <v>4035</v>
      </c>
      <c r="M423" s="117" t="s">
        <v>866</v>
      </c>
      <c r="N423" s="117"/>
    </row>
    <row r="424" spans="1:14">
      <c r="A424" s="117" t="s">
        <v>867</v>
      </c>
      <c r="B424" s="117" t="s">
        <v>395</v>
      </c>
      <c r="C424" s="117">
        <v>154.85</v>
      </c>
      <c r="D424" s="117">
        <v>154.85</v>
      </c>
      <c r="E424" s="117">
        <v>150.6</v>
      </c>
      <c r="F424" s="117">
        <v>151.6</v>
      </c>
      <c r="G424" s="117">
        <v>152</v>
      </c>
      <c r="H424" s="117">
        <v>153.4</v>
      </c>
      <c r="I424" s="117">
        <v>16740</v>
      </c>
      <c r="J424" s="117">
        <v>2550264.65</v>
      </c>
      <c r="K424" s="119">
        <v>43228</v>
      </c>
      <c r="L424" s="117">
        <v>572</v>
      </c>
      <c r="M424" s="117" t="s">
        <v>868</v>
      </c>
      <c r="N424" s="117"/>
    </row>
    <row r="425" spans="1:14">
      <c r="A425" s="117" t="s">
        <v>869</v>
      </c>
      <c r="B425" s="117" t="s">
        <v>395</v>
      </c>
      <c r="C425" s="117">
        <v>263.35000000000002</v>
      </c>
      <c r="D425" s="117">
        <v>264.35000000000002</v>
      </c>
      <c r="E425" s="117">
        <v>250</v>
      </c>
      <c r="F425" s="117">
        <v>251.95</v>
      </c>
      <c r="G425" s="117">
        <v>251.05</v>
      </c>
      <c r="H425" s="117">
        <v>258.3</v>
      </c>
      <c r="I425" s="117">
        <v>268409</v>
      </c>
      <c r="J425" s="117">
        <v>68558794.849999994</v>
      </c>
      <c r="K425" s="119">
        <v>43228</v>
      </c>
      <c r="L425" s="117">
        <v>1482</v>
      </c>
      <c r="M425" s="117" t="s">
        <v>870</v>
      </c>
      <c r="N425" s="117"/>
    </row>
    <row r="426" spans="1:14">
      <c r="A426" s="117" t="s">
        <v>2942</v>
      </c>
      <c r="B426" s="117" t="s">
        <v>395</v>
      </c>
      <c r="C426" s="117">
        <v>12.3</v>
      </c>
      <c r="D426" s="117">
        <v>12.5</v>
      </c>
      <c r="E426" s="117">
        <v>11.95</v>
      </c>
      <c r="F426" s="117">
        <v>12</v>
      </c>
      <c r="G426" s="117">
        <v>12</v>
      </c>
      <c r="H426" s="117">
        <v>12.1</v>
      </c>
      <c r="I426" s="117">
        <v>172346</v>
      </c>
      <c r="J426" s="117">
        <v>2083671.25</v>
      </c>
      <c r="K426" s="119">
        <v>43228</v>
      </c>
      <c r="L426" s="117">
        <v>313</v>
      </c>
      <c r="M426" s="117" t="s">
        <v>2943</v>
      </c>
      <c r="N426" s="117"/>
    </row>
    <row r="427" spans="1:14">
      <c r="A427" s="117" t="s">
        <v>871</v>
      </c>
      <c r="B427" s="117" t="s">
        <v>395</v>
      </c>
      <c r="C427" s="117">
        <v>49.7</v>
      </c>
      <c r="D427" s="117">
        <v>49.7</v>
      </c>
      <c r="E427" s="117">
        <v>48.05</v>
      </c>
      <c r="F427" s="117">
        <v>48.4</v>
      </c>
      <c r="G427" s="117">
        <v>48.15</v>
      </c>
      <c r="H427" s="117">
        <v>49.35</v>
      </c>
      <c r="I427" s="117">
        <v>322399</v>
      </c>
      <c r="J427" s="117">
        <v>15685164.15</v>
      </c>
      <c r="K427" s="119">
        <v>43228</v>
      </c>
      <c r="L427" s="117">
        <v>1915</v>
      </c>
      <c r="M427" s="117" t="s">
        <v>872</v>
      </c>
      <c r="N427" s="117"/>
    </row>
    <row r="428" spans="1:14">
      <c r="A428" s="117" t="s">
        <v>2354</v>
      </c>
      <c r="B428" s="117" t="s">
        <v>395</v>
      </c>
      <c r="C428" s="117">
        <v>101.55</v>
      </c>
      <c r="D428" s="117">
        <v>103.5</v>
      </c>
      <c r="E428" s="117">
        <v>100.5</v>
      </c>
      <c r="F428" s="117">
        <v>102.8</v>
      </c>
      <c r="G428" s="117">
        <v>103.05</v>
      </c>
      <c r="H428" s="117">
        <v>101.8</v>
      </c>
      <c r="I428" s="117">
        <v>103762</v>
      </c>
      <c r="J428" s="117">
        <v>10608374.35</v>
      </c>
      <c r="K428" s="119">
        <v>43228</v>
      </c>
      <c r="L428" s="117">
        <v>864</v>
      </c>
      <c r="M428" s="117" t="s">
        <v>873</v>
      </c>
      <c r="N428" s="117"/>
    </row>
    <row r="429" spans="1:14">
      <c r="A429" s="117" t="s">
        <v>2204</v>
      </c>
      <c r="B429" s="117" t="s">
        <v>395</v>
      </c>
      <c r="C429" s="117">
        <v>869.65</v>
      </c>
      <c r="D429" s="117">
        <v>916</v>
      </c>
      <c r="E429" s="117">
        <v>860.05</v>
      </c>
      <c r="F429" s="117">
        <v>900.85</v>
      </c>
      <c r="G429" s="117">
        <v>902.65</v>
      </c>
      <c r="H429" s="117">
        <v>866.5</v>
      </c>
      <c r="I429" s="117">
        <v>20703</v>
      </c>
      <c r="J429" s="117">
        <v>18519281.899999999</v>
      </c>
      <c r="K429" s="119">
        <v>43228</v>
      </c>
      <c r="L429" s="117">
        <v>1078</v>
      </c>
      <c r="M429" s="117" t="s">
        <v>440</v>
      </c>
      <c r="N429" s="117"/>
    </row>
    <row r="430" spans="1:14">
      <c r="A430" s="117" t="s">
        <v>198</v>
      </c>
      <c r="B430" s="117" t="s">
        <v>395</v>
      </c>
      <c r="C430" s="117">
        <v>345.1</v>
      </c>
      <c r="D430" s="117">
        <v>347.4</v>
      </c>
      <c r="E430" s="117">
        <v>340.5</v>
      </c>
      <c r="F430" s="117">
        <v>345.85</v>
      </c>
      <c r="G430" s="117">
        <v>346</v>
      </c>
      <c r="H430" s="117">
        <v>348.55</v>
      </c>
      <c r="I430" s="117">
        <v>31784</v>
      </c>
      <c r="J430" s="117">
        <v>10935320.699999999</v>
      </c>
      <c r="K430" s="119">
        <v>43228</v>
      </c>
      <c r="L430" s="117">
        <v>3194</v>
      </c>
      <c r="M430" s="117" t="s">
        <v>874</v>
      </c>
      <c r="N430" s="117"/>
    </row>
    <row r="431" spans="1:14">
      <c r="A431" s="117" t="s">
        <v>2205</v>
      </c>
      <c r="B431" s="117" t="s">
        <v>395</v>
      </c>
      <c r="C431" s="117">
        <v>383.2</v>
      </c>
      <c r="D431" s="117">
        <v>386.5</v>
      </c>
      <c r="E431" s="117">
        <v>378.5</v>
      </c>
      <c r="F431" s="117">
        <v>383</v>
      </c>
      <c r="G431" s="117">
        <v>382.4</v>
      </c>
      <c r="H431" s="117">
        <v>382.3</v>
      </c>
      <c r="I431" s="117">
        <v>12626</v>
      </c>
      <c r="J431" s="117">
        <v>4820107.6500000004</v>
      </c>
      <c r="K431" s="119">
        <v>43228</v>
      </c>
      <c r="L431" s="117">
        <v>831</v>
      </c>
      <c r="M431" s="117" t="s">
        <v>460</v>
      </c>
      <c r="N431" s="117"/>
    </row>
    <row r="432" spans="1:14">
      <c r="A432" s="117" t="s">
        <v>875</v>
      </c>
      <c r="B432" s="117" t="s">
        <v>395</v>
      </c>
      <c r="C432" s="117">
        <v>277</v>
      </c>
      <c r="D432" s="117">
        <v>282.3</v>
      </c>
      <c r="E432" s="117">
        <v>272.39999999999998</v>
      </c>
      <c r="F432" s="117">
        <v>273.95</v>
      </c>
      <c r="G432" s="117">
        <v>273.45</v>
      </c>
      <c r="H432" s="117">
        <v>276.64999999999998</v>
      </c>
      <c r="I432" s="117">
        <v>169114</v>
      </c>
      <c r="J432" s="117">
        <v>46877053.850000001</v>
      </c>
      <c r="K432" s="119">
        <v>43228</v>
      </c>
      <c r="L432" s="117">
        <v>3422</v>
      </c>
      <c r="M432" s="117" t="s">
        <v>876</v>
      </c>
      <c r="N432" s="117"/>
    </row>
    <row r="433" spans="1:14">
      <c r="A433" s="117" t="s">
        <v>877</v>
      </c>
      <c r="B433" s="117" t="s">
        <v>395</v>
      </c>
      <c r="C433" s="117">
        <v>419.1</v>
      </c>
      <c r="D433" s="117">
        <v>427.25</v>
      </c>
      <c r="E433" s="117">
        <v>417.2</v>
      </c>
      <c r="F433" s="117">
        <v>420.7</v>
      </c>
      <c r="G433" s="117">
        <v>421</v>
      </c>
      <c r="H433" s="117">
        <v>421.35</v>
      </c>
      <c r="I433" s="117">
        <v>66055</v>
      </c>
      <c r="J433" s="117">
        <v>27888676.800000001</v>
      </c>
      <c r="K433" s="119">
        <v>43228</v>
      </c>
      <c r="L433" s="117">
        <v>1826</v>
      </c>
      <c r="M433" s="117" t="s">
        <v>878</v>
      </c>
      <c r="N433" s="117"/>
    </row>
    <row r="434" spans="1:14">
      <c r="A434" s="117" t="s">
        <v>2701</v>
      </c>
      <c r="B434" s="117" t="s">
        <v>395</v>
      </c>
      <c r="C434" s="117">
        <v>694.9</v>
      </c>
      <c r="D434" s="117">
        <v>698.5</v>
      </c>
      <c r="E434" s="117">
        <v>692</v>
      </c>
      <c r="F434" s="117">
        <v>696</v>
      </c>
      <c r="G434" s="117">
        <v>697</v>
      </c>
      <c r="H434" s="117">
        <v>692.3</v>
      </c>
      <c r="I434" s="117">
        <v>73401</v>
      </c>
      <c r="J434" s="117">
        <v>51007963</v>
      </c>
      <c r="K434" s="119">
        <v>43228</v>
      </c>
      <c r="L434" s="117">
        <v>1399</v>
      </c>
      <c r="M434" s="117" t="s">
        <v>2702</v>
      </c>
      <c r="N434" s="117"/>
    </row>
    <row r="435" spans="1:14">
      <c r="A435" s="117" t="s">
        <v>2944</v>
      </c>
      <c r="B435" s="117" t="s">
        <v>395</v>
      </c>
      <c r="C435" s="117">
        <v>69.7</v>
      </c>
      <c r="D435" s="117">
        <v>70.400000000000006</v>
      </c>
      <c r="E435" s="117">
        <v>69.7</v>
      </c>
      <c r="F435" s="117">
        <v>70</v>
      </c>
      <c r="G435" s="117">
        <v>70</v>
      </c>
      <c r="H435" s="117">
        <v>68.2</v>
      </c>
      <c r="I435" s="117">
        <v>3663</v>
      </c>
      <c r="J435" s="117">
        <v>256232.9</v>
      </c>
      <c r="K435" s="119">
        <v>43228</v>
      </c>
      <c r="L435" s="117">
        <v>22</v>
      </c>
      <c r="M435" s="117" t="s">
        <v>2945</v>
      </c>
      <c r="N435" s="117"/>
    </row>
    <row r="436" spans="1:14">
      <c r="A436" s="117" t="s">
        <v>879</v>
      </c>
      <c r="B436" s="117" t="s">
        <v>395</v>
      </c>
      <c r="C436" s="117">
        <v>6533.45</v>
      </c>
      <c r="D436" s="117">
        <v>6583.9</v>
      </c>
      <c r="E436" s="117">
        <v>6513.05</v>
      </c>
      <c r="F436" s="117">
        <v>6549.85</v>
      </c>
      <c r="G436" s="117">
        <v>6541.6</v>
      </c>
      <c r="H436" s="117">
        <v>6558.1</v>
      </c>
      <c r="I436" s="117">
        <v>6625</v>
      </c>
      <c r="J436" s="117">
        <v>43375222.200000003</v>
      </c>
      <c r="K436" s="119">
        <v>43228</v>
      </c>
      <c r="L436" s="117">
        <v>1509</v>
      </c>
      <c r="M436" s="117" t="s">
        <v>880</v>
      </c>
      <c r="N436" s="117"/>
    </row>
    <row r="437" spans="1:14">
      <c r="A437" s="117" t="s">
        <v>881</v>
      </c>
      <c r="B437" s="117" t="s">
        <v>395</v>
      </c>
      <c r="C437" s="117">
        <v>27.95</v>
      </c>
      <c r="D437" s="117">
        <v>28.3</v>
      </c>
      <c r="E437" s="117">
        <v>27.5</v>
      </c>
      <c r="F437" s="117">
        <v>27.95</v>
      </c>
      <c r="G437" s="117">
        <v>27.9</v>
      </c>
      <c r="H437" s="117">
        <v>27.95</v>
      </c>
      <c r="I437" s="117">
        <v>46462</v>
      </c>
      <c r="J437" s="117">
        <v>1297456.7</v>
      </c>
      <c r="K437" s="119">
        <v>43228</v>
      </c>
      <c r="L437" s="117">
        <v>230</v>
      </c>
      <c r="M437" s="117" t="s">
        <v>882</v>
      </c>
      <c r="N437" s="117"/>
    </row>
    <row r="438" spans="1:14">
      <c r="A438" s="117" t="s">
        <v>883</v>
      </c>
      <c r="B438" s="117" t="s">
        <v>395</v>
      </c>
      <c r="C438" s="117">
        <v>99.65</v>
      </c>
      <c r="D438" s="117">
        <v>101</v>
      </c>
      <c r="E438" s="117">
        <v>97.3</v>
      </c>
      <c r="F438" s="117">
        <v>98.55</v>
      </c>
      <c r="G438" s="117">
        <v>98.4</v>
      </c>
      <c r="H438" s="117">
        <v>99.35</v>
      </c>
      <c r="I438" s="117">
        <v>71893</v>
      </c>
      <c r="J438" s="117">
        <v>7165047.5</v>
      </c>
      <c r="K438" s="119">
        <v>43228</v>
      </c>
      <c r="L438" s="117">
        <v>945</v>
      </c>
      <c r="M438" s="117" t="s">
        <v>884</v>
      </c>
      <c r="N438" s="117"/>
    </row>
    <row r="439" spans="1:14">
      <c r="A439" s="117" t="s">
        <v>2253</v>
      </c>
      <c r="B439" s="117" t="s">
        <v>395</v>
      </c>
      <c r="C439" s="117">
        <v>903</v>
      </c>
      <c r="D439" s="117">
        <v>953.8</v>
      </c>
      <c r="E439" s="117">
        <v>856.3</v>
      </c>
      <c r="F439" s="117">
        <v>897.3</v>
      </c>
      <c r="G439" s="117">
        <v>910</v>
      </c>
      <c r="H439" s="117">
        <v>880.6</v>
      </c>
      <c r="I439" s="117">
        <v>11267</v>
      </c>
      <c r="J439" s="117">
        <v>10203729.949999999</v>
      </c>
      <c r="K439" s="119">
        <v>43228</v>
      </c>
      <c r="L439" s="117">
        <v>929</v>
      </c>
      <c r="M439" s="117" t="s">
        <v>2254</v>
      </c>
      <c r="N439" s="117"/>
    </row>
    <row r="440" spans="1:14">
      <c r="A440" s="117" t="s">
        <v>885</v>
      </c>
      <c r="B440" s="117" t="s">
        <v>395</v>
      </c>
      <c r="C440" s="117">
        <v>2329.6999999999998</v>
      </c>
      <c r="D440" s="117">
        <v>2375</v>
      </c>
      <c r="E440" s="117">
        <v>2313.5</v>
      </c>
      <c r="F440" s="117">
        <v>2353.8000000000002</v>
      </c>
      <c r="G440" s="117">
        <v>2354</v>
      </c>
      <c r="H440" s="117">
        <v>2332.6</v>
      </c>
      <c r="I440" s="117">
        <v>8580</v>
      </c>
      <c r="J440" s="117">
        <v>20086955.649999999</v>
      </c>
      <c r="K440" s="119">
        <v>43228</v>
      </c>
      <c r="L440" s="117">
        <v>1468</v>
      </c>
      <c r="M440" s="117" t="s">
        <v>886</v>
      </c>
      <c r="N440" s="117"/>
    </row>
    <row r="441" spans="1:14">
      <c r="A441" s="117" t="s">
        <v>70</v>
      </c>
      <c r="B441" s="117" t="s">
        <v>395</v>
      </c>
      <c r="C441" s="117">
        <v>525.95000000000005</v>
      </c>
      <c r="D441" s="117">
        <v>529.9</v>
      </c>
      <c r="E441" s="117">
        <v>522.5</v>
      </c>
      <c r="F441" s="117">
        <v>524.29999999999995</v>
      </c>
      <c r="G441" s="117">
        <v>522.95000000000005</v>
      </c>
      <c r="H441" s="117">
        <v>525.1</v>
      </c>
      <c r="I441" s="117">
        <v>707702</v>
      </c>
      <c r="J441" s="117">
        <v>371787809.39999998</v>
      </c>
      <c r="K441" s="119">
        <v>43228</v>
      </c>
      <c r="L441" s="117">
        <v>25397</v>
      </c>
      <c r="M441" s="117" t="s">
        <v>887</v>
      </c>
      <c r="N441" s="117"/>
    </row>
    <row r="442" spans="1:14">
      <c r="A442" s="117" t="s">
        <v>888</v>
      </c>
      <c r="B442" s="117" t="s">
        <v>395</v>
      </c>
      <c r="C442" s="117">
        <v>117</v>
      </c>
      <c r="D442" s="117">
        <v>119.4</v>
      </c>
      <c r="E442" s="117">
        <v>113.45</v>
      </c>
      <c r="F442" s="117">
        <v>114.1</v>
      </c>
      <c r="G442" s="117">
        <v>114.8</v>
      </c>
      <c r="H442" s="117">
        <v>117.55</v>
      </c>
      <c r="I442" s="117">
        <v>5397</v>
      </c>
      <c r="J442" s="117">
        <v>626339.05000000005</v>
      </c>
      <c r="K442" s="119">
        <v>43228</v>
      </c>
      <c r="L442" s="117">
        <v>149</v>
      </c>
      <c r="M442" s="117" t="s">
        <v>889</v>
      </c>
      <c r="N442" s="117"/>
    </row>
    <row r="443" spans="1:14">
      <c r="A443" s="117" t="s">
        <v>2946</v>
      </c>
      <c r="B443" s="117" t="s">
        <v>395</v>
      </c>
      <c r="C443" s="117">
        <v>24.9</v>
      </c>
      <c r="D443" s="117">
        <v>25.1</v>
      </c>
      <c r="E443" s="117">
        <v>24.25</v>
      </c>
      <c r="F443" s="117">
        <v>24.85</v>
      </c>
      <c r="G443" s="117">
        <v>24.6</v>
      </c>
      <c r="H443" s="117">
        <v>24.6</v>
      </c>
      <c r="I443" s="117">
        <v>11811</v>
      </c>
      <c r="J443" s="117">
        <v>291808.09999999998</v>
      </c>
      <c r="K443" s="119">
        <v>43228</v>
      </c>
      <c r="L443" s="117">
        <v>123</v>
      </c>
      <c r="M443" s="117" t="s">
        <v>2947</v>
      </c>
      <c r="N443" s="117"/>
    </row>
    <row r="444" spans="1:14">
      <c r="A444" s="117" t="s">
        <v>2948</v>
      </c>
      <c r="B444" s="117" t="s">
        <v>395</v>
      </c>
      <c r="C444" s="117">
        <v>150</v>
      </c>
      <c r="D444" s="117">
        <v>154</v>
      </c>
      <c r="E444" s="117">
        <v>147.35</v>
      </c>
      <c r="F444" s="117">
        <v>148.94999999999999</v>
      </c>
      <c r="G444" s="117">
        <v>147.55000000000001</v>
      </c>
      <c r="H444" s="117">
        <v>150.35</v>
      </c>
      <c r="I444" s="117">
        <v>84254</v>
      </c>
      <c r="J444" s="117">
        <v>12703834.15</v>
      </c>
      <c r="K444" s="119">
        <v>43228</v>
      </c>
      <c r="L444" s="117">
        <v>1423</v>
      </c>
      <c r="M444" s="117" t="s">
        <v>2949</v>
      </c>
      <c r="N444" s="117"/>
    </row>
    <row r="445" spans="1:14">
      <c r="A445" s="117" t="s">
        <v>890</v>
      </c>
      <c r="B445" s="117" t="s">
        <v>395</v>
      </c>
      <c r="C445" s="117">
        <v>1081</v>
      </c>
      <c r="D445" s="117">
        <v>1100</v>
      </c>
      <c r="E445" s="117">
        <v>1077.05</v>
      </c>
      <c r="F445" s="117">
        <v>1094</v>
      </c>
      <c r="G445" s="117">
        <v>1100</v>
      </c>
      <c r="H445" s="117">
        <v>1081.8</v>
      </c>
      <c r="I445" s="117">
        <v>40032</v>
      </c>
      <c r="J445" s="117">
        <v>43700899.049999997</v>
      </c>
      <c r="K445" s="119">
        <v>43228</v>
      </c>
      <c r="L445" s="117">
        <v>3990</v>
      </c>
      <c r="M445" s="117" t="s">
        <v>891</v>
      </c>
      <c r="N445" s="117"/>
    </row>
    <row r="446" spans="1:14">
      <c r="A446" s="117" t="s">
        <v>892</v>
      </c>
      <c r="B446" s="117" t="s">
        <v>395</v>
      </c>
      <c r="C446" s="117">
        <v>135</v>
      </c>
      <c r="D446" s="117">
        <v>140.25</v>
      </c>
      <c r="E446" s="117">
        <v>135</v>
      </c>
      <c r="F446" s="117">
        <v>138</v>
      </c>
      <c r="G446" s="117">
        <v>137.94999999999999</v>
      </c>
      <c r="H446" s="117">
        <v>134.75</v>
      </c>
      <c r="I446" s="117">
        <v>206227</v>
      </c>
      <c r="J446" s="117">
        <v>28449123.199999999</v>
      </c>
      <c r="K446" s="119">
        <v>43228</v>
      </c>
      <c r="L446" s="117">
        <v>2778</v>
      </c>
      <c r="M446" s="117" t="s">
        <v>893</v>
      </c>
      <c r="N446" s="117"/>
    </row>
    <row r="447" spans="1:14">
      <c r="A447" s="117" t="s">
        <v>3150</v>
      </c>
      <c r="B447" s="117" t="s">
        <v>395</v>
      </c>
      <c r="C447" s="117">
        <v>804</v>
      </c>
      <c r="D447" s="117">
        <v>859</v>
      </c>
      <c r="E447" s="117">
        <v>803</v>
      </c>
      <c r="F447" s="117">
        <v>835.7</v>
      </c>
      <c r="G447" s="117">
        <v>831</v>
      </c>
      <c r="H447" s="117">
        <v>806.85</v>
      </c>
      <c r="I447" s="117">
        <v>18191</v>
      </c>
      <c r="J447" s="117">
        <v>15271302.199999999</v>
      </c>
      <c r="K447" s="119">
        <v>43228</v>
      </c>
      <c r="L447" s="117">
        <v>898</v>
      </c>
      <c r="M447" s="117" t="s">
        <v>3151</v>
      </c>
      <c r="N447" s="117"/>
    </row>
    <row r="448" spans="1:14">
      <c r="A448" s="117" t="s">
        <v>71</v>
      </c>
      <c r="B448" s="117" t="s">
        <v>395</v>
      </c>
      <c r="C448" s="117">
        <v>19.75</v>
      </c>
      <c r="D448" s="117">
        <v>20.05</v>
      </c>
      <c r="E448" s="117">
        <v>19.55</v>
      </c>
      <c r="F448" s="117">
        <v>19.899999999999999</v>
      </c>
      <c r="G448" s="117">
        <v>19.899999999999999</v>
      </c>
      <c r="H448" s="117">
        <v>19.649999999999999</v>
      </c>
      <c r="I448" s="117">
        <v>18253839</v>
      </c>
      <c r="J448" s="117">
        <v>361328106.80000001</v>
      </c>
      <c r="K448" s="119">
        <v>43228</v>
      </c>
      <c r="L448" s="117">
        <v>7521</v>
      </c>
      <c r="M448" s="117" t="s">
        <v>894</v>
      </c>
      <c r="N448" s="117"/>
    </row>
    <row r="449" spans="1:14">
      <c r="A449" s="117" t="s">
        <v>2228</v>
      </c>
      <c r="B449" s="117" t="s">
        <v>395</v>
      </c>
      <c r="C449" s="117">
        <v>545</v>
      </c>
      <c r="D449" s="117">
        <v>545</v>
      </c>
      <c r="E449" s="117">
        <v>530</v>
      </c>
      <c r="F449" s="117">
        <v>530.9</v>
      </c>
      <c r="G449" s="117">
        <v>530.70000000000005</v>
      </c>
      <c r="H449" s="117">
        <v>541.65</v>
      </c>
      <c r="I449" s="117">
        <v>27644</v>
      </c>
      <c r="J449" s="117">
        <v>14785636.65</v>
      </c>
      <c r="K449" s="119">
        <v>43228</v>
      </c>
      <c r="L449" s="117">
        <v>1219</v>
      </c>
      <c r="M449" s="117" t="s">
        <v>2229</v>
      </c>
      <c r="N449" s="117"/>
    </row>
    <row r="450" spans="1:14">
      <c r="A450" s="117" t="s">
        <v>895</v>
      </c>
      <c r="B450" s="117" t="s">
        <v>395</v>
      </c>
      <c r="C450" s="117">
        <v>487.95</v>
      </c>
      <c r="D450" s="117">
        <v>500.95</v>
      </c>
      <c r="E450" s="117">
        <v>483.3</v>
      </c>
      <c r="F450" s="117">
        <v>498.9</v>
      </c>
      <c r="G450" s="117">
        <v>497</v>
      </c>
      <c r="H450" s="117">
        <v>486.75</v>
      </c>
      <c r="I450" s="117">
        <v>2434086</v>
      </c>
      <c r="J450" s="117">
        <v>1206719812.4000001</v>
      </c>
      <c r="K450" s="119">
        <v>43228</v>
      </c>
      <c r="L450" s="117">
        <v>46080</v>
      </c>
      <c r="M450" s="117" t="s">
        <v>896</v>
      </c>
      <c r="N450" s="117"/>
    </row>
    <row r="451" spans="1:14">
      <c r="A451" s="117" t="s">
        <v>2583</v>
      </c>
      <c r="B451" s="117" t="s">
        <v>395</v>
      </c>
      <c r="C451" s="117">
        <v>756</v>
      </c>
      <c r="D451" s="117">
        <v>759</v>
      </c>
      <c r="E451" s="117">
        <v>725</v>
      </c>
      <c r="F451" s="117">
        <v>732.55</v>
      </c>
      <c r="G451" s="117">
        <v>733.3</v>
      </c>
      <c r="H451" s="117">
        <v>749.9</v>
      </c>
      <c r="I451" s="117">
        <v>116214</v>
      </c>
      <c r="J451" s="117">
        <v>86201445.400000006</v>
      </c>
      <c r="K451" s="119">
        <v>43228</v>
      </c>
      <c r="L451" s="117">
        <v>4436</v>
      </c>
      <c r="M451" s="117" t="s">
        <v>2584</v>
      </c>
      <c r="N451" s="117"/>
    </row>
    <row r="452" spans="1:14">
      <c r="A452" s="117" t="s">
        <v>897</v>
      </c>
      <c r="B452" s="117" t="s">
        <v>395</v>
      </c>
      <c r="C452" s="117">
        <v>503.2</v>
      </c>
      <c r="D452" s="117">
        <v>505.05</v>
      </c>
      <c r="E452" s="117">
        <v>496.75</v>
      </c>
      <c r="F452" s="117">
        <v>496.85</v>
      </c>
      <c r="G452" s="117">
        <v>496.75</v>
      </c>
      <c r="H452" s="117">
        <v>502</v>
      </c>
      <c r="I452" s="117">
        <v>3454</v>
      </c>
      <c r="J452" s="117">
        <v>1728075.45</v>
      </c>
      <c r="K452" s="119">
        <v>43228</v>
      </c>
      <c r="L452" s="117">
        <v>88</v>
      </c>
      <c r="M452" s="117" t="s">
        <v>898</v>
      </c>
      <c r="N452" s="117"/>
    </row>
    <row r="453" spans="1:14">
      <c r="A453" s="117" t="s">
        <v>899</v>
      </c>
      <c r="B453" s="117" t="s">
        <v>395</v>
      </c>
      <c r="C453" s="117">
        <v>859.4</v>
      </c>
      <c r="D453" s="117">
        <v>874.9</v>
      </c>
      <c r="E453" s="117">
        <v>857.15</v>
      </c>
      <c r="F453" s="117">
        <v>865.7</v>
      </c>
      <c r="G453" s="117">
        <v>866.45</v>
      </c>
      <c r="H453" s="117">
        <v>857.6</v>
      </c>
      <c r="I453" s="117">
        <v>49512</v>
      </c>
      <c r="J453" s="117">
        <v>42924099.649999999</v>
      </c>
      <c r="K453" s="119">
        <v>43228</v>
      </c>
      <c r="L453" s="117">
        <v>2113</v>
      </c>
      <c r="M453" s="117" t="s">
        <v>900</v>
      </c>
      <c r="N453" s="117"/>
    </row>
    <row r="454" spans="1:14">
      <c r="A454" s="117" t="s">
        <v>2671</v>
      </c>
      <c r="B454" s="117" t="s">
        <v>395</v>
      </c>
      <c r="C454" s="117">
        <v>710</v>
      </c>
      <c r="D454" s="117">
        <v>710.35</v>
      </c>
      <c r="E454" s="117">
        <v>697.1</v>
      </c>
      <c r="F454" s="117">
        <v>699.2</v>
      </c>
      <c r="G454" s="117">
        <v>697.1</v>
      </c>
      <c r="H454" s="117">
        <v>707.3</v>
      </c>
      <c r="I454" s="117">
        <v>282983</v>
      </c>
      <c r="J454" s="117">
        <v>199259416.34999999</v>
      </c>
      <c r="K454" s="119">
        <v>43228</v>
      </c>
      <c r="L454" s="117">
        <v>7689</v>
      </c>
      <c r="M454" s="117" t="s">
        <v>2672</v>
      </c>
      <c r="N454" s="117"/>
    </row>
    <row r="455" spans="1:14">
      <c r="A455" s="117" t="s">
        <v>350</v>
      </c>
      <c r="B455" s="117" t="s">
        <v>395</v>
      </c>
      <c r="C455" s="117">
        <v>1108.95</v>
      </c>
      <c r="D455" s="117">
        <v>1146</v>
      </c>
      <c r="E455" s="117">
        <v>1081.0999999999999</v>
      </c>
      <c r="F455" s="117">
        <v>1124</v>
      </c>
      <c r="G455" s="117">
        <v>1123.5</v>
      </c>
      <c r="H455" s="117">
        <v>1103.6500000000001</v>
      </c>
      <c r="I455" s="117">
        <v>2209596</v>
      </c>
      <c r="J455" s="117">
        <v>2466273463.0500002</v>
      </c>
      <c r="K455" s="119">
        <v>43228</v>
      </c>
      <c r="L455" s="117">
        <v>65592</v>
      </c>
      <c r="M455" s="117" t="s">
        <v>901</v>
      </c>
      <c r="N455" s="117"/>
    </row>
    <row r="456" spans="1:14">
      <c r="A456" s="117" t="s">
        <v>72</v>
      </c>
      <c r="B456" s="117" t="s">
        <v>395</v>
      </c>
      <c r="C456" s="117">
        <v>595</v>
      </c>
      <c r="D456" s="117">
        <v>605.6</v>
      </c>
      <c r="E456" s="117">
        <v>587.5</v>
      </c>
      <c r="F456" s="117">
        <v>596.4</v>
      </c>
      <c r="G456" s="117">
        <v>597</v>
      </c>
      <c r="H456" s="117">
        <v>592.70000000000005</v>
      </c>
      <c r="I456" s="117">
        <v>555865</v>
      </c>
      <c r="J456" s="117">
        <v>332091763.30000001</v>
      </c>
      <c r="K456" s="119">
        <v>43228</v>
      </c>
      <c r="L456" s="117">
        <v>12310</v>
      </c>
      <c r="M456" s="117" t="s">
        <v>902</v>
      </c>
      <c r="N456" s="117"/>
    </row>
    <row r="457" spans="1:14">
      <c r="A457" s="117" t="s">
        <v>903</v>
      </c>
      <c r="B457" s="117" t="s">
        <v>395</v>
      </c>
      <c r="C457" s="117">
        <v>851</v>
      </c>
      <c r="D457" s="117">
        <v>920</v>
      </c>
      <c r="E457" s="117">
        <v>845.15</v>
      </c>
      <c r="F457" s="117">
        <v>880.7</v>
      </c>
      <c r="G457" s="117">
        <v>882</v>
      </c>
      <c r="H457" s="117">
        <v>849.85</v>
      </c>
      <c r="I457" s="117">
        <v>1097315</v>
      </c>
      <c r="J457" s="117">
        <v>977991256.10000002</v>
      </c>
      <c r="K457" s="119">
        <v>43228</v>
      </c>
      <c r="L457" s="117">
        <v>31908</v>
      </c>
      <c r="M457" s="117" t="s">
        <v>904</v>
      </c>
      <c r="N457" s="117"/>
    </row>
    <row r="458" spans="1:14">
      <c r="A458" s="117" t="s">
        <v>2436</v>
      </c>
      <c r="B458" s="117" t="s">
        <v>395</v>
      </c>
      <c r="C458" s="117">
        <v>100.35</v>
      </c>
      <c r="D458" s="117">
        <v>100.65</v>
      </c>
      <c r="E458" s="117">
        <v>98</v>
      </c>
      <c r="F458" s="117">
        <v>98.35</v>
      </c>
      <c r="G458" s="117">
        <v>98</v>
      </c>
      <c r="H458" s="117">
        <v>99.85</v>
      </c>
      <c r="I458" s="117">
        <v>89694</v>
      </c>
      <c r="J458" s="117">
        <v>8880057.8499999996</v>
      </c>
      <c r="K458" s="119">
        <v>43228</v>
      </c>
      <c r="L458" s="117">
        <v>1229</v>
      </c>
      <c r="M458" s="117" t="s">
        <v>2437</v>
      </c>
      <c r="N458" s="117"/>
    </row>
    <row r="459" spans="1:14">
      <c r="A459" s="117" t="s">
        <v>2950</v>
      </c>
      <c r="B459" s="117" t="s">
        <v>395</v>
      </c>
      <c r="C459" s="117">
        <v>14.5</v>
      </c>
      <c r="D459" s="117">
        <v>14.5</v>
      </c>
      <c r="E459" s="117">
        <v>14</v>
      </c>
      <c r="F459" s="117">
        <v>14.45</v>
      </c>
      <c r="G459" s="117">
        <v>14.45</v>
      </c>
      <c r="H459" s="117">
        <v>14.5</v>
      </c>
      <c r="I459" s="117">
        <v>1447</v>
      </c>
      <c r="J459" s="117">
        <v>20793.349999999999</v>
      </c>
      <c r="K459" s="119">
        <v>43228</v>
      </c>
      <c r="L459" s="117">
        <v>18</v>
      </c>
      <c r="M459" s="117" t="s">
        <v>2951</v>
      </c>
      <c r="N459" s="117"/>
    </row>
    <row r="460" spans="1:14">
      <c r="A460" s="117" t="s">
        <v>2952</v>
      </c>
      <c r="B460" s="117" t="s">
        <v>395</v>
      </c>
      <c r="C460" s="117">
        <v>21.4</v>
      </c>
      <c r="D460" s="117">
        <v>21.4</v>
      </c>
      <c r="E460" s="117">
        <v>20.100000000000001</v>
      </c>
      <c r="F460" s="117">
        <v>20.2</v>
      </c>
      <c r="G460" s="117">
        <v>20.25</v>
      </c>
      <c r="H460" s="117">
        <v>20.85</v>
      </c>
      <c r="I460" s="117">
        <v>42865</v>
      </c>
      <c r="J460" s="117">
        <v>884868.6</v>
      </c>
      <c r="K460" s="119">
        <v>43228</v>
      </c>
      <c r="L460" s="117">
        <v>117</v>
      </c>
      <c r="M460" s="117" t="s">
        <v>2953</v>
      </c>
      <c r="N460" s="117"/>
    </row>
    <row r="461" spans="1:14">
      <c r="A461" s="117" t="s">
        <v>2679</v>
      </c>
      <c r="B461" s="117" t="s">
        <v>395</v>
      </c>
      <c r="C461" s="117">
        <v>2791</v>
      </c>
      <c r="D461" s="117">
        <v>2796.95</v>
      </c>
      <c r="E461" s="117">
        <v>2775.6</v>
      </c>
      <c r="F461" s="117">
        <v>2778.85</v>
      </c>
      <c r="G461" s="117">
        <v>2781</v>
      </c>
      <c r="H461" s="117">
        <v>2791.2</v>
      </c>
      <c r="I461" s="117">
        <v>10969</v>
      </c>
      <c r="J461" s="117">
        <v>30545216.699999999</v>
      </c>
      <c r="K461" s="119">
        <v>43228</v>
      </c>
      <c r="L461" s="117">
        <v>1223</v>
      </c>
      <c r="M461" s="117" t="s">
        <v>2680</v>
      </c>
      <c r="N461" s="117"/>
    </row>
    <row r="462" spans="1:14">
      <c r="A462" s="117" t="s">
        <v>905</v>
      </c>
      <c r="B462" s="117" t="s">
        <v>395</v>
      </c>
      <c r="C462" s="117">
        <v>76.5</v>
      </c>
      <c r="D462" s="117">
        <v>77.849999999999994</v>
      </c>
      <c r="E462" s="117">
        <v>75.349999999999994</v>
      </c>
      <c r="F462" s="117">
        <v>75.400000000000006</v>
      </c>
      <c r="G462" s="117">
        <v>75.349999999999994</v>
      </c>
      <c r="H462" s="117">
        <v>76.95</v>
      </c>
      <c r="I462" s="117">
        <v>19814</v>
      </c>
      <c r="J462" s="117">
        <v>1505510.2</v>
      </c>
      <c r="K462" s="119">
        <v>43228</v>
      </c>
      <c r="L462" s="117">
        <v>304</v>
      </c>
      <c r="M462" s="117" t="s">
        <v>906</v>
      </c>
      <c r="N462" s="117"/>
    </row>
    <row r="463" spans="1:14">
      <c r="A463" s="117" t="s">
        <v>2754</v>
      </c>
      <c r="B463" s="117" t="s">
        <v>395</v>
      </c>
      <c r="C463" s="117">
        <v>167.05</v>
      </c>
      <c r="D463" s="117">
        <v>167.85</v>
      </c>
      <c r="E463" s="117">
        <v>160</v>
      </c>
      <c r="F463" s="117">
        <v>162.44999999999999</v>
      </c>
      <c r="G463" s="117">
        <v>161</v>
      </c>
      <c r="H463" s="117">
        <v>166.1</v>
      </c>
      <c r="I463" s="117">
        <v>42043</v>
      </c>
      <c r="J463" s="117">
        <v>6831307.7999999998</v>
      </c>
      <c r="K463" s="119">
        <v>43228</v>
      </c>
      <c r="L463" s="117">
        <v>1109</v>
      </c>
      <c r="M463" s="117" t="s">
        <v>2755</v>
      </c>
      <c r="N463" s="117"/>
    </row>
    <row r="464" spans="1:14">
      <c r="A464" s="117" t="s">
        <v>2682</v>
      </c>
      <c r="B464" s="117" t="s">
        <v>395</v>
      </c>
      <c r="C464" s="117">
        <v>2800</v>
      </c>
      <c r="D464" s="117">
        <v>2809.95</v>
      </c>
      <c r="E464" s="117">
        <v>2790.25</v>
      </c>
      <c r="F464" s="117">
        <v>2807.85</v>
      </c>
      <c r="G464" s="117">
        <v>2807.95</v>
      </c>
      <c r="H464" s="117">
        <v>2794.1</v>
      </c>
      <c r="I464" s="117">
        <v>629</v>
      </c>
      <c r="J464" s="117">
        <v>1763812.7</v>
      </c>
      <c r="K464" s="119">
        <v>43228</v>
      </c>
      <c r="L464" s="117">
        <v>109</v>
      </c>
      <c r="M464" s="117" t="s">
        <v>2683</v>
      </c>
      <c r="N464" s="117"/>
    </row>
    <row r="465" spans="1:14">
      <c r="A465" s="117" t="s">
        <v>2954</v>
      </c>
      <c r="B465" s="117" t="s">
        <v>395</v>
      </c>
      <c r="C465" s="117">
        <v>13.3</v>
      </c>
      <c r="D465" s="117">
        <v>13.3</v>
      </c>
      <c r="E465" s="117">
        <v>11</v>
      </c>
      <c r="F465" s="117">
        <v>11.9</v>
      </c>
      <c r="G465" s="117">
        <v>11.9</v>
      </c>
      <c r="H465" s="117">
        <v>12.2</v>
      </c>
      <c r="I465" s="117">
        <v>26520</v>
      </c>
      <c r="J465" s="117">
        <v>310944.25</v>
      </c>
      <c r="K465" s="119">
        <v>43228</v>
      </c>
      <c r="L465" s="117">
        <v>60</v>
      </c>
      <c r="M465" s="117" t="s">
        <v>2955</v>
      </c>
      <c r="N465" s="117"/>
    </row>
    <row r="466" spans="1:14">
      <c r="A466" s="117" t="s">
        <v>3317</v>
      </c>
      <c r="B466" s="117" t="s">
        <v>395</v>
      </c>
      <c r="C466" s="117">
        <v>86.1</v>
      </c>
      <c r="D466" s="117">
        <v>88.4</v>
      </c>
      <c r="E466" s="117">
        <v>85.55</v>
      </c>
      <c r="F466" s="117">
        <v>86.8</v>
      </c>
      <c r="G466" s="117">
        <v>86.5</v>
      </c>
      <c r="H466" s="117">
        <v>86.65</v>
      </c>
      <c r="I466" s="117">
        <v>22854</v>
      </c>
      <c r="J466" s="117">
        <v>1974191.5</v>
      </c>
      <c r="K466" s="119">
        <v>43228</v>
      </c>
      <c r="L466" s="117">
        <v>150</v>
      </c>
      <c r="M466" s="117" t="s">
        <v>3318</v>
      </c>
      <c r="N466" s="117"/>
    </row>
    <row r="467" spans="1:14">
      <c r="A467" s="117" t="s">
        <v>2756</v>
      </c>
      <c r="B467" s="117" t="s">
        <v>395</v>
      </c>
      <c r="C467" s="117">
        <v>527.9</v>
      </c>
      <c r="D467" s="117">
        <v>532.85</v>
      </c>
      <c r="E467" s="117">
        <v>512.1</v>
      </c>
      <c r="F467" s="117">
        <v>517.65</v>
      </c>
      <c r="G467" s="117">
        <v>514</v>
      </c>
      <c r="H467" s="117">
        <v>524.35</v>
      </c>
      <c r="I467" s="117">
        <v>128704</v>
      </c>
      <c r="J467" s="117">
        <v>67382234.450000003</v>
      </c>
      <c r="K467" s="119">
        <v>43228</v>
      </c>
      <c r="L467" s="117">
        <v>2503</v>
      </c>
      <c r="M467" s="117" t="s">
        <v>2757</v>
      </c>
      <c r="N467" s="117"/>
    </row>
    <row r="468" spans="1:14">
      <c r="A468" s="117" t="s">
        <v>318</v>
      </c>
      <c r="B468" s="117" t="s">
        <v>395</v>
      </c>
      <c r="C468" s="117">
        <v>149.44999999999999</v>
      </c>
      <c r="D468" s="117">
        <v>152.25</v>
      </c>
      <c r="E468" s="117">
        <v>147.30000000000001</v>
      </c>
      <c r="F468" s="117">
        <v>150.19999999999999</v>
      </c>
      <c r="G468" s="117">
        <v>150</v>
      </c>
      <c r="H468" s="117">
        <v>149.4</v>
      </c>
      <c r="I468" s="117">
        <v>323858</v>
      </c>
      <c r="J468" s="117">
        <v>48560208.299999997</v>
      </c>
      <c r="K468" s="119">
        <v>43228</v>
      </c>
      <c r="L468" s="117">
        <v>5475</v>
      </c>
      <c r="M468" s="117" t="s">
        <v>907</v>
      </c>
      <c r="N468" s="117"/>
    </row>
    <row r="469" spans="1:14">
      <c r="A469" s="117" t="s">
        <v>2156</v>
      </c>
      <c r="B469" s="117" t="s">
        <v>395</v>
      </c>
      <c r="C469" s="117">
        <v>198</v>
      </c>
      <c r="D469" s="117">
        <v>198</v>
      </c>
      <c r="E469" s="117">
        <v>186.15</v>
      </c>
      <c r="F469" s="117">
        <v>187.85</v>
      </c>
      <c r="G469" s="117">
        <v>186.15</v>
      </c>
      <c r="H469" s="117">
        <v>191.95</v>
      </c>
      <c r="I469" s="117">
        <v>20136</v>
      </c>
      <c r="J469" s="117">
        <v>3838224.05</v>
      </c>
      <c r="K469" s="119">
        <v>43228</v>
      </c>
      <c r="L469" s="117">
        <v>576</v>
      </c>
      <c r="M469" s="117" t="s">
        <v>2157</v>
      </c>
      <c r="N469" s="117"/>
    </row>
    <row r="470" spans="1:14">
      <c r="A470" s="117" t="s">
        <v>355</v>
      </c>
      <c r="B470" s="117" t="s">
        <v>395</v>
      </c>
      <c r="C470" s="117">
        <v>100.9</v>
      </c>
      <c r="D470" s="117">
        <v>102.6</v>
      </c>
      <c r="E470" s="117">
        <v>98.55</v>
      </c>
      <c r="F470" s="117">
        <v>99.5</v>
      </c>
      <c r="G470" s="117">
        <v>99.65</v>
      </c>
      <c r="H470" s="117">
        <v>100.25</v>
      </c>
      <c r="I470" s="117">
        <v>1837397</v>
      </c>
      <c r="J470" s="117">
        <v>184109559.69999999</v>
      </c>
      <c r="K470" s="119">
        <v>43228</v>
      </c>
      <c r="L470" s="117">
        <v>12498</v>
      </c>
      <c r="M470" s="117" t="s">
        <v>908</v>
      </c>
      <c r="N470" s="117"/>
    </row>
    <row r="471" spans="1:14">
      <c r="A471" s="117" t="s">
        <v>909</v>
      </c>
      <c r="B471" s="117" t="s">
        <v>395</v>
      </c>
      <c r="C471" s="117">
        <v>732.65</v>
      </c>
      <c r="D471" s="117">
        <v>744.7</v>
      </c>
      <c r="E471" s="117">
        <v>718.9</v>
      </c>
      <c r="F471" s="117">
        <v>732.15</v>
      </c>
      <c r="G471" s="117">
        <v>732</v>
      </c>
      <c r="H471" s="117">
        <v>726.7</v>
      </c>
      <c r="I471" s="117">
        <v>2233692</v>
      </c>
      <c r="J471" s="117">
        <v>1640418855.7</v>
      </c>
      <c r="K471" s="119">
        <v>43228</v>
      </c>
      <c r="L471" s="117">
        <v>45232</v>
      </c>
      <c r="M471" s="117" t="s">
        <v>910</v>
      </c>
      <c r="N471" s="117"/>
    </row>
    <row r="472" spans="1:14">
      <c r="A472" s="117" t="s">
        <v>73</v>
      </c>
      <c r="B472" s="117" t="s">
        <v>395</v>
      </c>
      <c r="C472" s="117">
        <v>1079.7</v>
      </c>
      <c r="D472" s="117">
        <v>1104.95</v>
      </c>
      <c r="E472" s="117">
        <v>1075.5</v>
      </c>
      <c r="F472" s="117">
        <v>1092.5999999999999</v>
      </c>
      <c r="G472" s="117">
        <v>1090</v>
      </c>
      <c r="H472" s="117">
        <v>1077</v>
      </c>
      <c r="I472" s="117">
        <v>925692</v>
      </c>
      <c r="J472" s="117">
        <v>1012651117.15</v>
      </c>
      <c r="K472" s="119">
        <v>43228</v>
      </c>
      <c r="L472" s="117">
        <v>32365</v>
      </c>
      <c r="M472" s="117" t="s">
        <v>2227</v>
      </c>
      <c r="N472" s="117"/>
    </row>
    <row r="473" spans="1:14">
      <c r="A473" s="117" t="s">
        <v>390</v>
      </c>
      <c r="B473" s="117" t="s">
        <v>395</v>
      </c>
      <c r="C473" s="117">
        <v>188.5</v>
      </c>
      <c r="D473" s="117">
        <v>188.5</v>
      </c>
      <c r="E473" s="117">
        <v>181</v>
      </c>
      <c r="F473" s="117">
        <v>182</v>
      </c>
      <c r="G473" s="117">
        <v>183</v>
      </c>
      <c r="H473" s="117">
        <v>186.95</v>
      </c>
      <c r="I473" s="117">
        <v>150908</v>
      </c>
      <c r="J473" s="117">
        <v>27729066.050000001</v>
      </c>
      <c r="K473" s="119">
        <v>43228</v>
      </c>
      <c r="L473" s="117">
        <v>1860</v>
      </c>
      <c r="M473" s="117" t="s">
        <v>911</v>
      </c>
      <c r="N473" s="117"/>
    </row>
    <row r="474" spans="1:14">
      <c r="A474" s="117" t="s">
        <v>912</v>
      </c>
      <c r="B474" s="117" t="s">
        <v>395</v>
      </c>
      <c r="C474" s="117">
        <v>142.5</v>
      </c>
      <c r="D474" s="117">
        <v>145.80000000000001</v>
      </c>
      <c r="E474" s="117">
        <v>138.25</v>
      </c>
      <c r="F474" s="117">
        <v>145.1</v>
      </c>
      <c r="G474" s="117">
        <v>145.5</v>
      </c>
      <c r="H474" s="117">
        <v>141.30000000000001</v>
      </c>
      <c r="I474" s="117">
        <v>3681493</v>
      </c>
      <c r="J474" s="117">
        <v>528638893.64999998</v>
      </c>
      <c r="K474" s="119">
        <v>43228</v>
      </c>
      <c r="L474" s="117">
        <v>45377</v>
      </c>
      <c r="M474" s="117" t="s">
        <v>913</v>
      </c>
      <c r="N474" s="117"/>
    </row>
    <row r="475" spans="1:14">
      <c r="A475" s="117" t="s">
        <v>914</v>
      </c>
      <c r="B475" s="117" t="s">
        <v>395</v>
      </c>
      <c r="C475" s="117">
        <v>1197</v>
      </c>
      <c r="D475" s="117">
        <v>1197</v>
      </c>
      <c r="E475" s="117">
        <v>1180</v>
      </c>
      <c r="F475" s="117">
        <v>1191.75</v>
      </c>
      <c r="G475" s="117">
        <v>1180</v>
      </c>
      <c r="H475" s="117">
        <v>1172.9000000000001</v>
      </c>
      <c r="I475" s="117">
        <v>232</v>
      </c>
      <c r="J475" s="117">
        <v>276500.90000000002</v>
      </c>
      <c r="K475" s="119">
        <v>43228</v>
      </c>
      <c r="L475" s="117">
        <v>61</v>
      </c>
      <c r="M475" s="117" t="s">
        <v>915</v>
      </c>
      <c r="N475" s="117"/>
    </row>
    <row r="476" spans="1:14">
      <c r="A476" s="117" t="s">
        <v>916</v>
      </c>
      <c r="B476" s="117" t="s">
        <v>395</v>
      </c>
      <c r="C476" s="117">
        <v>312.10000000000002</v>
      </c>
      <c r="D476" s="117">
        <v>312.10000000000002</v>
      </c>
      <c r="E476" s="117">
        <v>304.5</v>
      </c>
      <c r="F476" s="117">
        <v>306.05</v>
      </c>
      <c r="G476" s="117">
        <v>306.5</v>
      </c>
      <c r="H476" s="117">
        <v>308.25</v>
      </c>
      <c r="I476" s="117">
        <v>369358</v>
      </c>
      <c r="J476" s="117">
        <v>113543967.09999999</v>
      </c>
      <c r="K476" s="119">
        <v>43228</v>
      </c>
      <c r="L476" s="117">
        <v>961</v>
      </c>
      <c r="M476" s="117" t="s">
        <v>917</v>
      </c>
      <c r="N476" s="117"/>
    </row>
    <row r="477" spans="1:14">
      <c r="A477" s="117" t="s">
        <v>918</v>
      </c>
      <c r="B477" s="117" t="s">
        <v>395</v>
      </c>
      <c r="C477" s="117">
        <v>8.9</v>
      </c>
      <c r="D477" s="117">
        <v>9</v>
      </c>
      <c r="E477" s="117">
        <v>8.5500000000000007</v>
      </c>
      <c r="F477" s="117">
        <v>8.6</v>
      </c>
      <c r="G477" s="117">
        <v>8.6</v>
      </c>
      <c r="H477" s="117">
        <v>8.9499999999999993</v>
      </c>
      <c r="I477" s="117">
        <v>272181</v>
      </c>
      <c r="J477" s="117">
        <v>2389228.7999999998</v>
      </c>
      <c r="K477" s="119">
        <v>43228</v>
      </c>
      <c r="L477" s="117">
        <v>547</v>
      </c>
      <c r="M477" s="117" t="s">
        <v>919</v>
      </c>
      <c r="N477" s="117"/>
    </row>
    <row r="478" spans="1:14">
      <c r="A478" s="117" t="s">
        <v>920</v>
      </c>
      <c r="B478" s="117" t="s">
        <v>395</v>
      </c>
      <c r="C478" s="117">
        <v>518.65</v>
      </c>
      <c r="D478" s="117">
        <v>530</v>
      </c>
      <c r="E478" s="117">
        <v>518</v>
      </c>
      <c r="F478" s="117">
        <v>522.85</v>
      </c>
      <c r="G478" s="117">
        <v>522.95000000000005</v>
      </c>
      <c r="H478" s="117">
        <v>520.45000000000005</v>
      </c>
      <c r="I478" s="117">
        <v>6853</v>
      </c>
      <c r="J478" s="117">
        <v>3592311.7</v>
      </c>
      <c r="K478" s="119">
        <v>43228</v>
      </c>
      <c r="L478" s="117">
        <v>361</v>
      </c>
      <c r="M478" s="117" t="s">
        <v>921</v>
      </c>
      <c r="N478" s="117"/>
    </row>
    <row r="479" spans="1:14">
      <c r="A479" s="117" t="s">
        <v>2312</v>
      </c>
      <c r="B479" s="117" t="s">
        <v>395</v>
      </c>
      <c r="C479" s="117">
        <v>1280</v>
      </c>
      <c r="D479" s="117">
        <v>1280</v>
      </c>
      <c r="E479" s="117">
        <v>1256.0999999999999</v>
      </c>
      <c r="F479" s="117">
        <v>1270</v>
      </c>
      <c r="G479" s="117">
        <v>1270</v>
      </c>
      <c r="H479" s="117">
        <v>1254.05</v>
      </c>
      <c r="I479" s="117">
        <v>92</v>
      </c>
      <c r="J479" s="117">
        <v>115936.2</v>
      </c>
      <c r="K479" s="119">
        <v>43228</v>
      </c>
      <c r="L479" s="117">
        <v>18</v>
      </c>
      <c r="M479" s="117" t="s">
        <v>2313</v>
      </c>
      <c r="N479" s="117"/>
    </row>
    <row r="480" spans="1:14">
      <c r="A480" s="117" t="s">
        <v>922</v>
      </c>
      <c r="B480" s="117" t="s">
        <v>395</v>
      </c>
      <c r="C480" s="117">
        <v>673.95</v>
      </c>
      <c r="D480" s="117">
        <v>719</v>
      </c>
      <c r="E480" s="117">
        <v>670.4</v>
      </c>
      <c r="F480" s="117">
        <v>707.25</v>
      </c>
      <c r="G480" s="117">
        <v>705.3</v>
      </c>
      <c r="H480" s="117">
        <v>668.05</v>
      </c>
      <c r="I480" s="117">
        <v>1481725</v>
      </c>
      <c r="J480" s="117">
        <v>1041019462.95</v>
      </c>
      <c r="K480" s="119">
        <v>43228</v>
      </c>
      <c r="L480" s="117">
        <v>28015</v>
      </c>
      <c r="M480" s="117" t="s">
        <v>923</v>
      </c>
      <c r="N480" s="117"/>
    </row>
    <row r="481" spans="1:14">
      <c r="A481" s="117" t="s">
        <v>2758</v>
      </c>
      <c r="B481" s="117" t="s">
        <v>395</v>
      </c>
      <c r="C481" s="117">
        <v>29.95</v>
      </c>
      <c r="D481" s="117">
        <v>30.4</v>
      </c>
      <c r="E481" s="117">
        <v>29.9</v>
      </c>
      <c r="F481" s="117">
        <v>30.25</v>
      </c>
      <c r="G481" s="117">
        <v>30.1</v>
      </c>
      <c r="H481" s="117">
        <v>30.1</v>
      </c>
      <c r="I481" s="117">
        <v>29447</v>
      </c>
      <c r="J481" s="117">
        <v>886522.1</v>
      </c>
      <c r="K481" s="119">
        <v>43228</v>
      </c>
      <c r="L481" s="117">
        <v>70</v>
      </c>
      <c r="M481" s="117" t="s">
        <v>2759</v>
      </c>
      <c r="N481" s="117"/>
    </row>
    <row r="482" spans="1:14">
      <c r="A482" s="117" t="s">
        <v>316</v>
      </c>
      <c r="B482" s="117" t="s">
        <v>395</v>
      </c>
      <c r="C482" s="117">
        <v>132.5</v>
      </c>
      <c r="D482" s="117">
        <v>136.4</v>
      </c>
      <c r="E482" s="117">
        <v>132.30000000000001</v>
      </c>
      <c r="F482" s="117">
        <v>135.1</v>
      </c>
      <c r="G482" s="117">
        <v>134.55000000000001</v>
      </c>
      <c r="H482" s="117">
        <v>132.15</v>
      </c>
      <c r="I482" s="117">
        <v>2765375</v>
      </c>
      <c r="J482" s="117">
        <v>372892473.5</v>
      </c>
      <c r="K482" s="119">
        <v>43228</v>
      </c>
      <c r="L482" s="117">
        <v>15729</v>
      </c>
      <c r="M482" s="117" t="s">
        <v>924</v>
      </c>
      <c r="N482" s="117"/>
    </row>
    <row r="483" spans="1:14">
      <c r="A483" s="117" t="s">
        <v>182</v>
      </c>
      <c r="B483" s="117" t="s">
        <v>395</v>
      </c>
      <c r="C483" s="117">
        <v>5969.45</v>
      </c>
      <c r="D483" s="117">
        <v>5973.4</v>
      </c>
      <c r="E483" s="117">
        <v>5856.25</v>
      </c>
      <c r="F483" s="117">
        <v>5891.6</v>
      </c>
      <c r="G483" s="117">
        <v>5880.05</v>
      </c>
      <c r="H483" s="117">
        <v>5921.05</v>
      </c>
      <c r="I483" s="117">
        <v>6351</v>
      </c>
      <c r="J483" s="117">
        <v>37461352.350000001</v>
      </c>
      <c r="K483" s="119">
        <v>43228</v>
      </c>
      <c r="L483" s="117">
        <v>1629</v>
      </c>
      <c r="M483" s="117" t="s">
        <v>925</v>
      </c>
      <c r="N483" s="117"/>
    </row>
    <row r="484" spans="1:14">
      <c r="A484" s="117" t="s">
        <v>199</v>
      </c>
      <c r="B484" s="117" t="s">
        <v>395</v>
      </c>
      <c r="C484" s="117">
        <v>183</v>
      </c>
      <c r="D484" s="117">
        <v>183.75</v>
      </c>
      <c r="E484" s="117">
        <v>180.2</v>
      </c>
      <c r="F484" s="117">
        <v>181.85</v>
      </c>
      <c r="G484" s="117">
        <v>181.95</v>
      </c>
      <c r="H484" s="117">
        <v>182.55</v>
      </c>
      <c r="I484" s="117">
        <v>84391</v>
      </c>
      <c r="J484" s="117">
        <v>15313514.1</v>
      </c>
      <c r="K484" s="119">
        <v>43228</v>
      </c>
      <c r="L484" s="117">
        <v>3024</v>
      </c>
      <c r="M484" s="117" t="s">
        <v>926</v>
      </c>
      <c r="N484" s="117"/>
    </row>
    <row r="485" spans="1:14">
      <c r="A485" s="117" t="s">
        <v>2585</v>
      </c>
      <c r="B485" s="117" t="s">
        <v>395</v>
      </c>
      <c r="C485" s="117">
        <v>80.7</v>
      </c>
      <c r="D485" s="117">
        <v>82.95</v>
      </c>
      <c r="E485" s="117">
        <v>78.7</v>
      </c>
      <c r="F485" s="117">
        <v>81.05</v>
      </c>
      <c r="G485" s="117">
        <v>80.55</v>
      </c>
      <c r="H485" s="117">
        <v>80.650000000000006</v>
      </c>
      <c r="I485" s="117">
        <v>415445</v>
      </c>
      <c r="J485" s="117">
        <v>33631397.299999997</v>
      </c>
      <c r="K485" s="119">
        <v>43228</v>
      </c>
      <c r="L485" s="117">
        <v>3114</v>
      </c>
      <c r="M485" s="117" t="s">
        <v>2586</v>
      </c>
      <c r="N485" s="117"/>
    </row>
    <row r="486" spans="1:14">
      <c r="A486" s="117" t="s">
        <v>927</v>
      </c>
      <c r="B486" s="117" t="s">
        <v>395</v>
      </c>
      <c r="C486" s="117">
        <v>9.65</v>
      </c>
      <c r="D486" s="117">
        <v>9.9</v>
      </c>
      <c r="E486" s="117">
        <v>9.3000000000000007</v>
      </c>
      <c r="F486" s="117">
        <v>9.35</v>
      </c>
      <c r="G486" s="117">
        <v>9.4</v>
      </c>
      <c r="H486" s="117">
        <v>9.5500000000000007</v>
      </c>
      <c r="I486" s="117">
        <v>108071</v>
      </c>
      <c r="J486" s="117">
        <v>1020665.55</v>
      </c>
      <c r="K486" s="119">
        <v>43228</v>
      </c>
      <c r="L486" s="117">
        <v>344</v>
      </c>
      <c r="M486" s="117" t="s">
        <v>928</v>
      </c>
      <c r="N486" s="117"/>
    </row>
    <row r="487" spans="1:14">
      <c r="A487" s="117" t="s">
        <v>2245</v>
      </c>
      <c r="B487" s="117" t="s">
        <v>395</v>
      </c>
      <c r="C487" s="117">
        <v>12.85</v>
      </c>
      <c r="D487" s="117">
        <v>13.3</v>
      </c>
      <c r="E487" s="117">
        <v>12.8</v>
      </c>
      <c r="F487" s="117">
        <v>13.15</v>
      </c>
      <c r="G487" s="117">
        <v>13.15</v>
      </c>
      <c r="H487" s="117">
        <v>13</v>
      </c>
      <c r="I487" s="117">
        <v>9137</v>
      </c>
      <c r="J487" s="117">
        <v>119631.05</v>
      </c>
      <c r="K487" s="119">
        <v>43228</v>
      </c>
      <c r="L487" s="117">
        <v>35</v>
      </c>
      <c r="M487" s="117" t="s">
        <v>2246</v>
      </c>
      <c r="N487" s="117"/>
    </row>
    <row r="488" spans="1:14">
      <c r="A488" s="117" t="s">
        <v>2956</v>
      </c>
      <c r="B488" s="117" t="s">
        <v>395</v>
      </c>
      <c r="C488" s="117">
        <v>15.35</v>
      </c>
      <c r="D488" s="117">
        <v>16.25</v>
      </c>
      <c r="E488" s="117">
        <v>15.1</v>
      </c>
      <c r="F488" s="117">
        <v>15.1</v>
      </c>
      <c r="G488" s="117">
        <v>15.1</v>
      </c>
      <c r="H488" s="117">
        <v>15.45</v>
      </c>
      <c r="I488" s="117">
        <v>4541</v>
      </c>
      <c r="J488" s="117">
        <v>70038.899999999994</v>
      </c>
      <c r="K488" s="119">
        <v>43228</v>
      </c>
      <c r="L488" s="117">
        <v>47</v>
      </c>
      <c r="M488" s="117" t="s">
        <v>2957</v>
      </c>
      <c r="N488" s="117"/>
    </row>
    <row r="489" spans="1:14">
      <c r="A489" s="117" t="s">
        <v>2487</v>
      </c>
      <c r="B489" s="117" t="s">
        <v>395</v>
      </c>
      <c r="C489" s="117">
        <v>146.9</v>
      </c>
      <c r="D489" s="117">
        <v>149.6</v>
      </c>
      <c r="E489" s="117">
        <v>144</v>
      </c>
      <c r="F489" s="117">
        <v>144.85</v>
      </c>
      <c r="G489" s="117">
        <v>144.4</v>
      </c>
      <c r="H489" s="117">
        <v>144.94999999999999</v>
      </c>
      <c r="I489" s="117">
        <v>7697</v>
      </c>
      <c r="J489" s="117">
        <v>1128262.8999999999</v>
      </c>
      <c r="K489" s="119">
        <v>43228</v>
      </c>
      <c r="L489" s="117">
        <v>287</v>
      </c>
      <c r="M489" s="117" t="s">
        <v>2488</v>
      </c>
      <c r="N489" s="117"/>
    </row>
    <row r="490" spans="1:14">
      <c r="A490" s="117" t="s">
        <v>929</v>
      </c>
      <c r="B490" s="117" t="s">
        <v>395</v>
      </c>
      <c r="C490" s="117">
        <v>142</v>
      </c>
      <c r="D490" s="117">
        <v>158</v>
      </c>
      <c r="E490" s="117">
        <v>138.80000000000001</v>
      </c>
      <c r="F490" s="117">
        <v>155.6</v>
      </c>
      <c r="G490" s="117">
        <v>156</v>
      </c>
      <c r="H490" s="117">
        <v>139.25</v>
      </c>
      <c r="I490" s="117">
        <v>1266101</v>
      </c>
      <c r="J490" s="117">
        <v>192184586.19999999</v>
      </c>
      <c r="K490" s="119">
        <v>43228</v>
      </c>
      <c r="L490" s="117">
        <v>11289</v>
      </c>
      <c r="M490" s="117" t="s">
        <v>930</v>
      </c>
      <c r="N490" s="117"/>
    </row>
    <row r="491" spans="1:14">
      <c r="A491" s="117" t="s">
        <v>931</v>
      </c>
      <c r="B491" s="117" t="s">
        <v>395</v>
      </c>
      <c r="C491" s="117">
        <v>713.65</v>
      </c>
      <c r="D491" s="117">
        <v>728</v>
      </c>
      <c r="E491" s="117">
        <v>713.65</v>
      </c>
      <c r="F491" s="117">
        <v>716.35</v>
      </c>
      <c r="G491" s="117">
        <v>716.5</v>
      </c>
      <c r="H491" s="117">
        <v>711.8</v>
      </c>
      <c r="I491" s="117">
        <v>26220</v>
      </c>
      <c r="J491" s="117">
        <v>18871648.800000001</v>
      </c>
      <c r="K491" s="119">
        <v>43228</v>
      </c>
      <c r="L491" s="117">
        <v>1230</v>
      </c>
      <c r="M491" s="117" t="s">
        <v>932</v>
      </c>
      <c r="N491" s="117"/>
    </row>
    <row r="492" spans="1:14">
      <c r="A492" s="117" t="s">
        <v>2161</v>
      </c>
      <c r="B492" s="117" t="s">
        <v>395</v>
      </c>
      <c r="C492" s="117">
        <v>236</v>
      </c>
      <c r="D492" s="117">
        <v>236.55</v>
      </c>
      <c r="E492" s="117">
        <v>225</v>
      </c>
      <c r="F492" s="117">
        <v>226.3</v>
      </c>
      <c r="G492" s="117">
        <v>227.75</v>
      </c>
      <c r="H492" s="117">
        <v>234.15</v>
      </c>
      <c r="I492" s="117">
        <v>11919</v>
      </c>
      <c r="J492" s="117">
        <v>2735497.65</v>
      </c>
      <c r="K492" s="119">
        <v>43228</v>
      </c>
      <c r="L492" s="117">
        <v>388</v>
      </c>
      <c r="M492" s="117" t="s">
        <v>2162</v>
      </c>
      <c r="N492" s="117"/>
    </row>
    <row r="493" spans="1:14">
      <c r="A493" s="117" t="s">
        <v>933</v>
      </c>
      <c r="B493" s="117" t="s">
        <v>395</v>
      </c>
      <c r="C493" s="117">
        <v>848.1</v>
      </c>
      <c r="D493" s="117">
        <v>868.35</v>
      </c>
      <c r="E493" s="117">
        <v>846.2</v>
      </c>
      <c r="F493" s="117">
        <v>861</v>
      </c>
      <c r="G493" s="117">
        <v>852.15</v>
      </c>
      <c r="H493" s="117">
        <v>851.2</v>
      </c>
      <c r="I493" s="117">
        <v>10698</v>
      </c>
      <c r="J493" s="117">
        <v>9174536.8499999996</v>
      </c>
      <c r="K493" s="119">
        <v>43228</v>
      </c>
      <c r="L493" s="117">
        <v>853</v>
      </c>
      <c r="M493" s="117" t="s">
        <v>934</v>
      </c>
      <c r="N493" s="117"/>
    </row>
    <row r="494" spans="1:14">
      <c r="A494" s="117" t="s">
        <v>935</v>
      </c>
      <c r="B494" s="117" t="s">
        <v>395</v>
      </c>
      <c r="C494" s="117">
        <v>842.3</v>
      </c>
      <c r="D494" s="117">
        <v>854.95</v>
      </c>
      <c r="E494" s="117">
        <v>838.8</v>
      </c>
      <c r="F494" s="117">
        <v>847.85</v>
      </c>
      <c r="G494" s="117">
        <v>850</v>
      </c>
      <c r="H494" s="117">
        <v>843.35</v>
      </c>
      <c r="I494" s="117">
        <v>6830</v>
      </c>
      <c r="J494" s="117">
        <v>5783961.4500000002</v>
      </c>
      <c r="K494" s="119">
        <v>43228</v>
      </c>
      <c r="L494" s="117">
        <v>1571</v>
      </c>
      <c r="M494" s="117" t="s">
        <v>936</v>
      </c>
      <c r="N494" s="117"/>
    </row>
    <row r="495" spans="1:14">
      <c r="A495" s="117" t="s">
        <v>937</v>
      </c>
      <c r="B495" s="117" t="s">
        <v>395</v>
      </c>
      <c r="C495" s="117">
        <v>895.1</v>
      </c>
      <c r="D495" s="117">
        <v>924.4</v>
      </c>
      <c r="E495" s="117">
        <v>886.05</v>
      </c>
      <c r="F495" s="117">
        <v>907.15</v>
      </c>
      <c r="G495" s="117">
        <v>914.4</v>
      </c>
      <c r="H495" s="117">
        <v>899.15</v>
      </c>
      <c r="I495" s="117">
        <v>22325</v>
      </c>
      <c r="J495" s="117">
        <v>20302193.699999999</v>
      </c>
      <c r="K495" s="119">
        <v>43228</v>
      </c>
      <c r="L495" s="117">
        <v>2652</v>
      </c>
      <c r="M495" s="117" t="s">
        <v>938</v>
      </c>
      <c r="N495" s="117"/>
    </row>
    <row r="496" spans="1:14">
      <c r="A496" s="117" t="s">
        <v>939</v>
      </c>
      <c r="B496" s="117" t="s">
        <v>395</v>
      </c>
      <c r="C496" s="117">
        <v>75.900000000000006</v>
      </c>
      <c r="D496" s="117">
        <v>76.349999999999994</v>
      </c>
      <c r="E496" s="117">
        <v>74.55</v>
      </c>
      <c r="F496" s="117">
        <v>74.8</v>
      </c>
      <c r="G496" s="117">
        <v>74.55</v>
      </c>
      <c r="H496" s="117">
        <v>76.05</v>
      </c>
      <c r="I496" s="117">
        <v>17183</v>
      </c>
      <c r="J496" s="117">
        <v>1291055.55</v>
      </c>
      <c r="K496" s="119">
        <v>43228</v>
      </c>
      <c r="L496" s="117">
        <v>281</v>
      </c>
      <c r="M496" s="117" t="s">
        <v>940</v>
      </c>
      <c r="N496" s="117"/>
    </row>
    <row r="497" spans="1:14">
      <c r="A497" s="117" t="s">
        <v>941</v>
      </c>
      <c r="B497" s="117" t="s">
        <v>395</v>
      </c>
      <c r="C497" s="117">
        <v>69.900000000000006</v>
      </c>
      <c r="D497" s="117">
        <v>70.5</v>
      </c>
      <c r="E497" s="117">
        <v>67.5</v>
      </c>
      <c r="F497" s="117">
        <v>69.5</v>
      </c>
      <c r="G497" s="117">
        <v>69.099999999999994</v>
      </c>
      <c r="H497" s="117">
        <v>68.2</v>
      </c>
      <c r="I497" s="117">
        <v>13557</v>
      </c>
      <c r="J497" s="117">
        <v>933078.9</v>
      </c>
      <c r="K497" s="119">
        <v>43228</v>
      </c>
      <c r="L497" s="117">
        <v>224</v>
      </c>
      <c r="M497" s="117" t="s">
        <v>2314</v>
      </c>
      <c r="N497" s="117"/>
    </row>
    <row r="498" spans="1:14">
      <c r="A498" s="117" t="s">
        <v>2958</v>
      </c>
      <c r="B498" s="117" t="s">
        <v>395</v>
      </c>
      <c r="C498" s="117">
        <v>13.35</v>
      </c>
      <c r="D498" s="117">
        <v>14.65</v>
      </c>
      <c r="E498" s="117">
        <v>12.9</v>
      </c>
      <c r="F498" s="117">
        <v>14.65</v>
      </c>
      <c r="G498" s="117">
        <v>14.65</v>
      </c>
      <c r="H498" s="117">
        <v>13.35</v>
      </c>
      <c r="I498" s="117">
        <v>7536460</v>
      </c>
      <c r="J498" s="117">
        <v>106179962.59999999</v>
      </c>
      <c r="K498" s="119">
        <v>43228</v>
      </c>
      <c r="L498" s="117">
        <v>5169</v>
      </c>
      <c r="M498" s="117" t="s">
        <v>2959</v>
      </c>
      <c r="N498" s="117"/>
    </row>
    <row r="499" spans="1:14">
      <c r="A499" s="117" t="s">
        <v>3175</v>
      </c>
      <c r="B499" s="117" t="s">
        <v>395</v>
      </c>
      <c r="C499" s="117">
        <v>1105.2</v>
      </c>
      <c r="D499" s="117">
        <v>1118.9000000000001</v>
      </c>
      <c r="E499" s="117">
        <v>1099</v>
      </c>
      <c r="F499" s="117">
        <v>1104.3499999999999</v>
      </c>
      <c r="G499" s="117">
        <v>1101</v>
      </c>
      <c r="H499" s="117">
        <v>1108.1500000000001</v>
      </c>
      <c r="I499" s="117">
        <v>12620</v>
      </c>
      <c r="J499" s="117">
        <v>13975129.4</v>
      </c>
      <c r="K499" s="119">
        <v>43228</v>
      </c>
      <c r="L499" s="117">
        <v>1296</v>
      </c>
      <c r="M499" s="117" t="s">
        <v>3176</v>
      </c>
      <c r="N499" s="117"/>
    </row>
    <row r="500" spans="1:14">
      <c r="A500" s="117" t="s">
        <v>942</v>
      </c>
      <c r="B500" s="117" t="s">
        <v>395</v>
      </c>
      <c r="C500" s="117">
        <v>1000.05</v>
      </c>
      <c r="D500" s="117">
        <v>1015</v>
      </c>
      <c r="E500" s="117">
        <v>1000.05</v>
      </c>
      <c r="F500" s="117">
        <v>1005.45</v>
      </c>
      <c r="G500" s="117">
        <v>1004.5</v>
      </c>
      <c r="H500" s="117">
        <v>1008.4</v>
      </c>
      <c r="I500" s="117">
        <v>1309</v>
      </c>
      <c r="J500" s="117">
        <v>1319221.1499999999</v>
      </c>
      <c r="K500" s="119">
        <v>43228</v>
      </c>
      <c r="L500" s="117">
        <v>70</v>
      </c>
      <c r="M500" s="117" t="s">
        <v>943</v>
      </c>
      <c r="N500" s="117"/>
    </row>
    <row r="501" spans="1:14">
      <c r="A501" s="117" t="s">
        <v>2960</v>
      </c>
      <c r="B501" s="117" t="s">
        <v>395</v>
      </c>
      <c r="C501" s="117">
        <v>114</v>
      </c>
      <c r="D501" s="117">
        <v>114.85</v>
      </c>
      <c r="E501" s="117">
        <v>110.6</v>
      </c>
      <c r="F501" s="117">
        <v>111</v>
      </c>
      <c r="G501" s="117">
        <v>111.3</v>
      </c>
      <c r="H501" s="117">
        <v>114.05</v>
      </c>
      <c r="I501" s="117">
        <v>51289</v>
      </c>
      <c r="J501" s="117">
        <v>5764122.5999999996</v>
      </c>
      <c r="K501" s="119">
        <v>43228</v>
      </c>
      <c r="L501" s="117">
        <v>1488</v>
      </c>
      <c r="M501" s="117" t="s">
        <v>2961</v>
      </c>
      <c r="N501" s="117"/>
    </row>
    <row r="502" spans="1:14">
      <c r="A502" s="117" t="s">
        <v>944</v>
      </c>
      <c r="B502" s="117" t="s">
        <v>395</v>
      </c>
      <c r="C502" s="117">
        <v>34.200000000000003</v>
      </c>
      <c r="D502" s="117">
        <v>34.6</v>
      </c>
      <c r="E502" s="117">
        <v>33.5</v>
      </c>
      <c r="F502" s="117">
        <v>34.1</v>
      </c>
      <c r="G502" s="117">
        <v>33.9</v>
      </c>
      <c r="H502" s="117">
        <v>33.950000000000003</v>
      </c>
      <c r="I502" s="117">
        <v>1275254</v>
      </c>
      <c r="J502" s="117">
        <v>43443343.700000003</v>
      </c>
      <c r="K502" s="119">
        <v>43228</v>
      </c>
      <c r="L502" s="117">
        <v>3211</v>
      </c>
      <c r="M502" s="117" t="s">
        <v>945</v>
      </c>
      <c r="N502" s="117"/>
    </row>
    <row r="503" spans="1:14">
      <c r="A503" s="117" t="s">
        <v>946</v>
      </c>
      <c r="B503" s="117" t="s">
        <v>395</v>
      </c>
      <c r="C503" s="117">
        <v>775</v>
      </c>
      <c r="D503" s="117">
        <v>782.95</v>
      </c>
      <c r="E503" s="117">
        <v>766.1</v>
      </c>
      <c r="F503" s="117">
        <v>770</v>
      </c>
      <c r="G503" s="117">
        <v>770</v>
      </c>
      <c r="H503" s="117">
        <v>779.1</v>
      </c>
      <c r="I503" s="117">
        <v>19135</v>
      </c>
      <c r="J503" s="117">
        <v>14762158.4</v>
      </c>
      <c r="K503" s="119">
        <v>43228</v>
      </c>
      <c r="L503" s="117">
        <v>2322</v>
      </c>
      <c r="M503" s="117" t="s">
        <v>947</v>
      </c>
      <c r="N503" s="117"/>
    </row>
    <row r="504" spans="1:14">
      <c r="A504" s="117" t="s">
        <v>74</v>
      </c>
      <c r="B504" s="117" t="s">
        <v>395</v>
      </c>
      <c r="C504" s="117">
        <v>549.04999999999995</v>
      </c>
      <c r="D504" s="117">
        <v>553.1</v>
      </c>
      <c r="E504" s="117">
        <v>543.29999999999995</v>
      </c>
      <c r="F504" s="117">
        <v>547.95000000000005</v>
      </c>
      <c r="G504" s="117">
        <v>548</v>
      </c>
      <c r="H504" s="117">
        <v>548</v>
      </c>
      <c r="I504" s="117">
        <v>725367</v>
      </c>
      <c r="J504" s="117">
        <v>397380505.5</v>
      </c>
      <c r="K504" s="119">
        <v>43228</v>
      </c>
      <c r="L504" s="117">
        <v>23939</v>
      </c>
      <c r="M504" s="117" t="s">
        <v>948</v>
      </c>
      <c r="N504" s="117"/>
    </row>
    <row r="505" spans="1:14">
      <c r="A505" s="117" t="s">
        <v>949</v>
      </c>
      <c r="B505" s="117" t="s">
        <v>395</v>
      </c>
      <c r="C505" s="117">
        <v>50</v>
      </c>
      <c r="D505" s="117">
        <v>50.5</v>
      </c>
      <c r="E505" s="117">
        <v>48.5</v>
      </c>
      <c r="F505" s="117">
        <v>49.3</v>
      </c>
      <c r="G505" s="117">
        <v>49</v>
      </c>
      <c r="H505" s="117">
        <v>47</v>
      </c>
      <c r="I505" s="117">
        <v>950368</v>
      </c>
      <c r="J505" s="117">
        <v>46866090.399999999</v>
      </c>
      <c r="K505" s="119">
        <v>43228</v>
      </c>
      <c r="L505" s="117">
        <v>6423</v>
      </c>
      <c r="M505" s="117" t="s">
        <v>950</v>
      </c>
      <c r="N505" s="117"/>
    </row>
    <row r="506" spans="1:14">
      <c r="A506" s="117" t="s">
        <v>951</v>
      </c>
      <c r="B506" s="117" t="s">
        <v>395</v>
      </c>
      <c r="C506" s="117">
        <v>18.7</v>
      </c>
      <c r="D506" s="117">
        <v>18.8</v>
      </c>
      <c r="E506" s="117">
        <v>17.95</v>
      </c>
      <c r="F506" s="117">
        <v>18.149999999999999</v>
      </c>
      <c r="G506" s="117">
        <v>18.100000000000001</v>
      </c>
      <c r="H506" s="117">
        <v>18.649999999999999</v>
      </c>
      <c r="I506" s="117">
        <v>10628851</v>
      </c>
      <c r="J506" s="117">
        <v>193551089.25</v>
      </c>
      <c r="K506" s="119">
        <v>43228</v>
      </c>
      <c r="L506" s="117">
        <v>14580</v>
      </c>
      <c r="M506" s="117" t="s">
        <v>952</v>
      </c>
      <c r="N506" s="117"/>
    </row>
    <row r="507" spans="1:14">
      <c r="A507" s="117" t="s">
        <v>953</v>
      </c>
      <c r="B507" s="117" t="s">
        <v>395</v>
      </c>
      <c r="C507" s="117">
        <v>321.95</v>
      </c>
      <c r="D507" s="117">
        <v>324.25</v>
      </c>
      <c r="E507" s="117">
        <v>302.3</v>
      </c>
      <c r="F507" s="117">
        <v>308.10000000000002</v>
      </c>
      <c r="G507" s="117">
        <v>309</v>
      </c>
      <c r="H507" s="117">
        <v>320.45</v>
      </c>
      <c r="I507" s="117">
        <v>40927</v>
      </c>
      <c r="J507" s="117">
        <v>12641549.25</v>
      </c>
      <c r="K507" s="119">
        <v>43228</v>
      </c>
      <c r="L507" s="117">
        <v>1282</v>
      </c>
      <c r="M507" s="117" t="s">
        <v>954</v>
      </c>
      <c r="N507" s="117"/>
    </row>
    <row r="508" spans="1:14">
      <c r="A508" s="117" t="s">
        <v>956</v>
      </c>
      <c r="B508" s="117" t="s">
        <v>395</v>
      </c>
      <c r="C508" s="117">
        <v>49.3</v>
      </c>
      <c r="D508" s="117">
        <v>49.6</v>
      </c>
      <c r="E508" s="117">
        <v>48.3</v>
      </c>
      <c r="F508" s="117">
        <v>48.65</v>
      </c>
      <c r="G508" s="117">
        <v>48.6</v>
      </c>
      <c r="H508" s="117">
        <v>49.25</v>
      </c>
      <c r="I508" s="117">
        <v>828779</v>
      </c>
      <c r="J508" s="117">
        <v>40488700.25</v>
      </c>
      <c r="K508" s="119">
        <v>43228</v>
      </c>
      <c r="L508" s="117">
        <v>4872</v>
      </c>
      <c r="M508" s="117" t="s">
        <v>957</v>
      </c>
      <c r="N508" s="117"/>
    </row>
    <row r="509" spans="1:14">
      <c r="A509" s="117" t="s">
        <v>75</v>
      </c>
      <c r="B509" s="117" t="s">
        <v>395</v>
      </c>
      <c r="C509" s="117">
        <v>930.2</v>
      </c>
      <c r="D509" s="117">
        <v>933</v>
      </c>
      <c r="E509" s="117">
        <v>907.1</v>
      </c>
      <c r="F509" s="117">
        <v>920.1</v>
      </c>
      <c r="G509" s="117">
        <v>920</v>
      </c>
      <c r="H509" s="117">
        <v>928.2</v>
      </c>
      <c r="I509" s="117">
        <v>2040134</v>
      </c>
      <c r="J509" s="117">
        <v>1875709274.95</v>
      </c>
      <c r="K509" s="119">
        <v>43228</v>
      </c>
      <c r="L509" s="117">
        <v>47808</v>
      </c>
      <c r="M509" s="117" t="s">
        <v>958</v>
      </c>
      <c r="N509" s="117"/>
    </row>
    <row r="510" spans="1:14">
      <c r="A510" s="117" t="s">
        <v>76</v>
      </c>
      <c r="B510" s="117" t="s">
        <v>395</v>
      </c>
      <c r="C510" s="117">
        <v>1920.1</v>
      </c>
      <c r="D510" s="117">
        <v>1920.1</v>
      </c>
      <c r="E510" s="117">
        <v>1895.6</v>
      </c>
      <c r="F510" s="117">
        <v>1903.35</v>
      </c>
      <c r="G510" s="117">
        <v>1896.25</v>
      </c>
      <c r="H510" s="117">
        <v>1918.7</v>
      </c>
      <c r="I510" s="117">
        <v>2124127</v>
      </c>
      <c r="J510" s="117">
        <v>4047832706.75</v>
      </c>
      <c r="K510" s="119">
        <v>43228</v>
      </c>
      <c r="L510" s="117">
        <v>98220</v>
      </c>
      <c r="M510" s="117" t="s">
        <v>959</v>
      </c>
      <c r="N510" s="117"/>
    </row>
    <row r="511" spans="1:14">
      <c r="A511" s="117" t="s">
        <v>77</v>
      </c>
      <c r="B511" s="117" t="s">
        <v>395</v>
      </c>
      <c r="C511" s="117">
        <v>1979.25</v>
      </c>
      <c r="D511" s="117">
        <v>1979.9</v>
      </c>
      <c r="E511" s="117">
        <v>1954.6</v>
      </c>
      <c r="F511" s="117">
        <v>1967.05</v>
      </c>
      <c r="G511" s="117">
        <v>1966.5</v>
      </c>
      <c r="H511" s="117">
        <v>1977.4</v>
      </c>
      <c r="I511" s="117">
        <v>1775141</v>
      </c>
      <c r="J511" s="117">
        <v>3486935564.5500002</v>
      </c>
      <c r="K511" s="119">
        <v>43228</v>
      </c>
      <c r="L511" s="117">
        <v>30036</v>
      </c>
      <c r="M511" s="117" t="s">
        <v>960</v>
      </c>
      <c r="N511" s="117"/>
    </row>
    <row r="512" spans="1:14">
      <c r="A512" s="117" t="s">
        <v>2792</v>
      </c>
      <c r="B512" s="117" t="s">
        <v>395</v>
      </c>
      <c r="C512" s="117">
        <v>503.3</v>
      </c>
      <c r="D512" s="117">
        <v>513.95000000000005</v>
      </c>
      <c r="E512" s="117">
        <v>499</v>
      </c>
      <c r="F512" s="117">
        <v>509.95</v>
      </c>
      <c r="G512" s="117">
        <v>512.5</v>
      </c>
      <c r="H512" s="117">
        <v>499.9</v>
      </c>
      <c r="I512" s="117">
        <v>1444181</v>
      </c>
      <c r="J512" s="117">
        <v>731298315.85000002</v>
      </c>
      <c r="K512" s="119">
        <v>43228</v>
      </c>
      <c r="L512" s="117">
        <v>32289</v>
      </c>
      <c r="M512" s="117" t="s">
        <v>2793</v>
      </c>
      <c r="N512" s="117"/>
    </row>
    <row r="513" spans="1:14">
      <c r="A513" s="117" t="s">
        <v>2684</v>
      </c>
      <c r="B513" s="117" t="s">
        <v>395</v>
      </c>
      <c r="C513" s="117">
        <v>2860</v>
      </c>
      <c r="D513" s="117">
        <v>2865</v>
      </c>
      <c r="E513" s="117">
        <v>2855.15</v>
      </c>
      <c r="F513" s="117">
        <v>2861.9</v>
      </c>
      <c r="G513" s="117">
        <v>2865</v>
      </c>
      <c r="H513" s="117">
        <v>2861.95</v>
      </c>
      <c r="I513" s="117">
        <v>381</v>
      </c>
      <c r="J513" s="117">
        <v>1089734.45</v>
      </c>
      <c r="K513" s="119">
        <v>43228</v>
      </c>
      <c r="L513" s="117">
        <v>79</v>
      </c>
      <c r="M513" s="117" t="s">
        <v>2685</v>
      </c>
      <c r="N513" s="117"/>
    </row>
    <row r="514" spans="1:14">
      <c r="A514" s="117" t="s">
        <v>961</v>
      </c>
      <c r="B514" s="117" t="s">
        <v>395</v>
      </c>
      <c r="C514" s="117">
        <v>1099.55</v>
      </c>
      <c r="D514" s="117">
        <v>1102.0899999999999</v>
      </c>
      <c r="E514" s="117">
        <v>1097.07</v>
      </c>
      <c r="F514" s="117">
        <v>1097.25</v>
      </c>
      <c r="G514" s="117">
        <v>1097.25</v>
      </c>
      <c r="H514" s="117">
        <v>1099.25</v>
      </c>
      <c r="I514" s="117">
        <v>78</v>
      </c>
      <c r="J514" s="117">
        <v>85643.89</v>
      </c>
      <c r="K514" s="119">
        <v>43228</v>
      </c>
      <c r="L514" s="117">
        <v>7</v>
      </c>
      <c r="M514" s="117" t="s">
        <v>962</v>
      </c>
      <c r="N514" s="117"/>
    </row>
    <row r="515" spans="1:14">
      <c r="A515" s="117" t="s">
        <v>3445</v>
      </c>
      <c r="B515" s="117" t="s">
        <v>395</v>
      </c>
      <c r="C515" s="117">
        <v>3630</v>
      </c>
      <c r="D515" s="117">
        <v>3630</v>
      </c>
      <c r="E515" s="117">
        <v>3615.71</v>
      </c>
      <c r="F515" s="117">
        <v>3615.71</v>
      </c>
      <c r="G515" s="117">
        <v>3615.71</v>
      </c>
      <c r="H515" s="117">
        <v>3635</v>
      </c>
      <c r="I515" s="117">
        <v>12</v>
      </c>
      <c r="J515" s="117">
        <v>43459.97</v>
      </c>
      <c r="K515" s="119">
        <v>43228</v>
      </c>
      <c r="L515" s="117">
        <v>2</v>
      </c>
      <c r="M515" s="117" t="s">
        <v>3218</v>
      </c>
      <c r="N515" s="117"/>
    </row>
    <row r="516" spans="1:14">
      <c r="A516" s="117" t="s">
        <v>78</v>
      </c>
      <c r="B516" s="117" t="s">
        <v>395</v>
      </c>
      <c r="C516" s="117">
        <v>31.85</v>
      </c>
      <c r="D516" s="117">
        <v>32</v>
      </c>
      <c r="E516" s="117">
        <v>31</v>
      </c>
      <c r="F516" s="117">
        <v>31.35</v>
      </c>
      <c r="G516" s="117">
        <v>31.3</v>
      </c>
      <c r="H516" s="117">
        <v>31.75</v>
      </c>
      <c r="I516" s="117">
        <v>5514305</v>
      </c>
      <c r="J516" s="117">
        <v>173787342.19999999</v>
      </c>
      <c r="K516" s="119">
        <v>43228</v>
      </c>
      <c r="L516" s="117">
        <v>13525</v>
      </c>
      <c r="M516" s="117" t="s">
        <v>963</v>
      </c>
      <c r="N516" s="117"/>
    </row>
    <row r="517" spans="1:14">
      <c r="A517" s="117" t="s">
        <v>964</v>
      </c>
      <c r="B517" s="117" t="s">
        <v>395</v>
      </c>
      <c r="C517" s="117">
        <v>2984.85</v>
      </c>
      <c r="D517" s="117">
        <v>3039</v>
      </c>
      <c r="E517" s="117">
        <v>2825.3</v>
      </c>
      <c r="F517" s="117">
        <v>2937.55</v>
      </c>
      <c r="G517" s="117">
        <v>2932.5</v>
      </c>
      <c r="H517" s="117">
        <v>2924.2</v>
      </c>
      <c r="I517" s="117">
        <v>1073344</v>
      </c>
      <c r="J517" s="117">
        <v>3176096092.8499999</v>
      </c>
      <c r="K517" s="119">
        <v>43228</v>
      </c>
      <c r="L517" s="117">
        <v>77588</v>
      </c>
      <c r="M517" s="117" t="s">
        <v>965</v>
      </c>
      <c r="N517" s="117"/>
    </row>
    <row r="518" spans="1:14">
      <c r="A518" s="117" t="s">
        <v>966</v>
      </c>
      <c r="B518" s="117" t="s">
        <v>395</v>
      </c>
      <c r="C518" s="117">
        <v>150</v>
      </c>
      <c r="D518" s="117">
        <v>153.69999999999999</v>
      </c>
      <c r="E518" s="117">
        <v>150</v>
      </c>
      <c r="F518" s="117">
        <v>153.1</v>
      </c>
      <c r="G518" s="117">
        <v>152.75</v>
      </c>
      <c r="H518" s="117">
        <v>150.19999999999999</v>
      </c>
      <c r="I518" s="117">
        <v>63326</v>
      </c>
      <c r="J518" s="117">
        <v>9628354.9499999993</v>
      </c>
      <c r="K518" s="119">
        <v>43228</v>
      </c>
      <c r="L518" s="117">
        <v>1728</v>
      </c>
      <c r="M518" s="117" t="s">
        <v>967</v>
      </c>
      <c r="N518" s="117"/>
    </row>
    <row r="519" spans="1:14">
      <c r="A519" s="117" t="s">
        <v>968</v>
      </c>
      <c r="B519" s="117" t="s">
        <v>395</v>
      </c>
      <c r="C519" s="117">
        <v>137</v>
      </c>
      <c r="D519" s="117">
        <v>138.85</v>
      </c>
      <c r="E519" s="117">
        <v>132.65</v>
      </c>
      <c r="F519" s="117">
        <v>133.69999999999999</v>
      </c>
      <c r="G519" s="117">
        <v>134</v>
      </c>
      <c r="H519" s="117">
        <v>135.69999999999999</v>
      </c>
      <c r="I519" s="117">
        <v>34802</v>
      </c>
      <c r="J519" s="117">
        <v>4697981</v>
      </c>
      <c r="K519" s="119">
        <v>43228</v>
      </c>
      <c r="L519" s="117">
        <v>781</v>
      </c>
      <c r="M519" s="117" t="s">
        <v>969</v>
      </c>
      <c r="N519" s="117"/>
    </row>
    <row r="520" spans="1:14">
      <c r="A520" s="117" t="s">
        <v>970</v>
      </c>
      <c r="B520" s="117" t="s">
        <v>395</v>
      </c>
      <c r="C520" s="117">
        <v>712</v>
      </c>
      <c r="D520" s="117">
        <v>712</v>
      </c>
      <c r="E520" s="117">
        <v>701</v>
      </c>
      <c r="F520" s="117">
        <v>704.25</v>
      </c>
      <c r="G520" s="117">
        <v>709.5</v>
      </c>
      <c r="H520" s="117">
        <v>702.75</v>
      </c>
      <c r="I520" s="117">
        <v>7342</v>
      </c>
      <c r="J520" s="117">
        <v>5170673.05</v>
      </c>
      <c r="K520" s="119">
        <v>43228</v>
      </c>
      <c r="L520" s="117">
        <v>422</v>
      </c>
      <c r="M520" s="117" t="s">
        <v>2664</v>
      </c>
      <c r="N520" s="117"/>
    </row>
    <row r="521" spans="1:14">
      <c r="A521" s="117" t="s">
        <v>79</v>
      </c>
      <c r="B521" s="117" t="s">
        <v>395</v>
      </c>
      <c r="C521" s="117">
        <v>3659.9</v>
      </c>
      <c r="D521" s="117">
        <v>3674</v>
      </c>
      <c r="E521" s="117">
        <v>3640.15</v>
      </c>
      <c r="F521" s="117">
        <v>3657.3</v>
      </c>
      <c r="G521" s="117">
        <v>3660.65</v>
      </c>
      <c r="H521" s="117">
        <v>3648.05</v>
      </c>
      <c r="I521" s="117">
        <v>360338</v>
      </c>
      <c r="J521" s="117">
        <v>1317966748.8</v>
      </c>
      <c r="K521" s="119">
        <v>43228</v>
      </c>
      <c r="L521" s="117">
        <v>23149</v>
      </c>
      <c r="M521" s="117" t="s">
        <v>971</v>
      </c>
      <c r="N521" s="117"/>
    </row>
    <row r="522" spans="1:14">
      <c r="A522" s="117" t="s">
        <v>972</v>
      </c>
      <c r="B522" s="117" t="s">
        <v>395</v>
      </c>
      <c r="C522" s="117">
        <v>1575</v>
      </c>
      <c r="D522" s="117">
        <v>1575</v>
      </c>
      <c r="E522" s="117">
        <v>1549</v>
      </c>
      <c r="F522" s="117">
        <v>1550.45</v>
      </c>
      <c r="G522" s="117">
        <v>1550</v>
      </c>
      <c r="H522" s="117">
        <v>1547.8</v>
      </c>
      <c r="I522" s="117">
        <v>2407</v>
      </c>
      <c r="J522" s="117">
        <v>3741436.7</v>
      </c>
      <c r="K522" s="119">
        <v>43228</v>
      </c>
      <c r="L522" s="117">
        <v>133</v>
      </c>
      <c r="M522" s="117" t="s">
        <v>973</v>
      </c>
      <c r="N522" s="117"/>
    </row>
    <row r="523" spans="1:14">
      <c r="A523" s="117" t="s">
        <v>80</v>
      </c>
      <c r="B523" s="117" t="s">
        <v>395</v>
      </c>
      <c r="C523" s="117">
        <v>397.95</v>
      </c>
      <c r="D523" s="117">
        <v>407</v>
      </c>
      <c r="E523" s="117">
        <v>392.3</v>
      </c>
      <c r="F523" s="117">
        <v>402.9</v>
      </c>
      <c r="G523" s="117">
        <v>402.05</v>
      </c>
      <c r="H523" s="117">
        <v>393.15</v>
      </c>
      <c r="I523" s="117">
        <v>2662736</v>
      </c>
      <c r="J523" s="117">
        <v>1068968435.2</v>
      </c>
      <c r="K523" s="119">
        <v>43228</v>
      </c>
      <c r="L523" s="117">
        <v>33945</v>
      </c>
      <c r="M523" s="117" t="s">
        <v>974</v>
      </c>
      <c r="N523" s="117"/>
    </row>
    <row r="524" spans="1:14">
      <c r="A524" s="117" t="s">
        <v>975</v>
      </c>
      <c r="B524" s="117" t="s">
        <v>395</v>
      </c>
      <c r="C524" s="117">
        <v>28</v>
      </c>
      <c r="D524" s="117">
        <v>28.25</v>
      </c>
      <c r="E524" s="117">
        <v>27.6</v>
      </c>
      <c r="F524" s="117">
        <v>28.05</v>
      </c>
      <c r="G524" s="117">
        <v>28</v>
      </c>
      <c r="H524" s="117">
        <v>28.15</v>
      </c>
      <c r="I524" s="117">
        <v>4625270</v>
      </c>
      <c r="J524" s="117">
        <v>129311110.90000001</v>
      </c>
      <c r="K524" s="119">
        <v>43228</v>
      </c>
      <c r="L524" s="117">
        <v>4903</v>
      </c>
      <c r="M524" s="117" t="s">
        <v>976</v>
      </c>
      <c r="N524" s="117"/>
    </row>
    <row r="525" spans="1:14">
      <c r="A525" s="117" t="s">
        <v>3152</v>
      </c>
      <c r="B525" s="117" t="s">
        <v>395</v>
      </c>
      <c r="C525" s="117">
        <v>333.95</v>
      </c>
      <c r="D525" s="117">
        <v>335</v>
      </c>
      <c r="E525" s="117">
        <v>325.60000000000002</v>
      </c>
      <c r="F525" s="117">
        <v>328.7</v>
      </c>
      <c r="G525" s="117">
        <v>328</v>
      </c>
      <c r="H525" s="117">
        <v>333.3</v>
      </c>
      <c r="I525" s="117">
        <v>57708</v>
      </c>
      <c r="J525" s="117">
        <v>19149319.850000001</v>
      </c>
      <c r="K525" s="119">
        <v>43228</v>
      </c>
      <c r="L525" s="117">
        <v>2237</v>
      </c>
      <c r="M525" s="117" t="s">
        <v>3153</v>
      </c>
      <c r="N525" s="117"/>
    </row>
    <row r="526" spans="1:14">
      <c r="A526" s="117" t="s">
        <v>977</v>
      </c>
      <c r="B526" s="117" t="s">
        <v>395</v>
      </c>
      <c r="C526" s="117">
        <v>940</v>
      </c>
      <c r="D526" s="117">
        <v>947.5</v>
      </c>
      <c r="E526" s="117">
        <v>931.35</v>
      </c>
      <c r="F526" s="117">
        <v>935.85</v>
      </c>
      <c r="G526" s="117">
        <v>932.1</v>
      </c>
      <c r="H526" s="117">
        <v>940.95</v>
      </c>
      <c r="I526" s="117">
        <v>4892</v>
      </c>
      <c r="J526" s="117">
        <v>4590330.4000000004</v>
      </c>
      <c r="K526" s="119">
        <v>43228</v>
      </c>
      <c r="L526" s="117">
        <v>500</v>
      </c>
      <c r="M526" s="117" t="s">
        <v>978</v>
      </c>
      <c r="N526" s="117"/>
    </row>
    <row r="527" spans="1:14">
      <c r="A527" s="117" t="s">
        <v>2256</v>
      </c>
      <c r="B527" s="117" t="s">
        <v>395</v>
      </c>
      <c r="C527" s="117">
        <v>12.3</v>
      </c>
      <c r="D527" s="117">
        <v>12.7</v>
      </c>
      <c r="E527" s="117">
        <v>12.25</v>
      </c>
      <c r="F527" s="117">
        <v>12.5</v>
      </c>
      <c r="G527" s="117">
        <v>12.65</v>
      </c>
      <c r="H527" s="117">
        <v>12.25</v>
      </c>
      <c r="I527" s="117">
        <v>342605</v>
      </c>
      <c r="J527" s="117">
        <v>4284800.05</v>
      </c>
      <c r="K527" s="119">
        <v>43228</v>
      </c>
      <c r="L527" s="117">
        <v>335</v>
      </c>
      <c r="M527" s="117" t="s">
        <v>2257</v>
      </c>
      <c r="N527" s="117"/>
    </row>
    <row r="528" spans="1:14">
      <c r="A528" s="117" t="s">
        <v>979</v>
      </c>
      <c r="B528" s="117" t="s">
        <v>395</v>
      </c>
      <c r="C528" s="117">
        <v>257.5</v>
      </c>
      <c r="D528" s="117">
        <v>261.8</v>
      </c>
      <c r="E528" s="117">
        <v>252</v>
      </c>
      <c r="F528" s="117">
        <v>254.1</v>
      </c>
      <c r="G528" s="117">
        <v>254</v>
      </c>
      <c r="H528" s="117">
        <v>256.89999999999998</v>
      </c>
      <c r="I528" s="117">
        <v>370387</v>
      </c>
      <c r="J528" s="117">
        <v>95656576.549999997</v>
      </c>
      <c r="K528" s="119">
        <v>43228</v>
      </c>
      <c r="L528" s="117">
        <v>3662</v>
      </c>
      <c r="M528" s="117" t="s">
        <v>980</v>
      </c>
      <c r="N528" s="117"/>
    </row>
    <row r="529" spans="1:14">
      <c r="A529" s="117" t="s">
        <v>981</v>
      </c>
      <c r="B529" s="117" t="s">
        <v>395</v>
      </c>
      <c r="C529" s="117">
        <v>2360</v>
      </c>
      <c r="D529" s="117">
        <v>2374.75</v>
      </c>
      <c r="E529" s="117">
        <v>2328.5500000000002</v>
      </c>
      <c r="F529" s="117">
        <v>2357.9499999999998</v>
      </c>
      <c r="G529" s="117">
        <v>2374.75</v>
      </c>
      <c r="H529" s="117">
        <v>2332.5500000000002</v>
      </c>
      <c r="I529" s="117">
        <v>27996</v>
      </c>
      <c r="J529" s="117">
        <v>66022041.100000001</v>
      </c>
      <c r="K529" s="119">
        <v>43228</v>
      </c>
      <c r="L529" s="117">
        <v>2850</v>
      </c>
      <c r="M529" s="117" t="s">
        <v>982</v>
      </c>
      <c r="N529" s="117"/>
    </row>
    <row r="530" spans="1:14">
      <c r="A530" s="117" t="s">
        <v>983</v>
      </c>
      <c r="B530" s="117" t="s">
        <v>395</v>
      </c>
      <c r="C530" s="117">
        <v>373.2</v>
      </c>
      <c r="D530" s="117">
        <v>373.35</v>
      </c>
      <c r="E530" s="117">
        <v>366</v>
      </c>
      <c r="F530" s="117">
        <v>368.75</v>
      </c>
      <c r="G530" s="117">
        <v>369.9</v>
      </c>
      <c r="H530" s="117">
        <v>372.35</v>
      </c>
      <c r="I530" s="117">
        <v>40640</v>
      </c>
      <c r="J530" s="117">
        <v>15011357.800000001</v>
      </c>
      <c r="K530" s="119">
        <v>43228</v>
      </c>
      <c r="L530" s="117">
        <v>1842</v>
      </c>
      <c r="M530" s="117" t="s">
        <v>984</v>
      </c>
      <c r="N530" s="117"/>
    </row>
    <row r="531" spans="1:14">
      <c r="A531" s="117" t="s">
        <v>81</v>
      </c>
      <c r="B531" s="117" t="s">
        <v>395</v>
      </c>
      <c r="C531" s="117">
        <v>237.8</v>
      </c>
      <c r="D531" s="117">
        <v>239.85</v>
      </c>
      <c r="E531" s="117">
        <v>232.8</v>
      </c>
      <c r="F531" s="117">
        <v>238.7</v>
      </c>
      <c r="G531" s="117">
        <v>239.1</v>
      </c>
      <c r="H531" s="117">
        <v>237.85</v>
      </c>
      <c r="I531" s="117">
        <v>8701503</v>
      </c>
      <c r="J531" s="117">
        <v>2055962478.95</v>
      </c>
      <c r="K531" s="119">
        <v>43228</v>
      </c>
      <c r="L531" s="117">
        <v>46967</v>
      </c>
      <c r="M531" s="117" t="s">
        <v>985</v>
      </c>
      <c r="N531" s="117"/>
    </row>
    <row r="532" spans="1:14">
      <c r="A532" s="117" t="s">
        <v>986</v>
      </c>
      <c r="B532" s="117" t="s">
        <v>395</v>
      </c>
      <c r="C532" s="117">
        <v>460</v>
      </c>
      <c r="D532" s="117">
        <v>462</v>
      </c>
      <c r="E532" s="117">
        <v>455</v>
      </c>
      <c r="F532" s="117">
        <v>459.35</v>
      </c>
      <c r="G532" s="117">
        <v>455.1</v>
      </c>
      <c r="H532" s="117">
        <v>457.15</v>
      </c>
      <c r="I532" s="117">
        <v>2295</v>
      </c>
      <c r="J532" s="117">
        <v>1049982.75</v>
      </c>
      <c r="K532" s="119">
        <v>43228</v>
      </c>
      <c r="L532" s="117">
        <v>130</v>
      </c>
      <c r="M532" s="117" t="s">
        <v>2422</v>
      </c>
      <c r="N532" s="117"/>
    </row>
    <row r="533" spans="1:14">
      <c r="A533" s="117" t="s">
        <v>987</v>
      </c>
      <c r="B533" s="117" t="s">
        <v>395</v>
      </c>
      <c r="C533" s="117">
        <v>70.599999999999994</v>
      </c>
      <c r="D533" s="117">
        <v>74.349999999999994</v>
      </c>
      <c r="E533" s="117">
        <v>69.8</v>
      </c>
      <c r="F533" s="117">
        <v>72.25</v>
      </c>
      <c r="G533" s="117">
        <v>72.05</v>
      </c>
      <c r="H533" s="117">
        <v>70.099999999999994</v>
      </c>
      <c r="I533" s="117">
        <v>2968461</v>
      </c>
      <c r="J533" s="117">
        <v>215391095.80000001</v>
      </c>
      <c r="K533" s="119">
        <v>43228</v>
      </c>
      <c r="L533" s="117">
        <v>13916</v>
      </c>
      <c r="M533" s="117" t="s">
        <v>988</v>
      </c>
      <c r="N533" s="117"/>
    </row>
    <row r="534" spans="1:14">
      <c r="A534" s="117" t="s">
        <v>3319</v>
      </c>
      <c r="B534" s="117" t="s">
        <v>395</v>
      </c>
      <c r="C534" s="117">
        <v>2.8</v>
      </c>
      <c r="D534" s="117">
        <v>2.85</v>
      </c>
      <c r="E534" s="117">
        <v>2.7</v>
      </c>
      <c r="F534" s="117">
        <v>2.75</v>
      </c>
      <c r="G534" s="117">
        <v>2.75</v>
      </c>
      <c r="H534" s="117">
        <v>2.75</v>
      </c>
      <c r="I534" s="117">
        <v>24911</v>
      </c>
      <c r="J534" s="117">
        <v>69062.3</v>
      </c>
      <c r="K534" s="119">
        <v>43228</v>
      </c>
      <c r="L534" s="117">
        <v>46</v>
      </c>
      <c r="M534" s="117" t="s">
        <v>3320</v>
      </c>
      <c r="N534" s="117"/>
    </row>
    <row r="535" spans="1:14">
      <c r="A535" s="117" t="s">
        <v>3321</v>
      </c>
      <c r="B535" s="117" t="s">
        <v>395</v>
      </c>
      <c r="C535" s="117">
        <v>7.3</v>
      </c>
      <c r="D535" s="117">
        <v>7.35</v>
      </c>
      <c r="E535" s="117">
        <v>7.05</v>
      </c>
      <c r="F535" s="117">
        <v>7.25</v>
      </c>
      <c r="G535" s="117">
        <v>7.35</v>
      </c>
      <c r="H535" s="117">
        <v>7.1</v>
      </c>
      <c r="I535" s="117">
        <v>132433</v>
      </c>
      <c r="J535" s="117">
        <v>957957.3</v>
      </c>
      <c r="K535" s="119">
        <v>43228</v>
      </c>
      <c r="L535" s="117">
        <v>230</v>
      </c>
      <c r="M535" s="117" t="s">
        <v>3322</v>
      </c>
      <c r="N535" s="117"/>
    </row>
    <row r="536" spans="1:14">
      <c r="A536" s="117" t="s">
        <v>2856</v>
      </c>
      <c r="B536" s="117" t="s">
        <v>395</v>
      </c>
      <c r="C536" s="117">
        <v>99.9</v>
      </c>
      <c r="D536" s="117">
        <v>99.9</v>
      </c>
      <c r="E536" s="117">
        <v>96.6</v>
      </c>
      <c r="F536" s="117">
        <v>97.8</v>
      </c>
      <c r="G536" s="117">
        <v>96.6</v>
      </c>
      <c r="H536" s="117">
        <v>96.8</v>
      </c>
      <c r="I536" s="117">
        <v>182</v>
      </c>
      <c r="J536" s="117">
        <v>18035.349999999999</v>
      </c>
      <c r="K536" s="119">
        <v>43228</v>
      </c>
      <c r="L536" s="117">
        <v>11</v>
      </c>
      <c r="M536" s="117" t="s">
        <v>2857</v>
      </c>
      <c r="N536" s="117"/>
    </row>
    <row r="537" spans="1:14">
      <c r="A537" s="117" t="s">
        <v>989</v>
      </c>
      <c r="B537" s="117" t="s">
        <v>395</v>
      </c>
      <c r="C537" s="117">
        <v>124.7</v>
      </c>
      <c r="D537" s="117">
        <v>125.1</v>
      </c>
      <c r="E537" s="117">
        <v>122</v>
      </c>
      <c r="F537" s="117">
        <v>122.35</v>
      </c>
      <c r="G537" s="117">
        <v>122.45</v>
      </c>
      <c r="H537" s="117">
        <v>122.7</v>
      </c>
      <c r="I537" s="117">
        <v>407217</v>
      </c>
      <c r="J537" s="117">
        <v>50242730.600000001</v>
      </c>
      <c r="K537" s="119">
        <v>43228</v>
      </c>
      <c r="L537" s="117">
        <v>4399</v>
      </c>
      <c r="M537" s="117" t="s">
        <v>990</v>
      </c>
      <c r="N537" s="117"/>
    </row>
    <row r="538" spans="1:14">
      <c r="A538" s="117" t="s">
        <v>82</v>
      </c>
      <c r="B538" s="117" t="s">
        <v>395</v>
      </c>
      <c r="C538" s="117">
        <v>295</v>
      </c>
      <c r="D538" s="117">
        <v>308</v>
      </c>
      <c r="E538" s="117">
        <v>293.39999999999998</v>
      </c>
      <c r="F538" s="117">
        <v>307</v>
      </c>
      <c r="G538" s="117">
        <v>305.55</v>
      </c>
      <c r="H538" s="117">
        <v>297</v>
      </c>
      <c r="I538" s="117">
        <v>7646964</v>
      </c>
      <c r="J538" s="117">
        <v>2327085206.8000002</v>
      </c>
      <c r="K538" s="119">
        <v>43228</v>
      </c>
      <c r="L538" s="117">
        <v>84653</v>
      </c>
      <c r="M538" s="117" t="s">
        <v>991</v>
      </c>
      <c r="N538" s="117"/>
    </row>
    <row r="539" spans="1:14">
      <c r="A539" s="117" t="s">
        <v>3323</v>
      </c>
      <c r="B539" s="117" t="s">
        <v>395</v>
      </c>
      <c r="C539" s="117">
        <v>5.8</v>
      </c>
      <c r="D539" s="117">
        <v>6</v>
      </c>
      <c r="E539" s="117">
        <v>5.8</v>
      </c>
      <c r="F539" s="117">
        <v>5.95</v>
      </c>
      <c r="G539" s="117">
        <v>5.95</v>
      </c>
      <c r="H539" s="117">
        <v>6.1</v>
      </c>
      <c r="I539" s="117">
        <v>2311</v>
      </c>
      <c r="J539" s="117">
        <v>13614.75</v>
      </c>
      <c r="K539" s="119">
        <v>43228</v>
      </c>
      <c r="L539" s="117">
        <v>17</v>
      </c>
      <c r="M539" s="117" t="s">
        <v>3324</v>
      </c>
      <c r="N539" s="117"/>
    </row>
    <row r="540" spans="1:14">
      <c r="A540" s="117" t="s">
        <v>992</v>
      </c>
      <c r="B540" s="117" t="s">
        <v>395</v>
      </c>
      <c r="C540" s="117">
        <v>859</v>
      </c>
      <c r="D540" s="117">
        <v>871.8</v>
      </c>
      <c r="E540" s="117">
        <v>806</v>
      </c>
      <c r="F540" s="117">
        <v>819.15</v>
      </c>
      <c r="G540" s="117">
        <v>815</v>
      </c>
      <c r="H540" s="117">
        <v>814.35</v>
      </c>
      <c r="I540" s="117">
        <v>49191</v>
      </c>
      <c r="J540" s="117">
        <v>40777788.5</v>
      </c>
      <c r="K540" s="119">
        <v>43228</v>
      </c>
      <c r="L540" s="117">
        <v>3199</v>
      </c>
      <c r="M540" s="117" t="s">
        <v>993</v>
      </c>
      <c r="N540" s="117"/>
    </row>
    <row r="541" spans="1:14">
      <c r="A541" s="117" t="s">
        <v>83</v>
      </c>
      <c r="B541" s="117" t="s">
        <v>395</v>
      </c>
      <c r="C541" s="117">
        <v>1494</v>
      </c>
      <c r="D541" s="117">
        <v>1504.8</v>
      </c>
      <c r="E541" s="117">
        <v>1478.5</v>
      </c>
      <c r="F541" s="117">
        <v>1496.05</v>
      </c>
      <c r="G541" s="117">
        <v>1496.9</v>
      </c>
      <c r="H541" s="117">
        <v>1497.9</v>
      </c>
      <c r="I541" s="117">
        <v>906975</v>
      </c>
      <c r="J541" s="117">
        <v>1355869337.0999999</v>
      </c>
      <c r="K541" s="119">
        <v>43228</v>
      </c>
      <c r="L541" s="117">
        <v>38121</v>
      </c>
      <c r="M541" s="117" t="s">
        <v>994</v>
      </c>
      <c r="N541" s="117"/>
    </row>
    <row r="542" spans="1:14">
      <c r="A542" s="117" t="s">
        <v>84</v>
      </c>
      <c r="B542" s="117" t="s">
        <v>395</v>
      </c>
      <c r="C542" s="117">
        <v>304.89999999999998</v>
      </c>
      <c r="D542" s="117">
        <v>305.60000000000002</v>
      </c>
      <c r="E542" s="117">
        <v>299.5</v>
      </c>
      <c r="F542" s="117">
        <v>300.8</v>
      </c>
      <c r="G542" s="117">
        <v>300.5</v>
      </c>
      <c r="H542" s="117">
        <v>302.14999999999998</v>
      </c>
      <c r="I542" s="117">
        <v>1129761</v>
      </c>
      <c r="J542" s="117">
        <v>341443658.10000002</v>
      </c>
      <c r="K542" s="119">
        <v>43228</v>
      </c>
      <c r="L542" s="117">
        <v>13003</v>
      </c>
      <c r="M542" s="117" t="s">
        <v>995</v>
      </c>
      <c r="N542" s="117"/>
    </row>
    <row r="543" spans="1:14">
      <c r="A543" s="117" t="s">
        <v>2760</v>
      </c>
      <c r="B543" s="117" t="s">
        <v>395</v>
      </c>
      <c r="C543" s="117">
        <v>140.55000000000001</v>
      </c>
      <c r="D543" s="117">
        <v>145.85</v>
      </c>
      <c r="E543" s="117">
        <v>140.1</v>
      </c>
      <c r="F543" s="117">
        <v>143.35</v>
      </c>
      <c r="G543" s="117">
        <v>143</v>
      </c>
      <c r="H543" s="117">
        <v>142.4</v>
      </c>
      <c r="I543" s="117">
        <v>4629</v>
      </c>
      <c r="J543" s="117">
        <v>663032.44999999995</v>
      </c>
      <c r="K543" s="119">
        <v>43228</v>
      </c>
      <c r="L543" s="117">
        <v>88</v>
      </c>
      <c r="M543" s="117" t="s">
        <v>2761</v>
      </c>
      <c r="N543" s="117"/>
    </row>
    <row r="544" spans="1:14">
      <c r="A544" s="117" t="s">
        <v>2962</v>
      </c>
      <c r="B544" s="117" t="s">
        <v>395</v>
      </c>
      <c r="C544" s="117">
        <v>74.2</v>
      </c>
      <c r="D544" s="117">
        <v>75.5</v>
      </c>
      <c r="E544" s="117">
        <v>74.150000000000006</v>
      </c>
      <c r="F544" s="117">
        <v>74.2</v>
      </c>
      <c r="G544" s="117">
        <v>74.2</v>
      </c>
      <c r="H544" s="117">
        <v>74.650000000000006</v>
      </c>
      <c r="I544" s="117">
        <v>1261</v>
      </c>
      <c r="J544" s="117">
        <v>93685.9</v>
      </c>
      <c r="K544" s="119">
        <v>43228</v>
      </c>
      <c r="L544" s="117">
        <v>20</v>
      </c>
      <c r="M544" s="117" t="s">
        <v>2963</v>
      </c>
      <c r="N544" s="117"/>
    </row>
    <row r="545" spans="1:14">
      <c r="A545" s="117" t="s">
        <v>3446</v>
      </c>
      <c r="B545" s="117" t="s">
        <v>395</v>
      </c>
      <c r="C545" s="117">
        <v>417</v>
      </c>
      <c r="D545" s="117">
        <v>439</v>
      </c>
      <c r="E545" s="117">
        <v>417</v>
      </c>
      <c r="F545" s="117">
        <v>433.85</v>
      </c>
      <c r="G545" s="117">
        <v>439</v>
      </c>
      <c r="H545" s="117">
        <v>413.05</v>
      </c>
      <c r="I545" s="117">
        <v>48484</v>
      </c>
      <c r="J545" s="117">
        <v>20768074.149999999</v>
      </c>
      <c r="K545" s="119">
        <v>43228</v>
      </c>
      <c r="L545" s="117">
        <v>517</v>
      </c>
      <c r="M545" s="117" t="s">
        <v>3447</v>
      </c>
      <c r="N545" s="117"/>
    </row>
    <row r="546" spans="1:14">
      <c r="A546" s="117" t="s">
        <v>2418</v>
      </c>
      <c r="B546" s="117" t="s">
        <v>395</v>
      </c>
      <c r="C546" s="117">
        <v>154</v>
      </c>
      <c r="D546" s="117">
        <v>157</v>
      </c>
      <c r="E546" s="117">
        <v>152.5</v>
      </c>
      <c r="F546" s="117">
        <v>157</v>
      </c>
      <c r="G546" s="117">
        <v>157</v>
      </c>
      <c r="H546" s="117">
        <v>154.5</v>
      </c>
      <c r="I546" s="117">
        <v>2031</v>
      </c>
      <c r="J546" s="117">
        <v>315911.65000000002</v>
      </c>
      <c r="K546" s="119">
        <v>43228</v>
      </c>
      <c r="L546" s="117">
        <v>41</v>
      </c>
      <c r="M546" s="117" t="s">
        <v>999</v>
      </c>
      <c r="N546" s="117"/>
    </row>
    <row r="547" spans="1:14">
      <c r="A547" s="117" t="s">
        <v>997</v>
      </c>
      <c r="B547" s="117" t="s">
        <v>395</v>
      </c>
      <c r="C547" s="117">
        <v>483.5</v>
      </c>
      <c r="D547" s="117">
        <v>487.75</v>
      </c>
      <c r="E547" s="117">
        <v>471.2</v>
      </c>
      <c r="F547" s="117">
        <v>482.75</v>
      </c>
      <c r="G547" s="117">
        <v>485.2</v>
      </c>
      <c r="H547" s="117">
        <v>482.35</v>
      </c>
      <c r="I547" s="117">
        <v>10848</v>
      </c>
      <c r="J547" s="117">
        <v>5224701.9000000004</v>
      </c>
      <c r="K547" s="119">
        <v>43228</v>
      </c>
      <c r="L547" s="117">
        <v>434</v>
      </c>
      <c r="M547" s="117" t="s">
        <v>998</v>
      </c>
      <c r="N547" s="117"/>
    </row>
    <row r="548" spans="1:14">
      <c r="A548" s="117" t="s">
        <v>1000</v>
      </c>
      <c r="B548" s="117" t="s">
        <v>395</v>
      </c>
      <c r="C548" s="117">
        <v>215</v>
      </c>
      <c r="D548" s="117">
        <v>217.9</v>
      </c>
      <c r="E548" s="117">
        <v>211</v>
      </c>
      <c r="F548" s="117">
        <v>212.75</v>
      </c>
      <c r="G548" s="117">
        <v>212.15</v>
      </c>
      <c r="H548" s="117">
        <v>214.4</v>
      </c>
      <c r="I548" s="117">
        <v>11728</v>
      </c>
      <c r="J548" s="117">
        <v>2501172.85</v>
      </c>
      <c r="K548" s="119">
        <v>43228</v>
      </c>
      <c r="L548" s="117">
        <v>352</v>
      </c>
      <c r="M548" s="117" t="s">
        <v>1001</v>
      </c>
      <c r="N548" s="117"/>
    </row>
    <row r="549" spans="1:14">
      <c r="A549" s="117" t="s">
        <v>3236</v>
      </c>
      <c r="B549" s="117" t="s">
        <v>395</v>
      </c>
      <c r="C549" s="117">
        <v>3545</v>
      </c>
      <c r="D549" s="117">
        <v>3545</v>
      </c>
      <c r="E549" s="117">
        <v>3302</v>
      </c>
      <c r="F549" s="117">
        <v>3472.5</v>
      </c>
      <c r="G549" s="117">
        <v>3478</v>
      </c>
      <c r="H549" s="117">
        <v>3381.73</v>
      </c>
      <c r="I549" s="117">
        <v>31</v>
      </c>
      <c r="J549" s="117">
        <v>107767.9</v>
      </c>
      <c r="K549" s="119">
        <v>43228</v>
      </c>
      <c r="L549" s="117">
        <v>15</v>
      </c>
      <c r="M549" s="117" t="s">
        <v>3237</v>
      </c>
      <c r="N549" s="117"/>
    </row>
    <row r="550" spans="1:14">
      <c r="A550" s="117" t="s">
        <v>1002</v>
      </c>
      <c r="B550" s="117" t="s">
        <v>395</v>
      </c>
      <c r="C550" s="117">
        <v>18511.05</v>
      </c>
      <c r="D550" s="117">
        <v>18930</v>
      </c>
      <c r="E550" s="117">
        <v>18501</v>
      </c>
      <c r="F550" s="117">
        <v>18789.05</v>
      </c>
      <c r="G550" s="117">
        <v>18900</v>
      </c>
      <c r="H550" s="117">
        <v>18698.2</v>
      </c>
      <c r="I550" s="117">
        <v>506</v>
      </c>
      <c r="J550" s="117">
        <v>9480011.5500000007</v>
      </c>
      <c r="K550" s="119">
        <v>43228</v>
      </c>
      <c r="L550" s="117">
        <v>189</v>
      </c>
      <c r="M550" s="117" t="s">
        <v>1003</v>
      </c>
      <c r="N550" s="117"/>
    </row>
    <row r="551" spans="1:14">
      <c r="A551" s="117" t="s">
        <v>1004</v>
      </c>
      <c r="B551" s="117" t="s">
        <v>395</v>
      </c>
      <c r="C551" s="117">
        <v>1456.2</v>
      </c>
      <c r="D551" s="117">
        <v>1460.15</v>
      </c>
      <c r="E551" s="117">
        <v>1445.3</v>
      </c>
      <c r="F551" s="117">
        <v>1451.25</v>
      </c>
      <c r="G551" s="117">
        <v>1454.9</v>
      </c>
      <c r="H551" s="117">
        <v>1454.55</v>
      </c>
      <c r="I551" s="117">
        <v>1077</v>
      </c>
      <c r="J551" s="117">
        <v>1566062.65</v>
      </c>
      <c r="K551" s="119">
        <v>43228</v>
      </c>
      <c r="L551" s="117">
        <v>188</v>
      </c>
      <c r="M551" s="117" t="s">
        <v>1005</v>
      </c>
      <c r="N551" s="117"/>
    </row>
    <row r="552" spans="1:14">
      <c r="A552" s="117" t="s">
        <v>1006</v>
      </c>
      <c r="B552" s="117" t="s">
        <v>395</v>
      </c>
      <c r="C552" s="117">
        <v>18.3</v>
      </c>
      <c r="D552" s="117">
        <v>18.3</v>
      </c>
      <c r="E552" s="117">
        <v>17.850000000000001</v>
      </c>
      <c r="F552" s="117">
        <v>17.95</v>
      </c>
      <c r="G552" s="117">
        <v>17.95</v>
      </c>
      <c r="H552" s="117">
        <v>18.100000000000001</v>
      </c>
      <c r="I552" s="117">
        <v>95285</v>
      </c>
      <c r="J552" s="117">
        <v>1714553</v>
      </c>
      <c r="K552" s="119">
        <v>43228</v>
      </c>
      <c r="L552" s="117">
        <v>407</v>
      </c>
      <c r="M552" s="117" t="s">
        <v>1007</v>
      </c>
      <c r="N552" s="117"/>
    </row>
    <row r="553" spans="1:14">
      <c r="A553" s="117" t="s">
        <v>2964</v>
      </c>
      <c r="B553" s="117" t="s">
        <v>395</v>
      </c>
      <c r="C553" s="117">
        <v>205</v>
      </c>
      <c r="D553" s="117">
        <v>224.35</v>
      </c>
      <c r="E553" s="117">
        <v>205</v>
      </c>
      <c r="F553" s="117">
        <v>219.85</v>
      </c>
      <c r="G553" s="117">
        <v>220</v>
      </c>
      <c r="H553" s="117">
        <v>219.55</v>
      </c>
      <c r="I553" s="117">
        <v>4227</v>
      </c>
      <c r="J553" s="117">
        <v>931794.4</v>
      </c>
      <c r="K553" s="119">
        <v>43228</v>
      </c>
      <c r="L553" s="117">
        <v>97</v>
      </c>
      <c r="M553" s="117" t="s">
        <v>2965</v>
      </c>
      <c r="N553" s="117"/>
    </row>
    <row r="554" spans="1:14">
      <c r="A554" s="117" t="s">
        <v>2224</v>
      </c>
      <c r="B554" s="117" t="s">
        <v>395</v>
      </c>
      <c r="C554" s="117">
        <v>114.95</v>
      </c>
      <c r="D554" s="117">
        <v>125.7</v>
      </c>
      <c r="E554" s="117">
        <v>114.95</v>
      </c>
      <c r="F554" s="117">
        <v>119.5</v>
      </c>
      <c r="G554" s="117">
        <v>119</v>
      </c>
      <c r="H554" s="117">
        <v>114.3</v>
      </c>
      <c r="I554" s="117">
        <v>309456</v>
      </c>
      <c r="J554" s="117">
        <v>37526012.5</v>
      </c>
      <c r="K554" s="119">
        <v>43228</v>
      </c>
      <c r="L554" s="117">
        <v>2801</v>
      </c>
      <c r="M554" s="117" t="s">
        <v>2225</v>
      </c>
      <c r="N554" s="117"/>
    </row>
    <row r="555" spans="1:14">
      <c r="A555" s="117" t="s">
        <v>2179</v>
      </c>
      <c r="B555" s="117" t="s">
        <v>395</v>
      </c>
      <c r="C555" s="117">
        <v>124</v>
      </c>
      <c r="D555" s="117">
        <v>141.85</v>
      </c>
      <c r="E555" s="117">
        <v>123</v>
      </c>
      <c r="F555" s="117">
        <v>139.55000000000001</v>
      </c>
      <c r="G555" s="117">
        <v>138.69999999999999</v>
      </c>
      <c r="H555" s="117">
        <v>121.15</v>
      </c>
      <c r="I555" s="117">
        <v>6246495</v>
      </c>
      <c r="J555" s="117">
        <v>850347888.45000005</v>
      </c>
      <c r="K555" s="119">
        <v>43228</v>
      </c>
      <c r="L555" s="117">
        <v>50382</v>
      </c>
      <c r="M555" s="117" t="s">
        <v>955</v>
      </c>
      <c r="N555" s="117"/>
    </row>
    <row r="556" spans="1:14">
      <c r="A556" s="117" t="s">
        <v>303</v>
      </c>
      <c r="B556" s="117" t="s">
        <v>395</v>
      </c>
      <c r="C556" s="117">
        <v>377.55</v>
      </c>
      <c r="D556" s="117">
        <v>385</v>
      </c>
      <c r="E556" s="117">
        <v>376</v>
      </c>
      <c r="F556" s="117">
        <v>382.25</v>
      </c>
      <c r="G556" s="117">
        <v>384</v>
      </c>
      <c r="H556" s="117">
        <v>375.9</v>
      </c>
      <c r="I556" s="117">
        <v>130915</v>
      </c>
      <c r="J556" s="117">
        <v>49691522.100000001</v>
      </c>
      <c r="K556" s="119">
        <v>43228</v>
      </c>
      <c r="L556" s="117">
        <v>3856</v>
      </c>
      <c r="M556" s="117" t="s">
        <v>1008</v>
      </c>
      <c r="N556" s="117"/>
    </row>
    <row r="557" spans="1:14">
      <c r="A557" s="117" t="s">
        <v>1009</v>
      </c>
      <c r="B557" s="117" t="s">
        <v>395</v>
      </c>
      <c r="C557" s="117">
        <v>84.6</v>
      </c>
      <c r="D557" s="117">
        <v>84.9</v>
      </c>
      <c r="E557" s="117">
        <v>82.8</v>
      </c>
      <c r="F557" s="117">
        <v>83.5</v>
      </c>
      <c r="G557" s="117">
        <v>83.85</v>
      </c>
      <c r="H557" s="117">
        <v>84.15</v>
      </c>
      <c r="I557" s="117">
        <v>157948</v>
      </c>
      <c r="J557" s="117">
        <v>13224618.85</v>
      </c>
      <c r="K557" s="119">
        <v>43228</v>
      </c>
      <c r="L557" s="117">
        <v>2564</v>
      </c>
      <c r="M557" s="117" t="s">
        <v>1010</v>
      </c>
      <c r="N557" s="117"/>
    </row>
    <row r="558" spans="1:14">
      <c r="A558" s="117" t="s">
        <v>1011</v>
      </c>
      <c r="B558" s="117" t="s">
        <v>395</v>
      </c>
      <c r="C558" s="117">
        <v>70.3</v>
      </c>
      <c r="D558" s="117">
        <v>73.2</v>
      </c>
      <c r="E558" s="117">
        <v>66.599999999999994</v>
      </c>
      <c r="F558" s="117">
        <v>67.599999999999994</v>
      </c>
      <c r="G558" s="117">
        <v>68.5</v>
      </c>
      <c r="H558" s="117">
        <v>69.45</v>
      </c>
      <c r="I558" s="117">
        <v>535633</v>
      </c>
      <c r="J558" s="117">
        <v>37641654.350000001</v>
      </c>
      <c r="K558" s="119">
        <v>43228</v>
      </c>
      <c r="L558" s="117">
        <v>4701</v>
      </c>
      <c r="M558" s="117" t="s">
        <v>1012</v>
      </c>
      <c r="N558" s="117"/>
    </row>
    <row r="559" spans="1:14">
      <c r="A559" s="117" t="s">
        <v>2413</v>
      </c>
      <c r="B559" s="117" t="s">
        <v>395</v>
      </c>
      <c r="C559" s="117">
        <v>62.1</v>
      </c>
      <c r="D559" s="117">
        <v>62.9</v>
      </c>
      <c r="E559" s="117">
        <v>60.8</v>
      </c>
      <c r="F559" s="117">
        <v>60.9</v>
      </c>
      <c r="G559" s="117">
        <v>60.9</v>
      </c>
      <c r="H559" s="117">
        <v>61.75</v>
      </c>
      <c r="I559" s="117">
        <v>1557177</v>
      </c>
      <c r="J559" s="117">
        <v>95828507.400000006</v>
      </c>
      <c r="K559" s="119">
        <v>43228</v>
      </c>
      <c r="L559" s="117">
        <v>10518</v>
      </c>
      <c r="M559" s="117" t="s">
        <v>2414</v>
      </c>
      <c r="N559" s="117"/>
    </row>
    <row r="560" spans="1:14">
      <c r="A560" s="117" t="s">
        <v>85</v>
      </c>
      <c r="B560" s="117" t="s">
        <v>395</v>
      </c>
      <c r="C560" s="117">
        <v>209.15</v>
      </c>
      <c r="D560" s="117">
        <v>211.95</v>
      </c>
      <c r="E560" s="117">
        <v>205.8</v>
      </c>
      <c r="F560" s="117">
        <v>209.5</v>
      </c>
      <c r="G560" s="117">
        <v>209.5</v>
      </c>
      <c r="H560" s="117">
        <v>208.2</v>
      </c>
      <c r="I560" s="117">
        <v>5417575</v>
      </c>
      <c r="J560" s="117">
        <v>1132884968.3499999</v>
      </c>
      <c r="K560" s="119">
        <v>43228</v>
      </c>
      <c r="L560" s="117">
        <v>38260</v>
      </c>
      <c r="M560" s="117" t="s">
        <v>1013</v>
      </c>
      <c r="N560" s="117"/>
    </row>
    <row r="561" spans="1:14">
      <c r="A561" s="117" t="s">
        <v>86</v>
      </c>
      <c r="B561" s="117" t="s">
        <v>395</v>
      </c>
      <c r="C561" s="117">
        <v>1244</v>
      </c>
      <c r="D561" s="117">
        <v>1250.3499999999999</v>
      </c>
      <c r="E561" s="117">
        <v>1230.0999999999999</v>
      </c>
      <c r="F561" s="117">
        <v>1236.3499999999999</v>
      </c>
      <c r="G561" s="117">
        <v>1236</v>
      </c>
      <c r="H561" s="117">
        <v>1244.25</v>
      </c>
      <c r="I561" s="117">
        <v>2180809</v>
      </c>
      <c r="J561" s="117">
        <v>2701226759.6999998</v>
      </c>
      <c r="K561" s="119">
        <v>43228</v>
      </c>
      <c r="L561" s="117">
        <v>48952</v>
      </c>
      <c r="M561" s="117" t="s">
        <v>1014</v>
      </c>
      <c r="N561" s="117"/>
    </row>
    <row r="562" spans="1:14">
      <c r="A562" s="117" t="s">
        <v>1015</v>
      </c>
      <c r="B562" s="117" t="s">
        <v>395</v>
      </c>
      <c r="C562" s="117">
        <v>500</v>
      </c>
      <c r="D562" s="117">
        <v>525</v>
      </c>
      <c r="E562" s="117">
        <v>498</v>
      </c>
      <c r="F562" s="117">
        <v>512.5</v>
      </c>
      <c r="G562" s="117">
        <v>513</v>
      </c>
      <c r="H562" s="117">
        <v>500.35</v>
      </c>
      <c r="I562" s="117">
        <v>4507340</v>
      </c>
      <c r="J562" s="117">
        <v>2318797636.6500001</v>
      </c>
      <c r="K562" s="119">
        <v>43228</v>
      </c>
      <c r="L562" s="117">
        <v>53948</v>
      </c>
      <c r="M562" s="117" t="s">
        <v>1016</v>
      </c>
      <c r="N562" s="117"/>
    </row>
    <row r="563" spans="1:14">
      <c r="A563" s="117" t="s">
        <v>3232</v>
      </c>
      <c r="B563" s="117" t="s">
        <v>395</v>
      </c>
      <c r="C563" s="117">
        <v>36.200000000000003</v>
      </c>
      <c r="D563" s="117">
        <v>36.549999999999997</v>
      </c>
      <c r="E563" s="117">
        <v>36.06</v>
      </c>
      <c r="F563" s="117">
        <v>36.43</v>
      </c>
      <c r="G563" s="117">
        <v>36.299999999999997</v>
      </c>
      <c r="H563" s="117">
        <v>36.39</v>
      </c>
      <c r="I563" s="117">
        <v>697759</v>
      </c>
      <c r="J563" s="117">
        <v>25430084.600000001</v>
      </c>
      <c r="K563" s="119">
        <v>43228</v>
      </c>
      <c r="L563" s="117">
        <v>1293</v>
      </c>
      <c r="M563" s="117" t="s">
        <v>2809</v>
      </c>
      <c r="N563" s="117"/>
    </row>
    <row r="564" spans="1:14">
      <c r="A564" s="117" t="s">
        <v>87</v>
      </c>
      <c r="B564" s="117" t="s">
        <v>395</v>
      </c>
      <c r="C564" s="117">
        <v>302</v>
      </c>
      <c r="D564" s="117">
        <v>314.5</v>
      </c>
      <c r="E564" s="117">
        <v>300</v>
      </c>
      <c r="F564" s="117">
        <v>309.3</v>
      </c>
      <c r="G564" s="117">
        <v>308.5</v>
      </c>
      <c r="H564" s="117">
        <v>289.8</v>
      </c>
      <c r="I564" s="117">
        <v>87176185</v>
      </c>
      <c r="J564" s="117">
        <v>26929185010.650002</v>
      </c>
      <c r="K564" s="119">
        <v>43228</v>
      </c>
      <c r="L564" s="117">
        <v>405395</v>
      </c>
      <c r="M564" s="117" t="s">
        <v>1017</v>
      </c>
      <c r="N564" s="117"/>
    </row>
    <row r="565" spans="1:14">
      <c r="A565" s="117" t="s">
        <v>2638</v>
      </c>
      <c r="B565" s="117" t="s">
        <v>395</v>
      </c>
      <c r="C565" s="117">
        <v>735</v>
      </c>
      <c r="D565" s="117">
        <v>755.95</v>
      </c>
      <c r="E565" s="117">
        <v>730.6</v>
      </c>
      <c r="F565" s="117">
        <v>752.8</v>
      </c>
      <c r="G565" s="117">
        <v>755</v>
      </c>
      <c r="H565" s="117">
        <v>733.3</v>
      </c>
      <c r="I565" s="117">
        <v>187341</v>
      </c>
      <c r="J565" s="117">
        <v>139621204</v>
      </c>
      <c r="K565" s="119">
        <v>43228</v>
      </c>
      <c r="L565" s="117">
        <v>9877</v>
      </c>
      <c r="M565" s="117" t="s">
        <v>2639</v>
      </c>
      <c r="N565" s="117"/>
    </row>
    <row r="566" spans="1:14">
      <c r="A566" s="117" t="s">
        <v>3206</v>
      </c>
      <c r="B566" s="117" t="s">
        <v>395</v>
      </c>
      <c r="C566" s="117">
        <v>286.39999999999998</v>
      </c>
      <c r="D566" s="117">
        <v>287.55</v>
      </c>
      <c r="E566" s="117">
        <v>283.35000000000002</v>
      </c>
      <c r="F566" s="117">
        <v>283.35000000000002</v>
      </c>
      <c r="G566" s="117">
        <v>283.35000000000002</v>
      </c>
      <c r="H566" s="117">
        <v>285.05</v>
      </c>
      <c r="I566" s="117">
        <v>2344</v>
      </c>
      <c r="J566" s="117">
        <v>667637.69999999995</v>
      </c>
      <c r="K566" s="119">
        <v>43228</v>
      </c>
      <c r="L566" s="117">
        <v>81</v>
      </c>
      <c r="M566" s="117" t="s">
        <v>2681</v>
      </c>
      <c r="N566" s="117"/>
    </row>
    <row r="567" spans="1:14">
      <c r="A567" s="117" t="s">
        <v>3207</v>
      </c>
      <c r="B567" s="117" t="s">
        <v>395</v>
      </c>
      <c r="C567" s="117">
        <v>85.33</v>
      </c>
      <c r="D567" s="117">
        <v>85.33</v>
      </c>
      <c r="E567" s="117">
        <v>85</v>
      </c>
      <c r="F567" s="117">
        <v>85</v>
      </c>
      <c r="G567" s="117">
        <v>85</v>
      </c>
      <c r="H567" s="117">
        <v>85.08</v>
      </c>
      <c r="I567" s="117">
        <v>10075</v>
      </c>
      <c r="J567" s="117">
        <v>857899.75</v>
      </c>
      <c r="K567" s="119">
        <v>43228</v>
      </c>
      <c r="L567" s="117">
        <v>5</v>
      </c>
      <c r="M567" s="117" t="s">
        <v>3402</v>
      </c>
      <c r="N567" s="117"/>
    </row>
    <row r="568" spans="1:14">
      <c r="A568" s="117" t="s">
        <v>3208</v>
      </c>
      <c r="B568" s="117" t="s">
        <v>395</v>
      </c>
      <c r="C568" s="117">
        <v>72.31</v>
      </c>
      <c r="D568" s="117">
        <v>72.349999999999994</v>
      </c>
      <c r="E568" s="117">
        <v>71.83</v>
      </c>
      <c r="F568" s="117">
        <v>72.11</v>
      </c>
      <c r="G568" s="117">
        <v>72.11</v>
      </c>
      <c r="H568" s="117">
        <v>72.19</v>
      </c>
      <c r="I568" s="117">
        <v>1530</v>
      </c>
      <c r="J568" s="117">
        <v>110517.57</v>
      </c>
      <c r="K568" s="119">
        <v>43228</v>
      </c>
      <c r="L568" s="117">
        <v>36</v>
      </c>
      <c r="M568" s="117" t="s">
        <v>2489</v>
      </c>
      <c r="N568" s="117"/>
    </row>
    <row r="569" spans="1:14">
      <c r="A569" s="117" t="s">
        <v>3209</v>
      </c>
      <c r="B569" s="117" t="s">
        <v>395</v>
      </c>
      <c r="C569" s="117">
        <v>116.81</v>
      </c>
      <c r="D569" s="117">
        <v>116.81</v>
      </c>
      <c r="E569" s="117">
        <v>116.1</v>
      </c>
      <c r="F569" s="117">
        <v>116.56</v>
      </c>
      <c r="G569" s="117">
        <v>116.56</v>
      </c>
      <c r="H569" s="117">
        <v>116.19</v>
      </c>
      <c r="I569" s="117">
        <v>850</v>
      </c>
      <c r="J569" s="117">
        <v>99097.87</v>
      </c>
      <c r="K569" s="119">
        <v>43228</v>
      </c>
      <c r="L569" s="117">
        <v>20</v>
      </c>
      <c r="M569" s="117" t="s">
        <v>1018</v>
      </c>
      <c r="N569" s="117"/>
    </row>
    <row r="570" spans="1:14">
      <c r="A570" s="117" t="s">
        <v>3210</v>
      </c>
      <c r="B570" s="117" t="s">
        <v>395</v>
      </c>
      <c r="C570" s="117">
        <v>111</v>
      </c>
      <c r="D570" s="117">
        <v>111</v>
      </c>
      <c r="E570" s="117">
        <v>109</v>
      </c>
      <c r="F570" s="117">
        <v>110.41</v>
      </c>
      <c r="G570" s="117">
        <v>110.41</v>
      </c>
      <c r="H570" s="117">
        <v>110.27</v>
      </c>
      <c r="I570" s="117">
        <v>34268</v>
      </c>
      <c r="J570" s="117">
        <v>3789938.48</v>
      </c>
      <c r="K570" s="119">
        <v>43228</v>
      </c>
      <c r="L570" s="117">
        <v>2235</v>
      </c>
      <c r="M570" s="117" t="s">
        <v>1070</v>
      </c>
      <c r="N570" s="117"/>
    </row>
    <row r="571" spans="1:14">
      <c r="A571" s="117" t="s">
        <v>3211</v>
      </c>
      <c r="B571" s="117" t="s">
        <v>395</v>
      </c>
      <c r="C571" s="117">
        <v>48.96</v>
      </c>
      <c r="D571" s="117">
        <v>49.14</v>
      </c>
      <c r="E571" s="117">
        <v>48.9</v>
      </c>
      <c r="F571" s="117">
        <v>48.95</v>
      </c>
      <c r="G571" s="117">
        <v>48.95</v>
      </c>
      <c r="H571" s="117">
        <v>48.35</v>
      </c>
      <c r="I571" s="117">
        <v>628</v>
      </c>
      <c r="J571" s="117">
        <v>30743.7</v>
      </c>
      <c r="K571" s="119">
        <v>43228</v>
      </c>
      <c r="L571" s="117">
        <v>13</v>
      </c>
      <c r="M571" s="117" t="s">
        <v>2611</v>
      </c>
      <c r="N571" s="117"/>
    </row>
    <row r="572" spans="1:14">
      <c r="A572" s="117" t="s">
        <v>2220</v>
      </c>
      <c r="B572" s="117" t="s">
        <v>395</v>
      </c>
      <c r="C572" s="117">
        <v>449.05</v>
      </c>
      <c r="D572" s="117">
        <v>450.35</v>
      </c>
      <c r="E572" s="117">
        <v>439.1</v>
      </c>
      <c r="F572" s="117">
        <v>441.85</v>
      </c>
      <c r="G572" s="117">
        <v>445</v>
      </c>
      <c r="H572" s="117">
        <v>449.05</v>
      </c>
      <c r="I572" s="117">
        <v>807434</v>
      </c>
      <c r="J572" s="117">
        <v>358635582.35000002</v>
      </c>
      <c r="K572" s="119">
        <v>43228</v>
      </c>
      <c r="L572" s="117">
        <v>17533</v>
      </c>
      <c r="M572" s="117" t="s">
        <v>2221</v>
      </c>
      <c r="N572" s="117"/>
    </row>
    <row r="573" spans="1:14">
      <c r="A573" s="117" t="s">
        <v>3212</v>
      </c>
      <c r="B573" s="117" t="s">
        <v>395</v>
      </c>
      <c r="C573" s="117">
        <v>369.7</v>
      </c>
      <c r="D573" s="117">
        <v>369.7</v>
      </c>
      <c r="E573" s="117">
        <v>367.85</v>
      </c>
      <c r="F573" s="117">
        <v>367.85</v>
      </c>
      <c r="G573" s="117">
        <v>367.85</v>
      </c>
      <c r="H573" s="117">
        <v>367.26</v>
      </c>
      <c r="I573" s="117">
        <v>279</v>
      </c>
      <c r="J573" s="117">
        <v>102965.48</v>
      </c>
      <c r="K573" s="119">
        <v>43228</v>
      </c>
      <c r="L573" s="117">
        <v>9</v>
      </c>
      <c r="M573" s="117" t="s">
        <v>2849</v>
      </c>
      <c r="N573" s="117"/>
    </row>
    <row r="574" spans="1:14">
      <c r="A574" s="117" t="s">
        <v>356</v>
      </c>
      <c r="B574" s="117" t="s">
        <v>395</v>
      </c>
      <c r="C574" s="117">
        <v>83.75</v>
      </c>
      <c r="D574" s="117">
        <v>86</v>
      </c>
      <c r="E574" s="117">
        <v>83.75</v>
      </c>
      <c r="F574" s="117">
        <v>85.55</v>
      </c>
      <c r="G574" s="117">
        <v>85.55</v>
      </c>
      <c r="H574" s="117">
        <v>83.75</v>
      </c>
      <c r="I574" s="117">
        <v>426162</v>
      </c>
      <c r="J574" s="117">
        <v>36358631.600000001</v>
      </c>
      <c r="K574" s="119">
        <v>43228</v>
      </c>
      <c r="L574" s="117">
        <v>3780</v>
      </c>
      <c r="M574" s="117" t="s">
        <v>2244</v>
      </c>
      <c r="N574" s="117"/>
    </row>
    <row r="575" spans="1:14">
      <c r="A575" s="117" t="s">
        <v>1019</v>
      </c>
      <c r="B575" s="117" t="s">
        <v>395</v>
      </c>
      <c r="C575" s="117">
        <v>3800</v>
      </c>
      <c r="D575" s="117">
        <v>3850</v>
      </c>
      <c r="E575" s="117">
        <v>3800</v>
      </c>
      <c r="F575" s="117">
        <v>3803.15</v>
      </c>
      <c r="G575" s="117">
        <v>3801</v>
      </c>
      <c r="H575" s="117">
        <v>3801.05</v>
      </c>
      <c r="I575" s="117">
        <v>321</v>
      </c>
      <c r="J575" s="117">
        <v>1222292.7</v>
      </c>
      <c r="K575" s="119">
        <v>43228</v>
      </c>
      <c r="L575" s="117">
        <v>44</v>
      </c>
      <c r="M575" s="117" t="s">
        <v>1020</v>
      </c>
      <c r="N575" s="117"/>
    </row>
    <row r="576" spans="1:14">
      <c r="A576" s="117" t="s">
        <v>88</v>
      </c>
      <c r="B576" s="117" t="s">
        <v>395</v>
      </c>
      <c r="C576" s="117">
        <v>65.8</v>
      </c>
      <c r="D576" s="117">
        <v>67.849999999999994</v>
      </c>
      <c r="E576" s="117">
        <v>65.05</v>
      </c>
      <c r="F576" s="117">
        <v>67.2</v>
      </c>
      <c r="G576" s="117">
        <v>67.3</v>
      </c>
      <c r="H576" s="117">
        <v>65.5</v>
      </c>
      <c r="I576" s="117">
        <v>10582409</v>
      </c>
      <c r="J576" s="117">
        <v>705746245.54999995</v>
      </c>
      <c r="K576" s="119">
        <v>43228</v>
      </c>
      <c r="L576" s="117">
        <v>20702</v>
      </c>
      <c r="M576" s="117" t="s">
        <v>1021</v>
      </c>
      <c r="N576" s="117"/>
    </row>
    <row r="577" spans="1:14">
      <c r="A577" s="117" t="s">
        <v>2822</v>
      </c>
      <c r="B577" s="117" t="s">
        <v>395</v>
      </c>
      <c r="C577" s="117">
        <v>2911</v>
      </c>
      <c r="D577" s="117">
        <v>2911</v>
      </c>
      <c r="E577" s="117">
        <v>2885</v>
      </c>
      <c r="F577" s="117">
        <v>2900</v>
      </c>
      <c r="G577" s="117">
        <v>2900</v>
      </c>
      <c r="H577" s="117">
        <v>2911</v>
      </c>
      <c r="I577" s="117">
        <v>285</v>
      </c>
      <c r="J577" s="117">
        <v>824656.55</v>
      </c>
      <c r="K577" s="119">
        <v>43228</v>
      </c>
      <c r="L577" s="117">
        <v>14</v>
      </c>
      <c r="M577" s="117" t="s">
        <v>2823</v>
      </c>
      <c r="N577" s="117"/>
    </row>
    <row r="578" spans="1:14">
      <c r="A578" s="117" t="s">
        <v>89</v>
      </c>
      <c r="B578" s="117" t="s">
        <v>395</v>
      </c>
      <c r="C578" s="117">
        <v>62.8</v>
      </c>
      <c r="D578" s="117">
        <v>62.8</v>
      </c>
      <c r="E578" s="117">
        <v>60.1</v>
      </c>
      <c r="F578" s="117">
        <v>61.15</v>
      </c>
      <c r="G578" s="117">
        <v>61.1</v>
      </c>
      <c r="H578" s="117">
        <v>62.4</v>
      </c>
      <c r="I578" s="117">
        <v>14039232</v>
      </c>
      <c r="J578" s="117">
        <v>859942162.89999998</v>
      </c>
      <c r="K578" s="119">
        <v>43228</v>
      </c>
      <c r="L578" s="117">
        <v>32331</v>
      </c>
      <c r="M578" s="117" t="s">
        <v>1022</v>
      </c>
      <c r="N578" s="117"/>
    </row>
    <row r="579" spans="1:14">
      <c r="A579" s="117" t="s">
        <v>90</v>
      </c>
      <c r="B579" s="117" t="s">
        <v>395</v>
      </c>
      <c r="C579" s="117">
        <v>55.9</v>
      </c>
      <c r="D579" s="117">
        <v>57.1</v>
      </c>
      <c r="E579" s="117">
        <v>55.8</v>
      </c>
      <c r="F579" s="117">
        <v>56.2</v>
      </c>
      <c r="G579" s="117">
        <v>56.2</v>
      </c>
      <c r="H579" s="117">
        <v>55.95</v>
      </c>
      <c r="I579" s="117">
        <v>3706880</v>
      </c>
      <c r="J579" s="117">
        <v>209152896.69999999</v>
      </c>
      <c r="K579" s="119">
        <v>43228</v>
      </c>
      <c r="L579" s="117">
        <v>26925</v>
      </c>
      <c r="M579" s="117" t="s">
        <v>1023</v>
      </c>
      <c r="N579" s="117"/>
    </row>
    <row r="580" spans="1:14">
      <c r="A580" s="117" t="s">
        <v>1024</v>
      </c>
      <c r="B580" s="117" t="s">
        <v>395</v>
      </c>
      <c r="C580" s="117">
        <v>46</v>
      </c>
      <c r="D580" s="117">
        <v>46.4</v>
      </c>
      <c r="E580" s="117">
        <v>45.45</v>
      </c>
      <c r="F580" s="117">
        <v>45.55</v>
      </c>
      <c r="G580" s="117">
        <v>45.55</v>
      </c>
      <c r="H580" s="117">
        <v>45.85</v>
      </c>
      <c r="I580" s="117">
        <v>7771242</v>
      </c>
      <c r="J580" s="117">
        <v>355878263.85000002</v>
      </c>
      <c r="K580" s="119">
        <v>43228</v>
      </c>
      <c r="L580" s="117">
        <v>15078</v>
      </c>
      <c r="M580" s="117" t="s">
        <v>1025</v>
      </c>
      <c r="N580" s="117"/>
    </row>
    <row r="581" spans="1:14">
      <c r="A581" s="117" t="s">
        <v>3197</v>
      </c>
      <c r="B581" s="117" t="s">
        <v>395</v>
      </c>
      <c r="C581" s="117">
        <v>107.45</v>
      </c>
      <c r="D581" s="117">
        <v>107.45</v>
      </c>
      <c r="E581" s="117">
        <v>107.45</v>
      </c>
      <c r="F581" s="117">
        <v>107.45</v>
      </c>
      <c r="G581" s="117">
        <v>107.45</v>
      </c>
      <c r="H581" s="117">
        <v>108.75</v>
      </c>
      <c r="I581" s="117">
        <v>22</v>
      </c>
      <c r="J581" s="117">
        <v>2363.9</v>
      </c>
      <c r="K581" s="119">
        <v>43228</v>
      </c>
      <c r="L581" s="117">
        <v>1</v>
      </c>
      <c r="M581" s="117" t="s">
        <v>3198</v>
      </c>
      <c r="N581" s="117"/>
    </row>
    <row r="582" spans="1:14">
      <c r="A582" s="117" t="s">
        <v>2697</v>
      </c>
      <c r="B582" s="117" t="s">
        <v>395</v>
      </c>
      <c r="C582" s="117">
        <v>1600</v>
      </c>
      <c r="D582" s="117">
        <v>1625</v>
      </c>
      <c r="E582" s="117">
        <v>1600</v>
      </c>
      <c r="F582" s="117">
        <v>1616.75</v>
      </c>
      <c r="G582" s="117">
        <v>1616.15</v>
      </c>
      <c r="H582" s="117">
        <v>1593.75</v>
      </c>
      <c r="I582" s="117">
        <v>6334</v>
      </c>
      <c r="J582" s="117">
        <v>10218334.6</v>
      </c>
      <c r="K582" s="119">
        <v>43228</v>
      </c>
      <c r="L582" s="117">
        <v>1583</v>
      </c>
      <c r="M582" s="117" t="s">
        <v>2698</v>
      </c>
      <c r="N582" s="117"/>
    </row>
    <row r="583" spans="1:14">
      <c r="A583" s="117" t="s">
        <v>1026</v>
      </c>
      <c r="B583" s="117" t="s">
        <v>395</v>
      </c>
      <c r="C583" s="117">
        <v>1317</v>
      </c>
      <c r="D583" s="117">
        <v>1374.7</v>
      </c>
      <c r="E583" s="117">
        <v>1303</v>
      </c>
      <c r="F583" s="117">
        <v>1313.9</v>
      </c>
      <c r="G583" s="117">
        <v>1325</v>
      </c>
      <c r="H583" s="117">
        <v>1299.1500000000001</v>
      </c>
      <c r="I583" s="117">
        <v>50538</v>
      </c>
      <c r="J583" s="117">
        <v>67342857.75</v>
      </c>
      <c r="K583" s="119">
        <v>43228</v>
      </c>
      <c r="L583" s="117">
        <v>4387</v>
      </c>
      <c r="M583" s="117" t="s">
        <v>1027</v>
      </c>
      <c r="N583" s="117"/>
    </row>
    <row r="584" spans="1:14">
      <c r="A584" s="117" t="s">
        <v>91</v>
      </c>
      <c r="B584" s="117" t="s">
        <v>395</v>
      </c>
      <c r="C584" s="117">
        <v>19.95</v>
      </c>
      <c r="D584" s="117">
        <v>20.05</v>
      </c>
      <c r="E584" s="117">
        <v>19.600000000000001</v>
      </c>
      <c r="F584" s="117">
        <v>19.8</v>
      </c>
      <c r="G584" s="117">
        <v>19.75</v>
      </c>
      <c r="H584" s="117">
        <v>19.75</v>
      </c>
      <c r="I584" s="117">
        <v>5357628</v>
      </c>
      <c r="J584" s="117">
        <v>106136498.15000001</v>
      </c>
      <c r="K584" s="119">
        <v>43228</v>
      </c>
      <c r="L584" s="117">
        <v>4664</v>
      </c>
      <c r="M584" s="117" t="s">
        <v>1028</v>
      </c>
      <c r="N584" s="117"/>
    </row>
    <row r="585" spans="1:14">
      <c r="A585" s="117" t="s">
        <v>2810</v>
      </c>
      <c r="B585" s="117" t="s">
        <v>395</v>
      </c>
      <c r="C585" s="117">
        <v>244</v>
      </c>
      <c r="D585" s="117">
        <v>245</v>
      </c>
      <c r="E585" s="117">
        <v>235.35</v>
      </c>
      <c r="F585" s="117">
        <v>236.15</v>
      </c>
      <c r="G585" s="117">
        <v>236.05</v>
      </c>
      <c r="H585" s="117">
        <v>240.7</v>
      </c>
      <c r="I585" s="117">
        <v>8999</v>
      </c>
      <c r="J585" s="117">
        <v>2136817.65</v>
      </c>
      <c r="K585" s="119">
        <v>43228</v>
      </c>
      <c r="L585" s="117">
        <v>152</v>
      </c>
      <c r="M585" s="117" t="s">
        <v>2811</v>
      </c>
      <c r="N585" s="117"/>
    </row>
    <row r="586" spans="1:14">
      <c r="A586" s="117" t="s">
        <v>1029</v>
      </c>
      <c r="B586" s="117" t="s">
        <v>395</v>
      </c>
      <c r="C586" s="117">
        <v>830.3</v>
      </c>
      <c r="D586" s="117">
        <v>837.8</v>
      </c>
      <c r="E586" s="117">
        <v>825.1</v>
      </c>
      <c r="F586" s="117">
        <v>831.5</v>
      </c>
      <c r="G586" s="117">
        <v>831</v>
      </c>
      <c r="H586" s="117">
        <v>832.55</v>
      </c>
      <c r="I586" s="117">
        <v>2716</v>
      </c>
      <c r="J586" s="117">
        <v>2260281.7000000002</v>
      </c>
      <c r="K586" s="119">
        <v>43228</v>
      </c>
      <c r="L586" s="117">
        <v>146</v>
      </c>
      <c r="M586" s="117" t="s">
        <v>1030</v>
      </c>
      <c r="N586" s="117"/>
    </row>
    <row r="587" spans="1:14">
      <c r="A587" s="117" t="s">
        <v>92</v>
      </c>
      <c r="B587" s="117" t="s">
        <v>395</v>
      </c>
      <c r="C587" s="117">
        <v>267.8</v>
      </c>
      <c r="D587" s="117">
        <v>270</v>
      </c>
      <c r="E587" s="117">
        <v>260.3</v>
      </c>
      <c r="F587" s="117">
        <v>268.14999999999998</v>
      </c>
      <c r="G587" s="117">
        <v>269.10000000000002</v>
      </c>
      <c r="H587" s="117">
        <v>266.39999999999998</v>
      </c>
      <c r="I587" s="117">
        <v>5176974</v>
      </c>
      <c r="J587" s="117">
        <v>1367926722.5999999</v>
      </c>
      <c r="K587" s="119">
        <v>43228</v>
      </c>
      <c r="L587" s="117">
        <v>30065</v>
      </c>
      <c r="M587" s="117" t="s">
        <v>2730</v>
      </c>
      <c r="N587" s="117"/>
    </row>
    <row r="588" spans="1:14">
      <c r="A588" s="117" t="s">
        <v>1031</v>
      </c>
      <c r="B588" s="117" t="s">
        <v>395</v>
      </c>
      <c r="C588" s="117">
        <v>715</v>
      </c>
      <c r="D588" s="117">
        <v>720</v>
      </c>
      <c r="E588" s="117">
        <v>705</v>
      </c>
      <c r="F588" s="117">
        <v>706.9</v>
      </c>
      <c r="G588" s="117">
        <v>705.25</v>
      </c>
      <c r="H588" s="117">
        <v>717.4</v>
      </c>
      <c r="I588" s="117">
        <v>11246</v>
      </c>
      <c r="J588" s="117">
        <v>8009710.8499999996</v>
      </c>
      <c r="K588" s="119">
        <v>43228</v>
      </c>
      <c r="L588" s="117">
        <v>600</v>
      </c>
      <c r="M588" s="117" t="s">
        <v>1032</v>
      </c>
      <c r="N588" s="117"/>
    </row>
    <row r="589" spans="1:14">
      <c r="A589" s="117" t="s">
        <v>2721</v>
      </c>
      <c r="B589" s="117" t="s">
        <v>395</v>
      </c>
      <c r="C589" s="117">
        <v>745.8</v>
      </c>
      <c r="D589" s="117">
        <v>751.2</v>
      </c>
      <c r="E589" s="117">
        <v>733</v>
      </c>
      <c r="F589" s="117">
        <v>740.5</v>
      </c>
      <c r="G589" s="117">
        <v>738</v>
      </c>
      <c r="H589" s="117">
        <v>749.95</v>
      </c>
      <c r="I589" s="117">
        <v>94408</v>
      </c>
      <c r="J589" s="117">
        <v>69904615.299999997</v>
      </c>
      <c r="K589" s="119">
        <v>43228</v>
      </c>
      <c r="L589" s="117">
        <v>6469</v>
      </c>
      <c r="M589" s="117" t="s">
        <v>2722</v>
      </c>
      <c r="N589" s="117"/>
    </row>
    <row r="590" spans="1:14">
      <c r="A590" s="117" t="s">
        <v>3187</v>
      </c>
      <c r="B590" s="117" t="s">
        <v>395</v>
      </c>
      <c r="C590" s="117">
        <v>115</v>
      </c>
      <c r="D590" s="117">
        <v>121.05</v>
      </c>
      <c r="E590" s="117">
        <v>114.25</v>
      </c>
      <c r="F590" s="117">
        <v>121.05</v>
      </c>
      <c r="G590" s="117">
        <v>121.05</v>
      </c>
      <c r="H590" s="117">
        <v>110.05</v>
      </c>
      <c r="I590" s="117">
        <v>953</v>
      </c>
      <c r="J590" s="117">
        <v>113932</v>
      </c>
      <c r="K590" s="119">
        <v>43228</v>
      </c>
      <c r="L590" s="117">
        <v>24</v>
      </c>
      <c r="M590" s="117" t="s">
        <v>3188</v>
      </c>
      <c r="N590" s="117"/>
    </row>
    <row r="591" spans="1:14">
      <c r="A591" s="117" t="s">
        <v>2966</v>
      </c>
      <c r="B591" s="117" t="s">
        <v>395</v>
      </c>
      <c r="C591" s="117">
        <v>34.9</v>
      </c>
      <c r="D591" s="117">
        <v>35.4</v>
      </c>
      <c r="E591" s="117">
        <v>34</v>
      </c>
      <c r="F591" s="117">
        <v>34.1</v>
      </c>
      <c r="G591" s="117">
        <v>34.450000000000003</v>
      </c>
      <c r="H591" s="117">
        <v>34.799999999999997</v>
      </c>
      <c r="I591" s="117">
        <v>34249</v>
      </c>
      <c r="J591" s="117">
        <v>1182456.6000000001</v>
      </c>
      <c r="K591" s="119">
        <v>43228</v>
      </c>
      <c r="L591" s="117">
        <v>250</v>
      </c>
      <c r="M591" s="117" t="s">
        <v>2967</v>
      </c>
      <c r="N591" s="117"/>
    </row>
    <row r="592" spans="1:14">
      <c r="A592" s="117" t="s">
        <v>1033</v>
      </c>
      <c r="B592" s="117" t="s">
        <v>395</v>
      </c>
      <c r="C592" s="117">
        <v>61.65</v>
      </c>
      <c r="D592" s="117">
        <v>63.3</v>
      </c>
      <c r="E592" s="117">
        <v>61</v>
      </c>
      <c r="F592" s="117">
        <v>61.3</v>
      </c>
      <c r="G592" s="117">
        <v>61.15</v>
      </c>
      <c r="H592" s="117">
        <v>61.15</v>
      </c>
      <c r="I592" s="117">
        <v>126859</v>
      </c>
      <c r="J592" s="117">
        <v>7848573.7999999998</v>
      </c>
      <c r="K592" s="119">
        <v>43228</v>
      </c>
      <c r="L592" s="117">
        <v>991</v>
      </c>
      <c r="M592" s="117" t="s">
        <v>1034</v>
      </c>
      <c r="N592" s="117"/>
    </row>
    <row r="593" spans="1:14">
      <c r="A593" s="117" t="s">
        <v>1035</v>
      </c>
      <c r="B593" s="117" t="s">
        <v>395</v>
      </c>
      <c r="C593" s="117">
        <v>464.7</v>
      </c>
      <c r="D593" s="117">
        <v>467.95</v>
      </c>
      <c r="E593" s="117">
        <v>446</v>
      </c>
      <c r="F593" s="117">
        <v>448.6</v>
      </c>
      <c r="G593" s="117">
        <v>448.45</v>
      </c>
      <c r="H593" s="117">
        <v>461.8</v>
      </c>
      <c r="I593" s="117">
        <v>43892</v>
      </c>
      <c r="J593" s="117">
        <v>19995416.899999999</v>
      </c>
      <c r="K593" s="119">
        <v>43228</v>
      </c>
      <c r="L593" s="117">
        <v>2420</v>
      </c>
      <c r="M593" s="117" t="s">
        <v>1036</v>
      </c>
      <c r="N593" s="117"/>
    </row>
    <row r="594" spans="1:14">
      <c r="A594" s="117" t="s">
        <v>2309</v>
      </c>
      <c r="B594" s="117" t="s">
        <v>395</v>
      </c>
      <c r="C594" s="117">
        <v>1036</v>
      </c>
      <c r="D594" s="117">
        <v>1051.5</v>
      </c>
      <c r="E594" s="117">
        <v>1023</v>
      </c>
      <c r="F594" s="117">
        <v>1029.45</v>
      </c>
      <c r="G594" s="117">
        <v>1025</v>
      </c>
      <c r="H594" s="117">
        <v>1006.45</v>
      </c>
      <c r="I594" s="117">
        <v>43889</v>
      </c>
      <c r="J594" s="117">
        <v>45722105.299999997</v>
      </c>
      <c r="K594" s="119">
        <v>43228</v>
      </c>
      <c r="L594" s="117">
        <v>1533</v>
      </c>
      <c r="M594" s="117" t="s">
        <v>2310</v>
      </c>
      <c r="N594" s="117"/>
    </row>
    <row r="595" spans="1:14">
      <c r="A595" s="117" t="s">
        <v>3325</v>
      </c>
      <c r="B595" s="117" t="s">
        <v>395</v>
      </c>
      <c r="C595" s="117">
        <v>18.75</v>
      </c>
      <c r="D595" s="117">
        <v>19.350000000000001</v>
      </c>
      <c r="E595" s="117">
        <v>18.600000000000001</v>
      </c>
      <c r="F595" s="117">
        <v>18.600000000000001</v>
      </c>
      <c r="G595" s="117">
        <v>18.600000000000001</v>
      </c>
      <c r="H595" s="117">
        <v>19.55</v>
      </c>
      <c r="I595" s="117">
        <v>28036</v>
      </c>
      <c r="J595" s="117">
        <v>522247.9</v>
      </c>
      <c r="K595" s="119">
        <v>43228</v>
      </c>
      <c r="L595" s="117">
        <v>167</v>
      </c>
      <c r="M595" s="117" t="s">
        <v>3326</v>
      </c>
      <c r="N595" s="117"/>
    </row>
    <row r="596" spans="1:14">
      <c r="A596" s="117" t="s">
        <v>200</v>
      </c>
      <c r="B596" s="117" t="s">
        <v>395</v>
      </c>
      <c r="C596" s="117">
        <v>146.5</v>
      </c>
      <c r="D596" s="117">
        <v>147.85</v>
      </c>
      <c r="E596" s="117">
        <v>143.55000000000001</v>
      </c>
      <c r="F596" s="117">
        <v>144.15</v>
      </c>
      <c r="G596" s="117">
        <v>143.80000000000001</v>
      </c>
      <c r="H596" s="117">
        <v>145.4</v>
      </c>
      <c r="I596" s="117">
        <v>516604</v>
      </c>
      <c r="J596" s="117">
        <v>75049685.200000003</v>
      </c>
      <c r="K596" s="119">
        <v>43228</v>
      </c>
      <c r="L596" s="117">
        <v>7630</v>
      </c>
      <c r="M596" s="117" t="s">
        <v>1037</v>
      </c>
      <c r="N596" s="117"/>
    </row>
    <row r="597" spans="1:14">
      <c r="A597" s="117" t="s">
        <v>93</v>
      </c>
      <c r="B597" s="117" t="s">
        <v>395</v>
      </c>
      <c r="C597" s="117">
        <v>141.19999999999999</v>
      </c>
      <c r="D597" s="117">
        <v>141.5</v>
      </c>
      <c r="E597" s="117">
        <v>137.30000000000001</v>
      </c>
      <c r="F597" s="117">
        <v>138.35</v>
      </c>
      <c r="G597" s="117">
        <v>138.6</v>
      </c>
      <c r="H597" s="117">
        <v>140.4</v>
      </c>
      <c r="I597" s="117">
        <v>1884768</v>
      </c>
      <c r="J597" s="117">
        <v>262177387.65000001</v>
      </c>
      <c r="K597" s="119">
        <v>43228</v>
      </c>
      <c r="L597" s="117">
        <v>10166</v>
      </c>
      <c r="M597" s="117" t="s">
        <v>1038</v>
      </c>
      <c r="N597" s="117"/>
    </row>
    <row r="598" spans="1:14">
      <c r="A598" s="117" t="s">
        <v>1039</v>
      </c>
      <c r="B598" s="117" t="s">
        <v>395</v>
      </c>
      <c r="C598" s="117">
        <v>567.5</v>
      </c>
      <c r="D598" s="117">
        <v>577.79999999999995</v>
      </c>
      <c r="E598" s="117">
        <v>566.65</v>
      </c>
      <c r="F598" s="117">
        <v>568.95000000000005</v>
      </c>
      <c r="G598" s="117">
        <v>569</v>
      </c>
      <c r="H598" s="117">
        <v>567.1</v>
      </c>
      <c r="I598" s="117">
        <v>207487</v>
      </c>
      <c r="J598" s="117">
        <v>118700465.15000001</v>
      </c>
      <c r="K598" s="119">
        <v>43228</v>
      </c>
      <c r="L598" s="117">
        <v>7321</v>
      </c>
      <c r="M598" s="117" t="s">
        <v>1040</v>
      </c>
      <c r="N598" s="117"/>
    </row>
    <row r="599" spans="1:14">
      <c r="A599" s="117" t="s">
        <v>1041</v>
      </c>
      <c r="B599" s="117" t="s">
        <v>395</v>
      </c>
      <c r="C599" s="117">
        <v>324</v>
      </c>
      <c r="D599" s="117">
        <v>349</v>
      </c>
      <c r="E599" s="117">
        <v>319.45</v>
      </c>
      <c r="F599" s="117">
        <v>340.9</v>
      </c>
      <c r="G599" s="117">
        <v>340.1</v>
      </c>
      <c r="H599" s="117">
        <v>321.3</v>
      </c>
      <c r="I599" s="117">
        <v>4714431</v>
      </c>
      <c r="J599" s="117">
        <v>1592390305.7</v>
      </c>
      <c r="K599" s="119">
        <v>43228</v>
      </c>
      <c r="L599" s="117">
        <v>52571</v>
      </c>
      <c r="M599" s="117" t="s">
        <v>1042</v>
      </c>
      <c r="N599" s="117"/>
    </row>
    <row r="600" spans="1:14">
      <c r="A600" s="117" t="s">
        <v>1043</v>
      </c>
      <c r="B600" s="117" t="s">
        <v>395</v>
      </c>
      <c r="C600" s="117">
        <v>162</v>
      </c>
      <c r="D600" s="117">
        <v>169.9</v>
      </c>
      <c r="E600" s="117">
        <v>157.69999999999999</v>
      </c>
      <c r="F600" s="117">
        <v>160.5</v>
      </c>
      <c r="G600" s="117">
        <v>157.69999999999999</v>
      </c>
      <c r="H600" s="117">
        <v>162.5</v>
      </c>
      <c r="I600" s="117">
        <v>3227</v>
      </c>
      <c r="J600" s="117">
        <v>528244.85</v>
      </c>
      <c r="K600" s="119">
        <v>43228</v>
      </c>
      <c r="L600" s="117">
        <v>75</v>
      </c>
      <c r="M600" s="117" t="s">
        <v>1044</v>
      </c>
      <c r="N600" s="117"/>
    </row>
    <row r="601" spans="1:14">
      <c r="A601" s="117" t="s">
        <v>1045</v>
      </c>
      <c r="B601" s="117" t="s">
        <v>395</v>
      </c>
      <c r="C601" s="117">
        <v>342.6</v>
      </c>
      <c r="D601" s="117">
        <v>342.6</v>
      </c>
      <c r="E601" s="117">
        <v>332.5</v>
      </c>
      <c r="F601" s="117">
        <v>336.3</v>
      </c>
      <c r="G601" s="117">
        <v>338.9</v>
      </c>
      <c r="H601" s="117">
        <v>340.4</v>
      </c>
      <c r="I601" s="117">
        <v>6423</v>
      </c>
      <c r="J601" s="117">
        <v>2153346.85</v>
      </c>
      <c r="K601" s="119">
        <v>43228</v>
      </c>
      <c r="L601" s="117">
        <v>323</v>
      </c>
      <c r="M601" s="117" t="s">
        <v>1046</v>
      </c>
      <c r="N601" s="117"/>
    </row>
    <row r="602" spans="1:14">
      <c r="A602" s="117" t="s">
        <v>1047</v>
      </c>
      <c r="B602" s="117" t="s">
        <v>395</v>
      </c>
      <c r="C602" s="117">
        <v>1171</v>
      </c>
      <c r="D602" s="117">
        <v>1203.7</v>
      </c>
      <c r="E602" s="117">
        <v>1158.3</v>
      </c>
      <c r="F602" s="117">
        <v>1195.95</v>
      </c>
      <c r="G602" s="117">
        <v>1200.25</v>
      </c>
      <c r="H602" s="117">
        <v>1167.45</v>
      </c>
      <c r="I602" s="117">
        <v>1073587</v>
      </c>
      <c r="J602" s="117">
        <v>1269869718.7</v>
      </c>
      <c r="K602" s="119">
        <v>43228</v>
      </c>
      <c r="L602" s="117">
        <v>45030</v>
      </c>
      <c r="M602" s="117" t="s">
        <v>1048</v>
      </c>
      <c r="N602" s="117"/>
    </row>
    <row r="603" spans="1:14">
      <c r="A603" s="117" t="s">
        <v>2968</v>
      </c>
      <c r="B603" s="117" t="s">
        <v>395</v>
      </c>
      <c r="C603" s="117">
        <v>91.3</v>
      </c>
      <c r="D603" s="117">
        <v>94.3</v>
      </c>
      <c r="E603" s="117">
        <v>91.3</v>
      </c>
      <c r="F603" s="117">
        <v>92.3</v>
      </c>
      <c r="G603" s="117">
        <v>92.1</v>
      </c>
      <c r="H603" s="117">
        <v>91.1</v>
      </c>
      <c r="I603" s="117">
        <v>2086</v>
      </c>
      <c r="J603" s="117">
        <v>192169.60000000001</v>
      </c>
      <c r="K603" s="119">
        <v>43228</v>
      </c>
      <c r="L603" s="117">
        <v>17</v>
      </c>
      <c r="M603" s="117" t="s">
        <v>2969</v>
      </c>
      <c r="N603" s="117"/>
    </row>
    <row r="604" spans="1:14">
      <c r="A604" s="117" t="s">
        <v>1049</v>
      </c>
      <c r="B604" s="117" t="s">
        <v>395</v>
      </c>
      <c r="C604" s="117">
        <v>533.95000000000005</v>
      </c>
      <c r="D604" s="117">
        <v>600</v>
      </c>
      <c r="E604" s="117">
        <v>524.4</v>
      </c>
      <c r="F604" s="117">
        <v>585.5</v>
      </c>
      <c r="G604" s="117">
        <v>580</v>
      </c>
      <c r="H604" s="117">
        <v>523.5</v>
      </c>
      <c r="I604" s="117">
        <v>112684</v>
      </c>
      <c r="J604" s="117">
        <v>65689606.149999999</v>
      </c>
      <c r="K604" s="119">
        <v>43228</v>
      </c>
      <c r="L604" s="117">
        <v>3130</v>
      </c>
      <c r="M604" s="117" t="s">
        <v>3168</v>
      </c>
      <c r="N604" s="117"/>
    </row>
    <row r="605" spans="1:14">
      <c r="A605" s="117" t="s">
        <v>1050</v>
      </c>
      <c r="B605" s="117" t="s">
        <v>395</v>
      </c>
      <c r="C605" s="117">
        <v>194.65</v>
      </c>
      <c r="D605" s="117">
        <v>195.85</v>
      </c>
      <c r="E605" s="117">
        <v>192</v>
      </c>
      <c r="F605" s="117">
        <v>193.6</v>
      </c>
      <c r="G605" s="117">
        <v>192.25</v>
      </c>
      <c r="H605" s="117">
        <v>193.4</v>
      </c>
      <c r="I605" s="117">
        <v>14639</v>
      </c>
      <c r="J605" s="117">
        <v>2837779.85</v>
      </c>
      <c r="K605" s="119">
        <v>43228</v>
      </c>
      <c r="L605" s="117">
        <v>281</v>
      </c>
      <c r="M605" s="117" t="s">
        <v>1051</v>
      </c>
      <c r="N605" s="117"/>
    </row>
    <row r="606" spans="1:14">
      <c r="A606" s="117" t="s">
        <v>1052</v>
      </c>
      <c r="B606" s="117" t="s">
        <v>395</v>
      </c>
      <c r="C606" s="117">
        <v>29.7</v>
      </c>
      <c r="D606" s="117">
        <v>29.7</v>
      </c>
      <c r="E606" s="117">
        <v>29.05</v>
      </c>
      <c r="F606" s="117">
        <v>29.1</v>
      </c>
      <c r="G606" s="117">
        <v>29.2</v>
      </c>
      <c r="H606" s="117">
        <v>29.45</v>
      </c>
      <c r="I606" s="117">
        <v>18334</v>
      </c>
      <c r="J606" s="117">
        <v>536792.15</v>
      </c>
      <c r="K606" s="119">
        <v>43228</v>
      </c>
      <c r="L606" s="117">
        <v>86</v>
      </c>
      <c r="M606" s="117" t="s">
        <v>1053</v>
      </c>
      <c r="N606" s="117"/>
    </row>
    <row r="607" spans="1:14">
      <c r="A607" s="117" t="s">
        <v>3327</v>
      </c>
      <c r="B607" s="117" t="s">
        <v>395</v>
      </c>
      <c r="C607" s="117">
        <v>7</v>
      </c>
      <c r="D607" s="117">
        <v>7</v>
      </c>
      <c r="E607" s="117">
        <v>6.75</v>
      </c>
      <c r="F607" s="117">
        <v>6.9</v>
      </c>
      <c r="G607" s="117">
        <v>6.85</v>
      </c>
      <c r="H607" s="117">
        <v>6.95</v>
      </c>
      <c r="I607" s="117">
        <v>207794</v>
      </c>
      <c r="J607" s="117">
        <v>1422182.2</v>
      </c>
      <c r="K607" s="119">
        <v>43228</v>
      </c>
      <c r="L607" s="117">
        <v>306</v>
      </c>
      <c r="M607" s="117" t="s">
        <v>3328</v>
      </c>
      <c r="N607" s="117"/>
    </row>
    <row r="608" spans="1:14">
      <c r="A608" s="117" t="s">
        <v>1054</v>
      </c>
      <c r="B608" s="117" t="s">
        <v>395</v>
      </c>
      <c r="C608" s="117">
        <v>187.2</v>
      </c>
      <c r="D608" s="117">
        <v>191.45</v>
      </c>
      <c r="E608" s="117">
        <v>187.2</v>
      </c>
      <c r="F608" s="117">
        <v>187.55</v>
      </c>
      <c r="G608" s="117">
        <v>187.25</v>
      </c>
      <c r="H608" s="117">
        <v>187.05</v>
      </c>
      <c r="I608" s="117">
        <v>3453</v>
      </c>
      <c r="J608" s="117">
        <v>650387.1</v>
      </c>
      <c r="K608" s="119">
        <v>43228</v>
      </c>
      <c r="L608" s="117">
        <v>145</v>
      </c>
      <c r="M608" s="117" t="s">
        <v>1055</v>
      </c>
      <c r="N608" s="117"/>
    </row>
    <row r="609" spans="1:14">
      <c r="A609" s="117" t="s">
        <v>2192</v>
      </c>
      <c r="B609" s="117" t="s">
        <v>395</v>
      </c>
      <c r="C609" s="117">
        <v>69.900000000000006</v>
      </c>
      <c r="D609" s="117">
        <v>74.5</v>
      </c>
      <c r="E609" s="117">
        <v>69.8</v>
      </c>
      <c r="F609" s="117">
        <v>72.349999999999994</v>
      </c>
      <c r="G609" s="117">
        <v>72.349999999999994</v>
      </c>
      <c r="H609" s="117">
        <v>70.400000000000006</v>
      </c>
      <c r="I609" s="117">
        <v>27422</v>
      </c>
      <c r="J609" s="117">
        <v>2003882.2</v>
      </c>
      <c r="K609" s="119">
        <v>43228</v>
      </c>
      <c r="L609" s="117">
        <v>607</v>
      </c>
      <c r="M609" s="117" t="s">
        <v>2193</v>
      </c>
      <c r="N609" s="117"/>
    </row>
    <row r="610" spans="1:14">
      <c r="A610" s="117" t="s">
        <v>3329</v>
      </c>
      <c r="B610" s="117" t="s">
        <v>395</v>
      </c>
      <c r="C610" s="117">
        <v>7.35</v>
      </c>
      <c r="D610" s="117">
        <v>7.45</v>
      </c>
      <c r="E610" s="117">
        <v>7.05</v>
      </c>
      <c r="F610" s="117">
        <v>7.2</v>
      </c>
      <c r="G610" s="117">
        <v>7.15</v>
      </c>
      <c r="H610" s="117">
        <v>7.25</v>
      </c>
      <c r="I610" s="117">
        <v>36759</v>
      </c>
      <c r="J610" s="117">
        <v>262825</v>
      </c>
      <c r="K610" s="119">
        <v>43228</v>
      </c>
      <c r="L610" s="117">
        <v>85</v>
      </c>
      <c r="M610" s="117" t="s">
        <v>3330</v>
      </c>
      <c r="N610" s="117"/>
    </row>
    <row r="611" spans="1:14">
      <c r="A611" s="117" t="s">
        <v>1056</v>
      </c>
      <c r="B611" s="117" t="s">
        <v>395</v>
      </c>
      <c r="C611" s="117">
        <v>48.5</v>
      </c>
      <c r="D611" s="117">
        <v>48.8</v>
      </c>
      <c r="E611" s="117">
        <v>48.1</v>
      </c>
      <c r="F611" s="117">
        <v>48.1</v>
      </c>
      <c r="G611" s="117">
        <v>48.1</v>
      </c>
      <c r="H611" s="117">
        <v>48.35</v>
      </c>
      <c r="I611" s="117">
        <v>32184</v>
      </c>
      <c r="J611" s="117">
        <v>1554082.9</v>
      </c>
      <c r="K611" s="119">
        <v>43228</v>
      </c>
      <c r="L611" s="117">
        <v>190</v>
      </c>
      <c r="M611" s="117" t="s">
        <v>1057</v>
      </c>
      <c r="N611" s="117"/>
    </row>
    <row r="612" spans="1:14">
      <c r="A612" s="117" t="s">
        <v>2970</v>
      </c>
      <c r="B612" s="117" t="s">
        <v>395</v>
      </c>
      <c r="C612" s="117">
        <v>64</v>
      </c>
      <c r="D612" s="117">
        <v>65.25</v>
      </c>
      <c r="E612" s="117">
        <v>63.35</v>
      </c>
      <c r="F612" s="117">
        <v>64.5</v>
      </c>
      <c r="G612" s="117">
        <v>64.25</v>
      </c>
      <c r="H612" s="117">
        <v>64.45</v>
      </c>
      <c r="I612" s="117">
        <v>6312</v>
      </c>
      <c r="J612" s="117">
        <v>406752.35</v>
      </c>
      <c r="K612" s="119">
        <v>43228</v>
      </c>
      <c r="L612" s="117">
        <v>80</v>
      </c>
      <c r="M612" s="117" t="s">
        <v>2971</v>
      </c>
      <c r="N612" s="117"/>
    </row>
    <row r="613" spans="1:14">
      <c r="A613" s="117" t="s">
        <v>1058</v>
      </c>
      <c r="B613" s="117" t="s">
        <v>395</v>
      </c>
      <c r="C613" s="117">
        <v>183.6</v>
      </c>
      <c r="D613" s="117">
        <v>185</v>
      </c>
      <c r="E613" s="117">
        <v>180.5</v>
      </c>
      <c r="F613" s="117">
        <v>184</v>
      </c>
      <c r="G613" s="117">
        <v>184</v>
      </c>
      <c r="H613" s="117">
        <v>183.95</v>
      </c>
      <c r="I613" s="117">
        <v>12541</v>
      </c>
      <c r="J613" s="117">
        <v>2283553.2000000002</v>
      </c>
      <c r="K613" s="119">
        <v>43228</v>
      </c>
      <c r="L613" s="117">
        <v>360</v>
      </c>
      <c r="M613" s="117" t="s">
        <v>1059</v>
      </c>
      <c r="N613" s="117"/>
    </row>
    <row r="614" spans="1:14">
      <c r="A614" s="117" t="s">
        <v>94</v>
      </c>
      <c r="B614" s="117" t="s">
        <v>395</v>
      </c>
      <c r="C614" s="117">
        <v>1892.1</v>
      </c>
      <c r="D614" s="117">
        <v>1893</v>
      </c>
      <c r="E614" s="117">
        <v>1843</v>
      </c>
      <c r="F614" s="117">
        <v>1869.6</v>
      </c>
      <c r="G614" s="117">
        <v>1872</v>
      </c>
      <c r="H614" s="117">
        <v>1889.8</v>
      </c>
      <c r="I614" s="117">
        <v>1401495</v>
      </c>
      <c r="J614" s="117">
        <v>2601308850.5500002</v>
      </c>
      <c r="K614" s="119">
        <v>43228</v>
      </c>
      <c r="L614" s="117">
        <v>77427</v>
      </c>
      <c r="M614" s="117" t="s">
        <v>1060</v>
      </c>
      <c r="N614" s="117"/>
    </row>
    <row r="615" spans="1:14">
      <c r="A615" s="117" t="s">
        <v>1061</v>
      </c>
      <c r="B615" s="117" t="s">
        <v>395</v>
      </c>
      <c r="C615" s="117">
        <v>878.8</v>
      </c>
      <c r="D615" s="117">
        <v>888</v>
      </c>
      <c r="E615" s="117">
        <v>872</v>
      </c>
      <c r="F615" s="117">
        <v>882.95</v>
      </c>
      <c r="G615" s="117">
        <v>877</v>
      </c>
      <c r="H615" s="117">
        <v>874.95</v>
      </c>
      <c r="I615" s="117">
        <v>1206</v>
      </c>
      <c r="J615" s="117">
        <v>1063354.1499999999</v>
      </c>
      <c r="K615" s="119">
        <v>43228</v>
      </c>
      <c r="L615" s="117">
        <v>167</v>
      </c>
      <c r="M615" s="117" t="s">
        <v>1062</v>
      </c>
      <c r="N615" s="117"/>
    </row>
    <row r="616" spans="1:14">
      <c r="A616" s="117" t="s">
        <v>1063</v>
      </c>
      <c r="B616" s="117" t="s">
        <v>395</v>
      </c>
      <c r="C616" s="117">
        <v>168.3</v>
      </c>
      <c r="D616" s="117">
        <v>169.5</v>
      </c>
      <c r="E616" s="117">
        <v>167</v>
      </c>
      <c r="F616" s="117">
        <v>169.05</v>
      </c>
      <c r="G616" s="117">
        <v>168.8</v>
      </c>
      <c r="H616" s="117">
        <v>168.1</v>
      </c>
      <c r="I616" s="117">
        <v>3519454</v>
      </c>
      <c r="J616" s="117">
        <v>593580739.54999995</v>
      </c>
      <c r="K616" s="119">
        <v>43228</v>
      </c>
      <c r="L616" s="117">
        <v>21211</v>
      </c>
      <c r="M616" s="117" t="s">
        <v>2615</v>
      </c>
      <c r="N616" s="117"/>
    </row>
    <row r="617" spans="1:14">
      <c r="A617" s="117" t="s">
        <v>1064</v>
      </c>
      <c r="B617" s="117" t="s">
        <v>395</v>
      </c>
      <c r="C617" s="117">
        <v>488.9</v>
      </c>
      <c r="D617" s="117">
        <v>488.9</v>
      </c>
      <c r="E617" s="117">
        <v>486.5</v>
      </c>
      <c r="F617" s="117">
        <v>486.5</v>
      </c>
      <c r="G617" s="117">
        <v>486.5</v>
      </c>
      <c r="H617" s="117">
        <v>486</v>
      </c>
      <c r="I617" s="117">
        <v>5049</v>
      </c>
      <c r="J617" s="117">
        <v>2459015.2999999998</v>
      </c>
      <c r="K617" s="119">
        <v>43228</v>
      </c>
      <c r="L617" s="117">
        <v>139</v>
      </c>
      <c r="M617" s="117" t="s">
        <v>1065</v>
      </c>
      <c r="N617" s="117"/>
    </row>
    <row r="618" spans="1:14">
      <c r="A618" s="117" t="s">
        <v>2235</v>
      </c>
      <c r="B618" s="117" t="s">
        <v>395</v>
      </c>
      <c r="C618" s="117">
        <v>352.86</v>
      </c>
      <c r="D618" s="117">
        <v>352.86</v>
      </c>
      <c r="E618" s="117">
        <v>348.45</v>
      </c>
      <c r="F618" s="117">
        <v>350.95</v>
      </c>
      <c r="G618" s="117">
        <v>350.95</v>
      </c>
      <c r="H618" s="117">
        <v>351</v>
      </c>
      <c r="I618" s="117">
        <v>220</v>
      </c>
      <c r="J618" s="117">
        <v>77008.97</v>
      </c>
      <c r="K618" s="119">
        <v>43228</v>
      </c>
      <c r="L618" s="117">
        <v>12</v>
      </c>
      <c r="M618" s="117" t="s">
        <v>2236</v>
      </c>
      <c r="N618" s="117"/>
    </row>
    <row r="619" spans="1:14">
      <c r="A619" s="117" t="s">
        <v>191</v>
      </c>
      <c r="B619" s="117" t="s">
        <v>395</v>
      </c>
      <c r="C619" s="117">
        <v>323</v>
      </c>
      <c r="D619" s="117">
        <v>324.5</v>
      </c>
      <c r="E619" s="117">
        <v>319.60000000000002</v>
      </c>
      <c r="F619" s="117">
        <v>321</v>
      </c>
      <c r="G619" s="117">
        <v>321</v>
      </c>
      <c r="H619" s="117">
        <v>320.64999999999998</v>
      </c>
      <c r="I619" s="117">
        <v>7307907</v>
      </c>
      <c r="J619" s="117">
        <v>2343958756</v>
      </c>
      <c r="K619" s="119">
        <v>43228</v>
      </c>
      <c r="L619" s="117">
        <v>40319</v>
      </c>
      <c r="M619" s="117" t="s">
        <v>1066</v>
      </c>
      <c r="N619" s="117"/>
    </row>
    <row r="620" spans="1:14">
      <c r="A620" s="117" t="s">
        <v>95</v>
      </c>
      <c r="B620" s="117" t="s">
        <v>395</v>
      </c>
      <c r="C620" s="117">
        <v>1177.9000000000001</v>
      </c>
      <c r="D620" s="117">
        <v>1177.9000000000001</v>
      </c>
      <c r="E620" s="117">
        <v>1161.05</v>
      </c>
      <c r="F620" s="117">
        <v>1165.55</v>
      </c>
      <c r="G620" s="117">
        <v>1167.5</v>
      </c>
      <c r="H620" s="117">
        <v>1183</v>
      </c>
      <c r="I620" s="117">
        <v>2859278</v>
      </c>
      <c r="J620" s="117">
        <v>3338246179.3499999</v>
      </c>
      <c r="K620" s="119">
        <v>43228</v>
      </c>
      <c r="L620" s="117">
        <v>121067</v>
      </c>
      <c r="M620" s="117" t="s">
        <v>1067</v>
      </c>
      <c r="N620" s="117"/>
    </row>
    <row r="621" spans="1:14">
      <c r="A621" s="117" t="s">
        <v>1068</v>
      </c>
      <c r="B621" s="117" t="s">
        <v>395</v>
      </c>
      <c r="C621" s="117">
        <v>685.5</v>
      </c>
      <c r="D621" s="117">
        <v>693</v>
      </c>
      <c r="E621" s="117">
        <v>658.8</v>
      </c>
      <c r="F621" s="117">
        <v>665.95</v>
      </c>
      <c r="G621" s="117">
        <v>664.1</v>
      </c>
      <c r="H621" s="117">
        <v>682.8</v>
      </c>
      <c r="I621" s="117">
        <v>39407</v>
      </c>
      <c r="J621" s="117">
        <v>26585502.600000001</v>
      </c>
      <c r="K621" s="119">
        <v>43228</v>
      </c>
      <c r="L621" s="117">
        <v>1147</v>
      </c>
      <c r="M621" s="117" t="s">
        <v>1069</v>
      </c>
      <c r="N621" s="117"/>
    </row>
    <row r="622" spans="1:14">
      <c r="A622" s="117" t="s">
        <v>1071</v>
      </c>
      <c r="B622" s="117" t="s">
        <v>395</v>
      </c>
      <c r="C622" s="117">
        <v>284</v>
      </c>
      <c r="D622" s="117">
        <v>305</v>
      </c>
      <c r="E622" s="117">
        <v>282</v>
      </c>
      <c r="F622" s="117">
        <v>299.95</v>
      </c>
      <c r="G622" s="117">
        <v>299.8</v>
      </c>
      <c r="H622" s="117">
        <v>281.95</v>
      </c>
      <c r="I622" s="117">
        <v>1119296</v>
      </c>
      <c r="J622" s="117">
        <v>332494088</v>
      </c>
      <c r="K622" s="119">
        <v>43228</v>
      </c>
      <c r="L622" s="117">
        <v>18210</v>
      </c>
      <c r="M622" s="117" t="s">
        <v>1072</v>
      </c>
      <c r="N622" s="117"/>
    </row>
    <row r="623" spans="1:14">
      <c r="A623" s="117" t="s">
        <v>1073</v>
      </c>
      <c r="B623" s="117" t="s">
        <v>395</v>
      </c>
      <c r="C623" s="117">
        <v>110.8</v>
      </c>
      <c r="D623" s="117">
        <v>111.45</v>
      </c>
      <c r="E623" s="117">
        <v>106.55</v>
      </c>
      <c r="F623" s="117">
        <v>110.05</v>
      </c>
      <c r="G623" s="117">
        <v>110.85</v>
      </c>
      <c r="H623" s="117">
        <v>110.6</v>
      </c>
      <c r="I623" s="117">
        <v>107097</v>
      </c>
      <c r="J623" s="117">
        <v>11627355.9</v>
      </c>
      <c r="K623" s="119">
        <v>43228</v>
      </c>
      <c r="L623" s="117">
        <v>1591</v>
      </c>
      <c r="M623" s="117" t="s">
        <v>1074</v>
      </c>
      <c r="N623" s="117"/>
    </row>
    <row r="624" spans="1:14">
      <c r="A624" s="117" t="s">
        <v>1075</v>
      </c>
      <c r="B624" s="117" t="s">
        <v>395</v>
      </c>
      <c r="C624" s="117">
        <v>763.95</v>
      </c>
      <c r="D624" s="117">
        <v>763.95</v>
      </c>
      <c r="E624" s="117">
        <v>741</v>
      </c>
      <c r="F624" s="117">
        <v>753.15</v>
      </c>
      <c r="G624" s="117">
        <v>754</v>
      </c>
      <c r="H624" s="117">
        <v>754.1</v>
      </c>
      <c r="I624" s="117">
        <v>5060</v>
      </c>
      <c r="J624" s="117">
        <v>3800228.75</v>
      </c>
      <c r="K624" s="119">
        <v>43228</v>
      </c>
      <c r="L624" s="117">
        <v>490</v>
      </c>
      <c r="M624" s="117" t="s">
        <v>1076</v>
      </c>
      <c r="N624" s="117"/>
    </row>
    <row r="625" spans="1:14">
      <c r="A625" s="117" t="s">
        <v>1077</v>
      </c>
      <c r="B625" s="117" t="s">
        <v>395</v>
      </c>
      <c r="C625" s="117">
        <v>210.8</v>
      </c>
      <c r="D625" s="117">
        <v>214.8</v>
      </c>
      <c r="E625" s="117">
        <v>207.15</v>
      </c>
      <c r="F625" s="117">
        <v>210.6</v>
      </c>
      <c r="G625" s="117">
        <v>211.7</v>
      </c>
      <c r="H625" s="117">
        <v>209.15</v>
      </c>
      <c r="I625" s="117">
        <v>888767</v>
      </c>
      <c r="J625" s="117">
        <v>187578774.5</v>
      </c>
      <c r="K625" s="119">
        <v>43228</v>
      </c>
      <c r="L625" s="117">
        <v>14884</v>
      </c>
      <c r="M625" s="117" t="s">
        <v>1078</v>
      </c>
      <c r="N625" s="117"/>
    </row>
    <row r="626" spans="1:14">
      <c r="A626" s="117" t="s">
        <v>2972</v>
      </c>
      <c r="B626" s="117" t="s">
        <v>395</v>
      </c>
      <c r="C626" s="117">
        <v>74.75</v>
      </c>
      <c r="D626" s="117">
        <v>74.75</v>
      </c>
      <c r="E626" s="117">
        <v>71.349999999999994</v>
      </c>
      <c r="F626" s="117">
        <v>71.849999999999994</v>
      </c>
      <c r="G626" s="117">
        <v>72</v>
      </c>
      <c r="H626" s="117">
        <v>73.75</v>
      </c>
      <c r="I626" s="117">
        <v>21162</v>
      </c>
      <c r="J626" s="117">
        <v>1530981.95</v>
      </c>
      <c r="K626" s="119">
        <v>43228</v>
      </c>
      <c r="L626" s="117">
        <v>143</v>
      </c>
      <c r="M626" s="117" t="s">
        <v>2973</v>
      </c>
      <c r="N626" s="117"/>
    </row>
    <row r="627" spans="1:14">
      <c r="A627" s="117" t="s">
        <v>3331</v>
      </c>
      <c r="B627" s="117" t="s">
        <v>395</v>
      </c>
      <c r="C627" s="117">
        <v>16.100000000000001</v>
      </c>
      <c r="D627" s="117">
        <v>16.5</v>
      </c>
      <c r="E627" s="117">
        <v>16</v>
      </c>
      <c r="F627" s="117">
        <v>16</v>
      </c>
      <c r="G627" s="117">
        <v>16</v>
      </c>
      <c r="H627" s="117">
        <v>16.100000000000001</v>
      </c>
      <c r="I627" s="117">
        <v>231484</v>
      </c>
      <c r="J627" s="117">
        <v>3726378</v>
      </c>
      <c r="K627" s="119">
        <v>43228</v>
      </c>
      <c r="L627" s="117">
        <v>108</v>
      </c>
      <c r="M627" s="117" t="s">
        <v>3332</v>
      </c>
      <c r="N627" s="117"/>
    </row>
    <row r="628" spans="1:14">
      <c r="A628" s="117" t="s">
        <v>96</v>
      </c>
      <c r="B628" s="117" t="s">
        <v>395</v>
      </c>
      <c r="C628" s="117">
        <v>18</v>
      </c>
      <c r="D628" s="117">
        <v>18.3</v>
      </c>
      <c r="E628" s="117">
        <v>17.850000000000001</v>
      </c>
      <c r="F628" s="117">
        <v>18.05</v>
      </c>
      <c r="G628" s="117">
        <v>18.05</v>
      </c>
      <c r="H628" s="117">
        <v>18.05</v>
      </c>
      <c r="I628" s="117">
        <v>535591</v>
      </c>
      <c r="J628" s="117">
        <v>9683238.5999999996</v>
      </c>
      <c r="K628" s="119">
        <v>43228</v>
      </c>
      <c r="L628" s="117">
        <v>1828</v>
      </c>
      <c r="M628" s="117" t="s">
        <v>1079</v>
      </c>
      <c r="N628" s="117"/>
    </row>
    <row r="629" spans="1:14">
      <c r="A629" s="117" t="s">
        <v>97</v>
      </c>
      <c r="B629" s="117" t="s">
        <v>395</v>
      </c>
      <c r="C629" s="117">
        <v>162.65</v>
      </c>
      <c r="D629" s="117">
        <v>166.85</v>
      </c>
      <c r="E629" s="117">
        <v>161.5</v>
      </c>
      <c r="F629" s="117">
        <v>166.55</v>
      </c>
      <c r="G629" s="117">
        <v>166.35</v>
      </c>
      <c r="H629" s="117">
        <v>164.3</v>
      </c>
      <c r="I629" s="117">
        <v>12126899</v>
      </c>
      <c r="J629" s="117">
        <v>2004282620.9000001</v>
      </c>
      <c r="K629" s="119">
        <v>43228</v>
      </c>
      <c r="L629" s="117">
        <v>63317</v>
      </c>
      <c r="M629" s="117" t="s">
        <v>1080</v>
      </c>
      <c r="N629" s="117"/>
    </row>
    <row r="630" spans="1:14">
      <c r="A630" s="117" t="s">
        <v>1081</v>
      </c>
      <c r="B630" s="117" t="s">
        <v>395</v>
      </c>
      <c r="C630" s="117">
        <v>352.6</v>
      </c>
      <c r="D630" s="117">
        <v>357</v>
      </c>
      <c r="E630" s="117">
        <v>345.95</v>
      </c>
      <c r="F630" s="117">
        <v>349.05</v>
      </c>
      <c r="G630" s="117">
        <v>350</v>
      </c>
      <c r="H630" s="117">
        <v>349.25</v>
      </c>
      <c r="I630" s="117">
        <v>87255</v>
      </c>
      <c r="J630" s="117">
        <v>30671940.600000001</v>
      </c>
      <c r="K630" s="119">
        <v>43228</v>
      </c>
      <c r="L630" s="117">
        <v>2837</v>
      </c>
      <c r="M630" s="117" t="s">
        <v>1082</v>
      </c>
      <c r="N630" s="117"/>
    </row>
    <row r="631" spans="1:14">
      <c r="A631" s="117" t="s">
        <v>201</v>
      </c>
      <c r="B631" s="117" t="s">
        <v>395</v>
      </c>
      <c r="C631" s="117">
        <v>727.25</v>
      </c>
      <c r="D631" s="117">
        <v>731.95</v>
      </c>
      <c r="E631" s="117">
        <v>705.6</v>
      </c>
      <c r="F631" s="117">
        <v>729.5</v>
      </c>
      <c r="G631" s="117">
        <v>729.85</v>
      </c>
      <c r="H631" s="117">
        <v>723.55</v>
      </c>
      <c r="I631" s="117">
        <v>100915</v>
      </c>
      <c r="J631" s="117">
        <v>72943993.450000003</v>
      </c>
      <c r="K631" s="119">
        <v>43228</v>
      </c>
      <c r="L631" s="117">
        <v>3368</v>
      </c>
      <c r="M631" s="117" t="s">
        <v>1083</v>
      </c>
      <c r="N631" s="117"/>
    </row>
    <row r="632" spans="1:14">
      <c r="A632" s="117" t="s">
        <v>98</v>
      </c>
      <c r="B632" s="117" t="s">
        <v>395</v>
      </c>
      <c r="C632" s="117">
        <v>270</v>
      </c>
      <c r="D632" s="117">
        <v>270.39999999999998</v>
      </c>
      <c r="E632" s="117">
        <v>260.10000000000002</v>
      </c>
      <c r="F632" s="117">
        <v>261.75</v>
      </c>
      <c r="G632" s="117">
        <v>260.8</v>
      </c>
      <c r="H632" s="117">
        <v>269.05</v>
      </c>
      <c r="I632" s="117">
        <v>2020952</v>
      </c>
      <c r="J632" s="117">
        <v>531338714.69999999</v>
      </c>
      <c r="K632" s="119">
        <v>43228</v>
      </c>
      <c r="L632" s="117">
        <v>30046</v>
      </c>
      <c r="M632" s="117" t="s">
        <v>1084</v>
      </c>
      <c r="N632" s="117"/>
    </row>
    <row r="633" spans="1:14">
      <c r="A633" s="117" t="s">
        <v>3189</v>
      </c>
      <c r="B633" s="117" t="s">
        <v>395</v>
      </c>
      <c r="C633" s="117">
        <v>365</v>
      </c>
      <c r="D633" s="117">
        <v>369.9</v>
      </c>
      <c r="E633" s="117">
        <v>363</v>
      </c>
      <c r="F633" s="117">
        <v>363.85</v>
      </c>
      <c r="G633" s="117">
        <v>363.6</v>
      </c>
      <c r="H633" s="117">
        <v>366.65</v>
      </c>
      <c r="I633" s="117">
        <v>302167</v>
      </c>
      <c r="J633" s="117">
        <v>110221027.3</v>
      </c>
      <c r="K633" s="119">
        <v>43228</v>
      </c>
      <c r="L633" s="117">
        <v>18605</v>
      </c>
      <c r="M633" s="117" t="s">
        <v>3190</v>
      </c>
      <c r="N633" s="117"/>
    </row>
    <row r="634" spans="1:14">
      <c r="A634" s="117" t="s">
        <v>1085</v>
      </c>
      <c r="B634" s="117" t="s">
        <v>395</v>
      </c>
      <c r="C634" s="117">
        <v>592.29999999999995</v>
      </c>
      <c r="D634" s="117">
        <v>604.75</v>
      </c>
      <c r="E634" s="117">
        <v>590.6</v>
      </c>
      <c r="F634" s="117">
        <v>598.9</v>
      </c>
      <c r="G634" s="117">
        <v>600</v>
      </c>
      <c r="H634" s="117">
        <v>590.6</v>
      </c>
      <c r="I634" s="117">
        <v>9401</v>
      </c>
      <c r="J634" s="117">
        <v>5634063.7999999998</v>
      </c>
      <c r="K634" s="119">
        <v>43228</v>
      </c>
      <c r="L634" s="117">
        <v>234</v>
      </c>
      <c r="M634" s="117" t="s">
        <v>1086</v>
      </c>
      <c r="N634" s="117"/>
    </row>
    <row r="635" spans="1:14">
      <c r="A635" s="117" t="s">
        <v>2974</v>
      </c>
      <c r="B635" s="117" t="s">
        <v>395</v>
      </c>
      <c r="C635" s="117">
        <v>8.1999999999999993</v>
      </c>
      <c r="D635" s="117">
        <v>8.1999999999999993</v>
      </c>
      <c r="E635" s="117">
        <v>7.8</v>
      </c>
      <c r="F635" s="117">
        <v>7.85</v>
      </c>
      <c r="G635" s="117">
        <v>7.85</v>
      </c>
      <c r="H635" s="117">
        <v>7.9</v>
      </c>
      <c r="I635" s="117">
        <v>29874</v>
      </c>
      <c r="J635" s="117">
        <v>236001.1</v>
      </c>
      <c r="K635" s="119">
        <v>43228</v>
      </c>
      <c r="L635" s="117">
        <v>75</v>
      </c>
      <c r="M635" s="117" t="s">
        <v>2975</v>
      </c>
      <c r="N635" s="117"/>
    </row>
    <row r="636" spans="1:14">
      <c r="A636" s="117" t="s">
        <v>99</v>
      </c>
      <c r="B636" s="117" t="s">
        <v>395</v>
      </c>
      <c r="C636" s="117">
        <v>283.14999999999998</v>
      </c>
      <c r="D636" s="117">
        <v>285.95</v>
      </c>
      <c r="E636" s="117">
        <v>282</v>
      </c>
      <c r="F636" s="117">
        <v>282.7</v>
      </c>
      <c r="G636" s="117">
        <v>282.7</v>
      </c>
      <c r="H636" s="117">
        <v>282.25</v>
      </c>
      <c r="I636" s="117">
        <v>6588906</v>
      </c>
      <c r="J636" s="117">
        <v>1868021837.55</v>
      </c>
      <c r="K636" s="119">
        <v>43228</v>
      </c>
      <c r="L636" s="117">
        <v>51445</v>
      </c>
      <c r="M636" s="117" t="s">
        <v>1087</v>
      </c>
      <c r="N636" s="117"/>
    </row>
    <row r="637" spans="1:14">
      <c r="A637" s="117" t="s">
        <v>2321</v>
      </c>
      <c r="B637" s="117" t="s">
        <v>395</v>
      </c>
      <c r="C637" s="117">
        <v>460</v>
      </c>
      <c r="D637" s="117">
        <v>466.9</v>
      </c>
      <c r="E637" s="117">
        <v>457.55</v>
      </c>
      <c r="F637" s="117">
        <v>459.4</v>
      </c>
      <c r="G637" s="117">
        <v>457.8</v>
      </c>
      <c r="H637" s="117">
        <v>457.75</v>
      </c>
      <c r="I637" s="117">
        <v>14591</v>
      </c>
      <c r="J637" s="117">
        <v>6722908.3499999996</v>
      </c>
      <c r="K637" s="119">
        <v>43228</v>
      </c>
      <c r="L637" s="117">
        <v>620</v>
      </c>
      <c r="M637" s="117" t="s">
        <v>2322</v>
      </c>
      <c r="N637" s="117"/>
    </row>
    <row r="638" spans="1:14">
      <c r="A638" s="117" t="s">
        <v>1088</v>
      </c>
      <c r="B638" s="117" t="s">
        <v>395</v>
      </c>
      <c r="C638" s="117">
        <v>161.75</v>
      </c>
      <c r="D638" s="117">
        <v>167</v>
      </c>
      <c r="E638" s="117">
        <v>161</v>
      </c>
      <c r="F638" s="117">
        <v>166.1</v>
      </c>
      <c r="G638" s="117">
        <v>166.5</v>
      </c>
      <c r="H638" s="117">
        <v>160.75</v>
      </c>
      <c r="I638" s="117">
        <v>390752</v>
      </c>
      <c r="J638" s="117">
        <v>64788520.350000001</v>
      </c>
      <c r="K638" s="119">
        <v>43228</v>
      </c>
      <c r="L638" s="117">
        <v>1333</v>
      </c>
      <c r="M638" s="117" t="s">
        <v>1089</v>
      </c>
      <c r="N638" s="117"/>
    </row>
    <row r="639" spans="1:14">
      <c r="A639" s="117" t="s">
        <v>1090</v>
      </c>
      <c r="B639" s="117" t="s">
        <v>395</v>
      </c>
      <c r="C639" s="117">
        <v>115.8</v>
      </c>
      <c r="D639" s="117">
        <v>115.9</v>
      </c>
      <c r="E639" s="117">
        <v>113.5</v>
      </c>
      <c r="F639" s="117">
        <v>114.2</v>
      </c>
      <c r="G639" s="117">
        <v>114</v>
      </c>
      <c r="H639" s="117">
        <v>114.95</v>
      </c>
      <c r="I639" s="117">
        <v>189567</v>
      </c>
      <c r="J639" s="117">
        <v>21728267.050000001</v>
      </c>
      <c r="K639" s="119">
        <v>43228</v>
      </c>
      <c r="L639" s="117">
        <v>2535</v>
      </c>
      <c r="M639" s="117" t="s">
        <v>1091</v>
      </c>
      <c r="N639" s="117"/>
    </row>
    <row r="640" spans="1:14">
      <c r="A640" s="117" t="s">
        <v>1092</v>
      </c>
      <c r="B640" s="117" t="s">
        <v>395</v>
      </c>
      <c r="C640" s="117">
        <v>17.149999999999999</v>
      </c>
      <c r="D640" s="117">
        <v>17.25</v>
      </c>
      <c r="E640" s="117">
        <v>16.5</v>
      </c>
      <c r="F640" s="117">
        <v>16.850000000000001</v>
      </c>
      <c r="G640" s="117">
        <v>16.8</v>
      </c>
      <c r="H640" s="117">
        <v>17.100000000000001</v>
      </c>
      <c r="I640" s="117">
        <v>623733</v>
      </c>
      <c r="J640" s="117">
        <v>10521293.85</v>
      </c>
      <c r="K640" s="119">
        <v>43228</v>
      </c>
      <c r="L640" s="117">
        <v>1041</v>
      </c>
      <c r="M640" s="117" t="s">
        <v>1093</v>
      </c>
      <c r="N640" s="117"/>
    </row>
    <row r="641" spans="1:14">
      <c r="A641" s="117" t="s">
        <v>1094</v>
      </c>
      <c r="B641" s="117" t="s">
        <v>395</v>
      </c>
      <c r="C641" s="117">
        <v>207</v>
      </c>
      <c r="D641" s="117">
        <v>214</v>
      </c>
      <c r="E641" s="117">
        <v>203.15</v>
      </c>
      <c r="F641" s="117">
        <v>211.6</v>
      </c>
      <c r="G641" s="117">
        <v>212</v>
      </c>
      <c r="H641" s="117">
        <v>209.35</v>
      </c>
      <c r="I641" s="117">
        <v>2568</v>
      </c>
      <c r="J641" s="117">
        <v>541048.4</v>
      </c>
      <c r="K641" s="119">
        <v>43228</v>
      </c>
      <c r="L641" s="117">
        <v>119</v>
      </c>
      <c r="M641" s="117" t="s">
        <v>1095</v>
      </c>
      <c r="N641" s="117"/>
    </row>
    <row r="642" spans="1:14">
      <c r="A642" s="117" t="s">
        <v>2976</v>
      </c>
      <c r="B642" s="117" t="s">
        <v>395</v>
      </c>
      <c r="C642" s="117">
        <v>3.15</v>
      </c>
      <c r="D642" s="117">
        <v>3.35</v>
      </c>
      <c r="E642" s="117">
        <v>3.1</v>
      </c>
      <c r="F642" s="117">
        <v>3.25</v>
      </c>
      <c r="G642" s="117">
        <v>3.35</v>
      </c>
      <c r="H642" s="117">
        <v>3.15</v>
      </c>
      <c r="I642" s="117">
        <v>650651</v>
      </c>
      <c r="J642" s="117">
        <v>2063638.2</v>
      </c>
      <c r="K642" s="119">
        <v>43228</v>
      </c>
      <c r="L642" s="117">
        <v>292</v>
      </c>
      <c r="M642" s="117" t="s">
        <v>2977</v>
      </c>
      <c r="N642" s="117"/>
    </row>
    <row r="643" spans="1:14">
      <c r="A643" s="117" t="s">
        <v>3133</v>
      </c>
      <c r="B643" s="117" t="s">
        <v>395</v>
      </c>
      <c r="C643" s="117">
        <v>2822</v>
      </c>
      <c r="D643" s="117">
        <v>2849</v>
      </c>
      <c r="E643" s="117">
        <v>2822</v>
      </c>
      <c r="F643" s="117">
        <v>2849</v>
      </c>
      <c r="G643" s="117">
        <v>2849</v>
      </c>
      <c r="H643" s="117">
        <v>2886.95</v>
      </c>
      <c r="I643" s="117">
        <v>14</v>
      </c>
      <c r="J643" s="117">
        <v>39722</v>
      </c>
      <c r="K643" s="119">
        <v>43228</v>
      </c>
      <c r="L643" s="117">
        <v>8</v>
      </c>
      <c r="M643" s="117" t="s">
        <v>3403</v>
      </c>
      <c r="N643" s="117"/>
    </row>
    <row r="644" spans="1:14">
      <c r="A644" s="117" t="s">
        <v>3448</v>
      </c>
      <c r="B644" s="117" t="s">
        <v>395</v>
      </c>
      <c r="C644" s="117">
        <v>1109</v>
      </c>
      <c r="D644" s="117">
        <v>1109</v>
      </c>
      <c r="E644" s="117">
        <v>1109</v>
      </c>
      <c r="F644" s="117">
        <v>1109</v>
      </c>
      <c r="G644" s="117">
        <v>1109</v>
      </c>
      <c r="H644" s="117">
        <v>1129</v>
      </c>
      <c r="I644" s="117">
        <v>18</v>
      </c>
      <c r="J644" s="117">
        <v>19962</v>
      </c>
      <c r="K644" s="119">
        <v>43228</v>
      </c>
      <c r="L644" s="117">
        <v>1</v>
      </c>
      <c r="M644" s="117" t="s">
        <v>3449</v>
      </c>
      <c r="N644" s="117"/>
    </row>
    <row r="645" spans="1:14">
      <c r="A645" s="117" t="s">
        <v>2762</v>
      </c>
      <c r="B645" s="117" t="s">
        <v>395</v>
      </c>
      <c r="C645" s="117">
        <v>110</v>
      </c>
      <c r="D645" s="117">
        <v>110.6</v>
      </c>
      <c r="E645" s="117">
        <v>107</v>
      </c>
      <c r="F645" s="117">
        <v>107.35</v>
      </c>
      <c r="G645" s="117">
        <v>107.05</v>
      </c>
      <c r="H645" s="117">
        <v>110</v>
      </c>
      <c r="I645" s="117">
        <v>49301</v>
      </c>
      <c r="J645" s="117">
        <v>5348516.9000000004</v>
      </c>
      <c r="K645" s="119">
        <v>43228</v>
      </c>
      <c r="L645" s="117">
        <v>515</v>
      </c>
      <c r="M645" s="117" t="s">
        <v>2763</v>
      </c>
      <c r="N645" s="117"/>
    </row>
    <row r="646" spans="1:14">
      <c r="A646" s="117" t="s">
        <v>202</v>
      </c>
      <c r="B646" s="117" t="s">
        <v>395</v>
      </c>
      <c r="C646" s="117">
        <v>54.6</v>
      </c>
      <c r="D646" s="117">
        <v>55</v>
      </c>
      <c r="E646" s="117">
        <v>53.2</v>
      </c>
      <c r="F646" s="117">
        <v>53.7</v>
      </c>
      <c r="G646" s="117">
        <v>53.6</v>
      </c>
      <c r="H646" s="117">
        <v>54.45</v>
      </c>
      <c r="I646" s="117">
        <v>336257</v>
      </c>
      <c r="J646" s="117">
        <v>18188227.649999999</v>
      </c>
      <c r="K646" s="119">
        <v>43228</v>
      </c>
      <c r="L646" s="117">
        <v>5121</v>
      </c>
      <c r="M646" s="117" t="s">
        <v>1096</v>
      </c>
      <c r="N646" s="117"/>
    </row>
    <row r="647" spans="1:14">
      <c r="A647" s="117" t="s">
        <v>1097</v>
      </c>
      <c r="B647" s="117" t="s">
        <v>395</v>
      </c>
      <c r="C647" s="117">
        <v>166.9</v>
      </c>
      <c r="D647" s="117">
        <v>167.55</v>
      </c>
      <c r="E647" s="117">
        <v>166.55</v>
      </c>
      <c r="F647" s="117">
        <v>167</v>
      </c>
      <c r="G647" s="117">
        <v>167</v>
      </c>
      <c r="H647" s="117">
        <v>166.7</v>
      </c>
      <c r="I647" s="117">
        <v>92144</v>
      </c>
      <c r="J647" s="117">
        <v>15384734.949999999</v>
      </c>
      <c r="K647" s="119">
        <v>43228</v>
      </c>
      <c r="L647" s="117">
        <v>2112</v>
      </c>
      <c r="M647" s="117" t="s">
        <v>1098</v>
      </c>
      <c r="N647" s="117"/>
    </row>
    <row r="648" spans="1:14">
      <c r="A648" s="117" t="s">
        <v>1099</v>
      </c>
      <c r="B648" s="117" t="s">
        <v>395</v>
      </c>
      <c r="C648" s="117">
        <v>29.55</v>
      </c>
      <c r="D648" s="117">
        <v>29.55</v>
      </c>
      <c r="E648" s="117">
        <v>28</v>
      </c>
      <c r="F648" s="117">
        <v>28.05</v>
      </c>
      <c r="G648" s="117">
        <v>28.35</v>
      </c>
      <c r="H648" s="117">
        <v>28.1</v>
      </c>
      <c r="I648" s="117">
        <v>4366</v>
      </c>
      <c r="J648" s="117">
        <v>123725.85</v>
      </c>
      <c r="K648" s="119">
        <v>43228</v>
      </c>
      <c r="L648" s="117">
        <v>85</v>
      </c>
      <c r="M648" s="117" t="s">
        <v>1100</v>
      </c>
      <c r="N648" s="117"/>
    </row>
    <row r="649" spans="1:14">
      <c r="A649" s="117" t="s">
        <v>2978</v>
      </c>
      <c r="B649" s="117" t="s">
        <v>395</v>
      </c>
      <c r="C649" s="117">
        <v>12.1</v>
      </c>
      <c r="D649" s="117">
        <v>12.15</v>
      </c>
      <c r="E649" s="117">
        <v>11.2</v>
      </c>
      <c r="F649" s="117">
        <v>11.45</v>
      </c>
      <c r="G649" s="117">
        <v>11.25</v>
      </c>
      <c r="H649" s="117">
        <v>12.05</v>
      </c>
      <c r="I649" s="117">
        <v>16522</v>
      </c>
      <c r="J649" s="117">
        <v>188823.35</v>
      </c>
      <c r="K649" s="119">
        <v>43228</v>
      </c>
      <c r="L649" s="117">
        <v>56</v>
      </c>
      <c r="M649" s="117" t="s">
        <v>2979</v>
      </c>
      <c r="N649" s="117"/>
    </row>
    <row r="650" spans="1:14">
      <c r="A650" s="117" t="s">
        <v>1101</v>
      </c>
      <c r="B650" s="117" t="s">
        <v>395</v>
      </c>
      <c r="C650" s="117">
        <v>150.69999999999999</v>
      </c>
      <c r="D650" s="117">
        <v>153.30000000000001</v>
      </c>
      <c r="E650" s="117">
        <v>147.6</v>
      </c>
      <c r="F650" s="117">
        <v>148.80000000000001</v>
      </c>
      <c r="G650" s="117">
        <v>148.25</v>
      </c>
      <c r="H650" s="117">
        <v>150.05000000000001</v>
      </c>
      <c r="I650" s="117">
        <v>1001528</v>
      </c>
      <c r="J650" s="117">
        <v>150505106.09999999</v>
      </c>
      <c r="K650" s="119">
        <v>43228</v>
      </c>
      <c r="L650" s="117">
        <v>8561</v>
      </c>
      <c r="M650" s="117" t="s">
        <v>1102</v>
      </c>
      <c r="N650" s="117"/>
    </row>
    <row r="651" spans="1:14">
      <c r="A651" s="117" t="s">
        <v>1103</v>
      </c>
      <c r="B651" s="117" t="s">
        <v>395</v>
      </c>
      <c r="C651" s="117">
        <v>98</v>
      </c>
      <c r="D651" s="117">
        <v>98</v>
      </c>
      <c r="E651" s="117">
        <v>95.1</v>
      </c>
      <c r="F651" s="117">
        <v>95.7</v>
      </c>
      <c r="G651" s="117">
        <v>95.35</v>
      </c>
      <c r="H651" s="117">
        <v>98.05</v>
      </c>
      <c r="I651" s="117">
        <v>607940</v>
      </c>
      <c r="J651" s="117">
        <v>58583296</v>
      </c>
      <c r="K651" s="119">
        <v>43228</v>
      </c>
      <c r="L651" s="117">
        <v>5177</v>
      </c>
      <c r="M651" s="117" t="s">
        <v>2658</v>
      </c>
      <c r="N651" s="117"/>
    </row>
    <row r="652" spans="1:14">
      <c r="A652" s="117" t="s">
        <v>1104</v>
      </c>
      <c r="B652" s="117" t="s">
        <v>395</v>
      </c>
      <c r="C652" s="117">
        <v>301.2</v>
      </c>
      <c r="D652" s="117">
        <v>306.3</v>
      </c>
      <c r="E652" s="117">
        <v>297.10000000000002</v>
      </c>
      <c r="F652" s="117">
        <v>298.95</v>
      </c>
      <c r="G652" s="117">
        <v>298.10000000000002</v>
      </c>
      <c r="H652" s="117">
        <v>303.2</v>
      </c>
      <c r="I652" s="117">
        <v>23331</v>
      </c>
      <c r="J652" s="117">
        <v>7016493.7000000002</v>
      </c>
      <c r="K652" s="119">
        <v>43228</v>
      </c>
      <c r="L652" s="117">
        <v>1298</v>
      </c>
      <c r="M652" s="117" t="s">
        <v>1105</v>
      </c>
      <c r="N652" s="117"/>
    </row>
    <row r="653" spans="1:14">
      <c r="A653" s="117" t="s">
        <v>1106</v>
      </c>
      <c r="B653" s="117" t="s">
        <v>395</v>
      </c>
      <c r="C653" s="117">
        <v>473.15</v>
      </c>
      <c r="D653" s="117">
        <v>473.4</v>
      </c>
      <c r="E653" s="117">
        <v>461</v>
      </c>
      <c r="F653" s="117">
        <v>465.5</v>
      </c>
      <c r="G653" s="117">
        <v>462</v>
      </c>
      <c r="H653" s="117">
        <v>469.55</v>
      </c>
      <c r="I653" s="117">
        <v>13498</v>
      </c>
      <c r="J653" s="117">
        <v>6316641.5499999998</v>
      </c>
      <c r="K653" s="119">
        <v>43228</v>
      </c>
      <c r="L653" s="117">
        <v>803</v>
      </c>
      <c r="M653" s="117" t="s">
        <v>1107</v>
      </c>
      <c r="N653" s="117"/>
    </row>
    <row r="654" spans="1:14">
      <c r="A654" s="117" t="s">
        <v>2980</v>
      </c>
      <c r="B654" s="117" t="s">
        <v>395</v>
      </c>
      <c r="C654" s="117">
        <v>7</v>
      </c>
      <c r="D654" s="117">
        <v>7.55</v>
      </c>
      <c r="E654" s="117">
        <v>7</v>
      </c>
      <c r="F654" s="117">
        <v>7.1</v>
      </c>
      <c r="G654" s="117">
        <v>7.1</v>
      </c>
      <c r="H654" s="117">
        <v>7.25</v>
      </c>
      <c r="I654" s="117">
        <v>37400</v>
      </c>
      <c r="J654" s="117">
        <v>268224</v>
      </c>
      <c r="K654" s="119">
        <v>43228</v>
      </c>
      <c r="L654" s="117">
        <v>64</v>
      </c>
      <c r="M654" s="117" t="s">
        <v>2981</v>
      </c>
      <c r="N654" s="117"/>
    </row>
    <row r="655" spans="1:14">
      <c r="A655" s="117" t="s">
        <v>2982</v>
      </c>
      <c r="B655" s="117" t="s">
        <v>395</v>
      </c>
      <c r="C655" s="117">
        <v>93.75</v>
      </c>
      <c r="D655" s="117">
        <v>94.7</v>
      </c>
      <c r="E655" s="117">
        <v>91.55</v>
      </c>
      <c r="F655" s="117">
        <v>91.9</v>
      </c>
      <c r="G655" s="117">
        <v>91.95</v>
      </c>
      <c r="H655" s="117">
        <v>93.7</v>
      </c>
      <c r="I655" s="117">
        <v>50977</v>
      </c>
      <c r="J655" s="117">
        <v>4732188.0999999996</v>
      </c>
      <c r="K655" s="119">
        <v>43228</v>
      </c>
      <c r="L655" s="117">
        <v>754</v>
      </c>
      <c r="M655" s="117" t="s">
        <v>2983</v>
      </c>
      <c r="N655" s="117"/>
    </row>
    <row r="656" spans="1:14">
      <c r="A656" s="117" t="s">
        <v>1108</v>
      </c>
      <c r="B656" s="117" t="s">
        <v>395</v>
      </c>
      <c r="C656" s="117">
        <v>322.60000000000002</v>
      </c>
      <c r="D656" s="117">
        <v>325</v>
      </c>
      <c r="E656" s="117">
        <v>319.2</v>
      </c>
      <c r="F656" s="117">
        <v>321.10000000000002</v>
      </c>
      <c r="G656" s="117">
        <v>320.14999999999998</v>
      </c>
      <c r="H656" s="117">
        <v>322.55</v>
      </c>
      <c r="I656" s="117">
        <v>12578</v>
      </c>
      <c r="J656" s="117">
        <v>4054305.7</v>
      </c>
      <c r="K656" s="119">
        <v>43228</v>
      </c>
      <c r="L656" s="117">
        <v>510</v>
      </c>
      <c r="M656" s="117" t="s">
        <v>1109</v>
      </c>
      <c r="N656" s="117"/>
    </row>
    <row r="657" spans="1:14">
      <c r="A657" s="117" t="s">
        <v>1110</v>
      </c>
      <c r="B657" s="117" t="s">
        <v>395</v>
      </c>
      <c r="C657" s="117">
        <v>419.05</v>
      </c>
      <c r="D657" s="117">
        <v>431</v>
      </c>
      <c r="E657" s="117">
        <v>416.3</v>
      </c>
      <c r="F657" s="117">
        <v>425.2</v>
      </c>
      <c r="G657" s="117">
        <v>428.1</v>
      </c>
      <c r="H657" s="117">
        <v>418.05</v>
      </c>
      <c r="I657" s="117">
        <v>24560</v>
      </c>
      <c r="J657" s="117">
        <v>10342847.800000001</v>
      </c>
      <c r="K657" s="119">
        <v>43228</v>
      </c>
      <c r="L657" s="117">
        <v>817</v>
      </c>
      <c r="M657" s="117" t="s">
        <v>1111</v>
      </c>
      <c r="N657" s="117"/>
    </row>
    <row r="658" spans="1:14">
      <c r="A658" s="117" t="s">
        <v>2202</v>
      </c>
      <c r="B658" s="117" t="s">
        <v>395</v>
      </c>
      <c r="C658" s="117">
        <v>2678.95</v>
      </c>
      <c r="D658" s="117">
        <v>2697.9</v>
      </c>
      <c r="E658" s="117">
        <v>2622.65</v>
      </c>
      <c r="F658" s="117">
        <v>2691.55</v>
      </c>
      <c r="G658" s="117">
        <v>2690</v>
      </c>
      <c r="H658" s="117">
        <v>2647.05</v>
      </c>
      <c r="I658" s="117">
        <v>10604</v>
      </c>
      <c r="J658" s="117">
        <v>28492996.75</v>
      </c>
      <c r="K658" s="119">
        <v>43228</v>
      </c>
      <c r="L658" s="117">
        <v>717</v>
      </c>
      <c r="M658" s="117" t="s">
        <v>996</v>
      </c>
      <c r="N658" s="117"/>
    </row>
    <row r="659" spans="1:14">
      <c r="A659" s="117" t="s">
        <v>349</v>
      </c>
      <c r="B659" s="117" t="s">
        <v>395</v>
      </c>
      <c r="C659" s="117">
        <v>513.85</v>
      </c>
      <c r="D659" s="117">
        <v>521.95000000000005</v>
      </c>
      <c r="E659" s="117">
        <v>508</v>
      </c>
      <c r="F659" s="117">
        <v>510.75</v>
      </c>
      <c r="G659" s="117">
        <v>509</v>
      </c>
      <c r="H659" s="117">
        <v>510.1</v>
      </c>
      <c r="I659" s="117">
        <v>3042627</v>
      </c>
      <c r="J659" s="117">
        <v>1564826554.7</v>
      </c>
      <c r="K659" s="119">
        <v>43228</v>
      </c>
      <c r="L659" s="117">
        <v>52801</v>
      </c>
      <c r="M659" s="117" t="s">
        <v>1112</v>
      </c>
      <c r="N659" s="117"/>
    </row>
    <row r="660" spans="1:14">
      <c r="A660" s="117" t="s">
        <v>2438</v>
      </c>
      <c r="B660" s="117" t="s">
        <v>395</v>
      </c>
      <c r="C660" s="117">
        <v>61.35</v>
      </c>
      <c r="D660" s="117">
        <v>61.35</v>
      </c>
      <c r="E660" s="117">
        <v>58</v>
      </c>
      <c r="F660" s="117">
        <v>58.25</v>
      </c>
      <c r="G660" s="117">
        <v>58.35</v>
      </c>
      <c r="H660" s="117">
        <v>60.35</v>
      </c>
      <c r="I660" s="117">
        <v>104931</v>
      </c>
      <c r="J660" s="117">
        <v>6183141.75</v>
      </c>
      <c r="K660" s="119">
        <v>43228</v>
      </c>
      <c r="L660" s="117">
        <v>1008</v>
      </c>
      <c r="M660" s="117" t="s">
        <v>2439</v>
      </c>
      <c r="N660" s="117"/>
    </row>
    <row r="661" spans="1:14">
      <c r="A661" s="117" t="s">
        <v>2984</v>
      </c>
      <c r="B661" s="117" t="s">
        <v>395</v>
      </c>
      <c r="C661" s="117">
        <v>56</v>
      </c>
      <c r="D661" s="117">
        <v>56</v>
      </c>
      <c r="E661" s="117">
        <v>53</v>
      </c>
      <c r="F661" s="117">
        <v>53.95</v>
      </c>
      <c r="G661" s="117">
        <v>53.95</v>
      </c>
      <c r="H661" s="117">
        <v>53.65</v>
      </c>
      <c r="I661" s="117">
        <v>2235</v>
      </c>
      <c r="J661" s="117">
        <v>120091.3</v>
      </c>
      <c r="K661" s="119">
        <v>43228</v>
      </c>
      <c r="L661" s="117">
        <v>20</v>
      </c>
      <c r="M661" s="117" t="s">
        <v>2985</v>
      </c>
      <c r="N661" s="117"/>
    </row>
    <row r="662" spans="1:14">
      <c r="A662" s="117" t="s">
        <v>1113</v>
      </c>
      <c r="B662" s="117" t="s">
        <v>395</v>
      </c>
      <c r="C662" s="117">
        <v>289</v>
      </c>
      <c r="D662" s="117">
        <v>291</v>
      </c>
      <c r="E662" s="117">
        <v>282</v>
      </c>
      <c r="F662" s="117">
        <v>283</v>
      </c>
      <c r="G662" s="117">
        <v>283.5</v>
      </c>
      <c r="H662" s="117">
        <v>289</v>
      </c>
      <c r="I662" s="117">
        <v>45324</v>
      </c>
      <c r="J662" s="117">
        <v>12891946.550000001</v>
      </c>
      <c r="K662" s="119">
        <v>43228</v>
      </c>
      <c r="L662" s="117">
        <v>2328</v>
      </c>
      <c r="M662" s="117" t="s">
        <v>1114</v>
      </c>
      <c r="N662" s="117"/>
    </row>
    <row r="663" spans="1:14">
      <c r="A663" s="117" t="s">
        <v>2200</v>
      </c>
      <c r="B663" s="117" t="s">
        <v>395</v>
      </c>
      <c r="C663" s="117">
        <v>114.15</v>
      </c>
      <c r="D663" s="117">
        <v>116.7</v>
      </c>
      <c r="E663" s="117">
        <v>113.6</v>
      </c>
      <c r="F663" s="117">
        <v>114.35</v>
      </c>
      <c r="G663" s="117">
        <v>113.85</v>
      </c>
      <c r="H663" s="117">
        <v>113.8</v>
      </c>
      <c r="I663" s="117">
        <v>684876</v>
      </c>
      <c r="J663" s="117">
        <v>78819549.349999994</v>
      </c>
      <c r="K663" s="119">
        <v>43228</v>
      </c>
      <c r="L663" s="117">
        <v>5923</v>
      </c>
      <c r="M663" s="117" t="s">
        <v>2201</v>
      </c>
      <c r="N663" s="117"/>
    </row>
    <row r="664" spans="1:14">
      <c r="A664" s="117" t="s">
        <v>100</v>
      </c>
      <c r="B664" s="117" t="s">
        <v>395</v>
      </c>
      <c r="C664" s="117">
        <v>258.2</v>
      </c>
      <c r="D664" s="117">
        <v>261.75</v>
      </c>
      <c r="E664" s="117">
        <v>253</v>
      </c>
      <c r="F664" s="117">
        <v>257.60000000000002</v>
      </c>
      <c r="G664" s="117">
        <v>257</v>
      </c>
      <c r="H664" s="117">
        <v>256.3</v>
      </c>
      <c r="I664" s="117">
        <v>8619764</v>
      </c>
      <c r="J664" s="117">
        <v>2221166174.8000002</v>
      </c>
      <c r="K664" s="119">
        <v>43228</v>
      </c>
      <c r="L664" s="117">
        <v>63303</v>
      </c>
      <c r="M664" s="117" t="s">
        <v>1115</v>
      </c>
      <c r="N664" s="117"/>
    </row>
    <row r="665" spans="1:14">
      <c r="A665" s="117" t="s">
        <v>1116</v>
      </c>
      <c r="B665" s="117" t="s">
        <v>395</v>
      </c>
      <c r="C665" s="117">
        <v>164</v>
      </c>
      <c r="D665" s="117">
        <v>164.9</v>
      </c>
      <c r="E665" s="117">
        <v>158.55000000000001</v>
      </c>
      <c r="F665" s="117">
        <v>159.9</v>
      </c>
      <c r="G665" s="117">
        <v>160.69999999999999</v>
      </c>
      <c r="H665" s="117">
        <v>160.94999999999999</v>
      </c>
      <c r="I665" s="117">
        <v>92515</v>
      </c>
      <c r="J665" s="117">
        <v>15018709.699999999</v>
      </c>
      <c r="K665" s="119">
        <v>43228</v>
      </c>
      <c r="L665" s="117">
        <v>2233</v>
      </c>
      <c r="M665" s="117" t="s">
        <v>1117</v>
      </c>
      <c r="N665" s="117"/>
    </row>
    <row r="666" spans="1:14">
      <c r="A666" s="117" t="s">
        <v>2333</v>
      </c>
      <c r="B666" s="117" t="s">
        <v>395</v>
      </c>
      <c r="C666" s="117">
        <v>601</v>
      </c>
      <c r="D666" s="117">
        <v>609.54999999999995</v>
      </c>
      <c r="E666" s="117">
        <v>587.5</v>
      </c>
      <c r="F666" s="117">
        <v>593.29999999999995</v>
      </c>
      <c r="G666" s="117">
        <v>589.85</v>
      </c>
      <c r="H666" s="117">
        <v>604.35</v>
      </c>
      <c r="I666" s="117">
        <v>81157</v>
      </c>
      <c r="J666" s="117">
        <v>48869308.549999997</v>
      </c>
      <c r="K666" s="119">
        <v>43228</v>
      </c>
      <c r="L666" s="117">
        <v>2679</v>
      </c>
      <c r="M666" s="117" t="s">
        <v>2830</v>
      </c>
      <c r="N666" s="117"/>
    </row>
    <row r="667" spans="1:14">
      <c r="A667" s="117" t="s">
        <v>1118</v>
      </c>
      <c r="B667" s="117" t="s">
        <v>395</v>
      </c>
      <c r="C667" s="117">
        <v>66.25</v>
      </c>
      <c r="D667" s="117">
        <v>67.25</v>
      </c>
      <c r="E667" s="117">
        <v>65.650000000000006</v>
      </c>
      <c r="F667" s="117">
        <v>66.150000000000006</v>
      </c>
      <c r="G667" s="117">
        <v>66.05</v>
      </c>
      <c r="H667" s="117">
        <v>66.2</v>
      </c>
      <c r="I667" s="117">
        <v>15585</v>
      </c>
      <c r="J667" s="117">
        <v>1033721.45</v>
      </c>
      <c r="K667" s="119">
        <v>43228</v>
      </c>
      <c r="L667" s="117">
        <v>192</v>
      </c>
      <c r="M667" s="117" t="s">
        <v>1119</v>
      </c>
      <c r="N667" s="117"/>
    </row>
    <row r="668" spans="1:14">
      <c r="A668" s="117" t="s">
        <v>101</v>
      </c>
      <c r="B668" s="117" t="s">
        <v>395</v>
      </c>
      <c r="C668" s="117">
        <v>113.4</v>
      </c>
      <c r="D668" s="117">
        <v>114.15</v>
      </c>
      <c r="E668" s="117">
        <v>111.6</v>
      </c>
      <c r="F668" s="117">
        <v>112.6</v>
      </c>
      <c r="G668" s="117">
        <v>112.4</v>
      </c>
      <c r="H668" s="117">
        <v>113.15</v>
      </c>
      <c r="I668" s="117">
        <v>2182126</v>
      </c>
      <c r="J668" s="117">
        <v>246418197.84999999</v>
      </c>
      <c r="K668" s="119">
        <v>43228</v>
      </c>
      <c r="L668" s="117">
        <v>11724</v>
      </c>
      <c r="M668" s="117" t="s">
        <v>1120</v>
      </c>
      <c r="N668" s="117"/>
    </row>
    <row r="669" spans="1:14">
      <c r="A669" s="117" t="s">
        <v>1121</v>
      </c>
      <c r="B669" s="117" t="s">
        <v>395</v>
      </c>
      <c r="C669" s="117">
        <v>1015</v>
      </c>
      <c r="D669" s="117">
        <v>1015</v>
      </c>
      <c r="E669" s="117">
        <v>995.15</v>
      </c>
      <c r="F669" s="117">
        <v>1001</v>
      </c>
      <c r="G669" s="117">
        <v>1000</v>
      </c>
      <c r="H669" s="117">
        <v>1009</v>
      </c>
      <c r="I669" s="117">
        <v>15400</v>
      </c>
      <c r="J669" s="117">
        <v>15420659.1</v>
      </c>
      <c r="K669" s="119">
        <v>43228</v>
      </c>
      <c r="L669" s="117">
        <v>890</v>
      </c>
      <c r="M669" s="117" t="s">
        <v>1122</v>
      </c>
      <c r="N669" s="117"/>
    </row>
    <row r="670" spans="1:14">
      <c r="A670" s="117" t="s">
        <v>2524</v>
      </c>
      <c r="B670" s="117" t="s">
        <v>395</v>
      </c>
      <c r="C670" s="117">
        <v>280.8</v>
      </c>
      <c r="D670" s="117">
        <v>284.89999999999998</v>
      </c>
      <c r="E670" s="117">
        <v>279.2</v>
      </c>
      <c r="F670" s="117">
        <v>281.05</v>
      </c>
      <c r="G670" s="117">
        <v>284.89999999999998</v>
      </c>
      <c r="H670" s="117">
        <v>280.8</v>
      </c>
      <c r="I670" s="117">
        <v>38153</v>
      </c>
      <c r="J670" s="117">
        <v>10716017.699999999</v>
      </c>
      <c r="K670" s="119">
        <v>43228</v>
      </c>
      <c r="L670" s="117">
        <v>2120</v>
      </c>
      <c r="M670" s="117" t="s">
        <v>2525</v>
      </c>
      <c r="N670" s="117"/>
    </row>
    <row r="671" spans="1:14">
      <c r="A671" s="117" t="s">
        <v>1123</v>
      </c>
      <c r="B671" s="117" t="s">
        <v>395</v>
      </c>
      <c r="C671" s="117">
        <v>409.35</v>
      </c>
      <c r="D671" s="117">
        <v>414.9</v>
      </c>
      <c r="E671" s="117">
        <v>406.1</v>
      </c>
      <c r="F671" s="117">
        <v>409.05</v>
      </c>
      <c r="G671" s="117">
        <v>408.8</v>
      </c>
      <c r="H671" s="117">
        <v>413.6</v>
      </c>
      <c r="I671" s="117">
        <v>54435</v>
      </c>
      <c r="J671" s="117">
        <v>22395254.75</v>
      </c>
      <c r="K671" s="119">
        <v>43228</v>
      </c>
      <c r="L671" s="117">
        <v>5291</v>
      </c>
      <c r="M671" s="117" t="s">
        <v>1124</v>
      </c>
      <c r="N671" s="117"/>
    </row>
    <row r="672" spans="1:14">
      <c r="A672" s="117" t="s">
        <v>1125</v>
      </c>
      <c r="B672" s="117" t="s">
        <v>395</v>
      </c>
      <c r="C672" s="117">
        <v>148.55000000000001</v>
      </c>
      <c r="D672" s="117">
        <v>148.55000000000001</v>
      </c>
      <c r="E672" s="117">
        <v>145.5</v>
      </c>
      <c r="F672" s="117">
        <v>147</v>
      </c>
      <c r="G672" s="117">
        <v>146.30000000000001</v>
      </c>
      <c r="H672" s="117">
        <v>149.1</v>
      </c>
      <c r="I672" s="117">
        <v>401293</v>
      </c>
      <c r="J672" s="117">
        <v>59057556.75</v>
      </c>
      <c r="K672" s="119">
        <v>43228</v>
      </c>
      <c r="L672" s="117">
        <v>4004</v>
      </c>
      <c r="M672" s="117" t="s">
        <v>1126</v>
      </c>
      <c r="N672" s="117"/>
    </row>
    <row r="673" spans="1:14">
      <c r="A673" s="117" t="s">
        <v>1127</v>
      </c>
      <c r="B673" s="117" t="s">
        <v>395</v>
      </c>
      <c r="C673" s="117">
        <v>152.94999999999999</v>
      </c>
      <c r="D673" s="117">
        <v>152.94999999999999</v>
      </c>
      <c r="E673" s="117">
        <v>148.85</v>
      </c>
      <c r="F673" s="117">
        <v>149.75</v>
      </c>
      <c r="G673" s="117">
        <v>149.65</v>
      </c>
      <c r="H673" s="117">
        <v>152.30000000000001</v>
      </c>
      <c r="I673" s="117">
        <v>400471</v>
      </c>
      <c r="J673" s="117">
        <v>60259797.049999997</v>
      </c>
      <c r="K673" s="119">
        <v>43228</v>
      </c>
      <c r="L673" s="117">
        <v>5662</v>
      </c>
      <c r="M673" s="117" t="s">
        <v>1128</v>
      </c>
      <c r="N673" s="117"/>
    </row>
    <row r="674" spans="1:14">
      <c r="A674" s="117" t="s">
        <v>2336</v>
      </c>
      <c r="B674" s="117" t="s">
        <v>395</v>
      </c>
      <c r="C674" s="117">
        <v>252</v>
      </c>
      <c r="D674" s="117">
        <v>263</v>
      </c>
      <c r="E674" s="117">
        <v>251.5</v>
      </c>
      <c r="F674" s="117">
        <v>252.45</v>
      </c>
      <c r="G674" s="117">
        <v>254</v>
      </c>
      <c r="H674" s="117">
        <v>253.9</v>
      </c>
      <c r="I674" s="117">
        <v>734</v>
      </c>
      <c r="J674" s="117">
        <v>186139</v>
      </c>
      <c r="K674" s="119">
        <v>43228</v>
      </c>
      <c r="L674" s="117">
        <v>28</v>
      </c>
      <c r="M674" s="117" t="s">
        <v>2337</v>
      </c>
      <c r="N674" s="117"/>
    </row>
    <row r="675" spans="1:14">
      <c r="A675" s="117" t="s">
        <v>1129</v>
      </c>
      <c r="B675" s="117" t="s">
        <v>395</v>
      </c>
      <c r="C675" s="117">
        <v>653</v>
      </c>
      <c r="D675" s="117">
        <v>662.75</v>
      </c>
      <c r="E675" s="117">
        <v>650</v>
      </c>
      <c r="F675" s="117">
        <v>656.55</v>
      </c>
      <c r="G675" s="117">
        <v>654.25</v>
      </c>
      <c r="H675" s="117">
        <v>656.05</v>
      </c>
      <c r="I675" s="117">
        <v>6703</v>
      </c>
      <c r="J675" s="117">
        <v>4404998.8</v>
      </c>
      <c r="K675" s="119">
        <v>43228</v>
      </c>
      <c r="L675" s="117">
        <v>377</v>
      </c>
      <c r="M675" s="117" t="s">
        <v>1130</v>
      </c>
      <c r="N675" s="117"/>
    </row>
    <row r="676" spans="1:14">
      <c r="A676" s="117" t="s">
        <v>1131</v>
      </c>
      <c r="B676" s="117" t="s">
        <v>395</v>
      </c>
      <c r="C676" s="117">
        <v>141.4</v>
      </c>
      <c r="D676" s="117">
        <v>142</v>
      </c>
      <c r="E676" s="117">
        <v>137.19999999999999</v>
      </c>
      <c r="F676" s="117">
        <v>139.80000000000001</v>
      </c>
      <c r="G676" s="117">
        <v>139.4</v>
      </c>
      <c r="H676" s="117">
        <v>141.05000000000001</v>
      </c>
      <c r="I676" s="117">
        <v>763399</v>
      </c>
      <c r="J676" s="117">
        <v>107159094</v>
      </c>
      <c r="K676" s="119">
        <v>43228</v>
      </c>
      <c r="L676" s="117">
        <v>11921</v>
      </c>
      <c r="M676" s="117" t="s">
        <v>1132</v>
      </c>
      <c r="N676" s="117"/>
    </row>
    <row r="677" spans="1:14">
      <c r="A677" s="117" t="s">
        <v>2986</v>
      </c>
      <c r="B677" s="117" t="s">
        <v>395</v>
      </c>
      <c r="C677" s="117">
        <v>4.05</v>
      </c>
      <c r="D677" s="117">
        <v>4.0999999999999996</v>
      </c>
      <c r="E677" s="117">
        <v>3.9</v>
      </c>
      <c r="F677" s="117">
        <v>3.95</v>
      </c>
      <c r="G677" s="117">
        <v>4</v>
      </c>
      <c r="H677" s="117">
        <v>4.0999999999999996</v>
      </c>
      <c r="I677" s="117">
        <v>68734</v>
      </c>
      <c r="J677" s="117">
        <v>275819.7</v>
      </c>
      <c r="K677" s="119">
        <v>43228</v>
      </c>
      <c r="L677" s="117">
        <v>137</v>
      </c>
      <c r="M677" s="117" t="s">
        <v>2987</v>
      </c>
      <c r="N677" s="117"/>
    </row>
    <row r="678" spans="1:14">
      <c r="A678" s="117" t="s">
        <v>1133</v>
      </c>
      <c r="B678" s="117" t="s">
        <v>395</v>
      </c>
      <c r="C678" s="117">
        <v>154.4</v>
      </c>
      <c r="D678" s="117">
        <v>154.4</v>
      </c>
      <c r="E678" s="117">
        <v>149.19999999999999</v>
      </c>
      <c r="F678" s="117">
        <v>149.30000000000001</v>
      </c>
      <c r="G678" s="117">
        <v>153.5</v>
      </c>
      <c r="H678" s="117">
        <v>148.85</v>
      </c>
      <c r="I678" s="117">
        <v>1230</v>
      </c>
      <c r="J678" s="117">
        <v>183758.35</v>
      </c>
      <c r="K678" s="119">
        <v>43228</v>
      </c>
      <c r="L678" s="117">
        <v>26</v>
      </c>
      <c r="M678" s="117" t="s">
        <v>1134</v>
      </c>
      <c r="N678" s="117"/>
    </row>
    <row r="679" spans="1:14">
      <c r="A679" s="117" t="s">
        <v>102</v>
      </c>
      <c r="B679" s="117" t="s">
        <v>395</v>
      </c>
      <c r="C679" s="117">
        <v>20.149999999999999</v>
      </c>
      <c r="D679" s="117">
        <v>20.350000000000001</v>
      </c>
      <c r="E679" s="117">
        <v>19.45</v>
      </c>
      <c r="F679" s="117">
        <v>19.8</v>
      </c>
      <c r="G679" s="117">
        <v>19.75</v>
      </c>
      <c r="H679" s="117">
        <v>19.8</v>
      </c>
      <c r="I679" s="117">
        <v>57917048</v>
      </c>
      <c r="J679" s="117">
        <v>1151516098.45</v>
      </c>
      <c r="K679" s="119">
        <v>43228</v>
      </c>
      <c r="L679" s="117">
        <v>34020</v>
      </c>
      <c r="M679" s="117" t="s">
        <v>1135</v>
      </c>
      <c r="N679" s="117"/>
    </row>
    <row r="680" spans="1:14">
      <c r="A680" s="117" t="s">
        <v>1136</v>
      </c>
      <c r="B680" s="117" t="s">
        <v>395</v>
      </c>
      <c r="C680" s="117">
        <v>58.95</v>
      </c>
      <c r="D680" s="117">
        <v>58.95</v>
      </c>
      <c r="E680" s="117">
        <v>56.25</v>
      </c>
      <c r="F680" s="117">
        <v>56.55</v>
      </c>
      <c r="G680" s="117">
        <v>56.55</v>
      </c>
      <c r="H680" s="117">
        <v>57.85</v>
      </c>
      <c r="I680" s="117">
        <v>1236</v>
      </c>
      <c r="J680" s="117">
        <v>70021.2</v>
      </c>
      <c r="K680" s="119">
        <v>43228</v>
      </c>
      <c r="L680" s="117">
        <v>36</v>
      </c>
      <c r="M680" s="117" t="s">
        <v>1137</v>
      </c>
      <c r="N680" s="117"/>
    </row>
    <row r="681" spans="1:14">
      <c r="A681" s="117" t="s">
        <v>246</v>
      </c>
      <c r="B681" s="117" t="s">
        <v>395</v>
      </c>
      <c r="C681" s="117">
        <v>4.45</v>
      </c>
      <c r="D681" s="117">
        <v>4.5999999999999996</v>
      </c>
      <c r="E681" s="117">
        <v>4</v>
      </c>
      <c r="F681" s="117">
        <v>4.1500000000000004</v>
      </c>
      <c r="G681" s="117">
        <v>4.1500000000000004</v>
      </c>
      <c r="H681" s="117">
        <v>4.25</v>
      </c>
      <c r="I681" s="117">
        <v>15673275</v>
      </c>
      <c r="J681" s="117">
        <v>67766452</v>
      </c>
      <c r="K681" s="119">
        <v>43228</v>
      </c>
      <c r="L681" s="117">
        <v>9084</v>
      </c>
      <c r="M681" s="117" t="s">
        <v>1138</v>
      </c>
      <c r="N681" s="117"/>
    </row>
    <row r="682" spans="1:14">
      <c r="A682" s="117" t="s">
        <v>1139</v>
      </c>
      <c r="B682" s="117" t="s">
        <v>395</v>
      </c>
      <c r="C682" s="117">
        <v>90.35</v>
      </c>
      <c r="D682" s="117">
        <v>90.35</v>
      </c>
      <c r="E682" s="117">
        <v>84.7</v>
      </c>
      <c r="F682" s="117">
        <v>85.3</v>
      </c>
      <c r="G682" s="117">
        <v>85.25</v>
      </c>
      <c r="H682" s="117">
        <v>89.85</v>
      </c>
      <c r="I682" s="117">
        <v>964688</v>
      </c>
      <c r="J682" s="117">
        <v>83515261.549999997</v>
      </c>
      <c r="K682" s="119">
        <v>43228</v>
      </c>
      <c r="L682" s="117">
        <v>6219</v>
      </c>
      <c r="M682" s="117" t="s">
        <v>1140</v>
      </c>
      <c r="N682" s="117"/>
    </row>
    <row r="683" spans="1:14">
      <c r="A683" s="117" t="s">
        <v>1141</v>
      </c>
      <c r="B683" s="117" t="s">
        <v>395</v>
      </c>
      <c r="C683" s="117">
        <v>180.5</v>
      </c>
      <c r="D683" s="117">
        <v>185.7</v>
      </c>
      <c r="E683" s="117">
        <v>178.55</v>
      </c>
      <c r="F683" s="117">
        <v>179.7</v>
      </c>
      <c r="G683" s="117">
        <v>179.75</v>
      </c>
      <c r="H683" s="117">
        <v>179.75</v>
      </c>
      <c r="I683" s="117">
        <v>500117</v>
      </c>
      <c r="J683" s="117">
        <v>90852388.950000003</v>
      </c>
      <c r="K683" s="119">
        <v>43228</v>
      </c>
      <c r="L683" s="117">
        <v>8607</v>
      </c>
      <c r="M683" s="117" t="s">
        <v>1142</v>
      </c>
      <c r="N683" s="117"/>
    </row>
    <row r="684" spans="1:14">
      <c r="A684" s="117" t="s">
        <v>103</v>
      </c>
      <c r="B684" s="117" t="s">
        <v>395</v>
      </c>
      <c r="C684" s="117">
        <v>74.55</v>
      </c>
      <c r="D684" s="117">
        <v>75.150000000000006</v>
      </c>
      <c r="E684" s="117">
        <v>70.75</v>
      </c>
      <c r="F684" s="117">
        <v>71.849999999999994</v>
      </c>
      <c r="G684" s="117">
        <v>71.75</v>
      </c>
      <c r="H684" s="117">
        <v>74.45</v>
      </c>
      <c r="I684" s="117">
        <v>2454148</v>
      </c>
      <c r="J684" s="117">
        <v>177339648.40000001</v>
      </c>
      <c r="K684" s="119">
        <v>43228</v>
      </c>
      <c r="L684" s="117">
        <v>20378</v>
      </c>
      <c r="M684" s="117" t="s">
        <v>1143</v>
      </c>
      <c r="N684" s="117"/>
    </row>
    <row r="685" spans="1:14">
      <c r="A685" s="117" t="s">
        <v>1144</v>
      </c>
      <c r="B685" s="117" t="s">
        <v>395</v>
      </c>
      <c r="C685" s="117">
        <v>1885.4</v>
      </c>
      <c r="D685" s="117">
        <v>1951.1</v>
      </c>
      <c r="E685" s="117">
        <v>1885.4</v>
      </c>
      <c r="F685" s="117">
        <v>1913.25</v>
      </c>
      <c r="G685" s="117">
        <v>1915</v>
      </c>
      <c r="H685" s="117">
        <v>1881.35</v>
      </c>
      <c r="I685" s="117">
        <v>3601</v>
      </c>
      <c r="J685" s="117">
        <v>6936920.8499999996</v>
      </c>
      <c r="K685" s="119">
        <v>43228</v>
      </c>
      <c r="L685" s="117">
        <v>357</v>
      </c>
      <c r="M685" s="117" t="s">
        <v>1145</v>
      </c>
      <c r="N685" s="117"/>
    </row>
    <row r="686" spans="1:14">
      <c r="A686" s="117" t="s">
        <v>104</v>
      </c>
      <c r="B686" s="117" t="s">
        <v>395</v>
      </c>
      <c r="C686" s="117">
        <v>326.7</v>
      </c>
      <c r="D686" s="117">
        <v>328.45</v>
      </c>
      <c r="E686" s="117">
        <v>322.8</v>
      </c>
      <c r="F686" s="117">
        <v>324.05</v>
      </c>
      <c r="G686" s="117">
        <v>323.05</v>
      </c>
      <c r="H686" s="117">
        <v>325.8</v>
      </c>
      <c r="I686" s="117">
        <v>2779564</v>
      </c>
      <c r="J686" s="117">
        <v>903139645.29999995</v>
      </c>
      <c r="K686" s="119">
        <v>43228</v>
      </c>
      <c r="L686" s="117">
        <v>31449</v>
      </c>
      <c r="M686" s="117" t="s">
        <v>2323</v>
      </c>
      <c r="N686" s="117"/>
    </row>
    <row r="687" spans="1:14">
      <c r="A687" s="117" t="s">
        <v>3241</v>
      </c>
      <c r="B687" s="117" t="s">
        <v>395</v>
      </c>
      <c r="C687" s="117">
        <v>111.2</v>
      </c>
      <c r="D687" s="117">
        <v>111.8</v>
      </c>
      <c r="E687" s="117">
        <v>109</v>
      </c>
      <c r="F687" s="117">
        <v>109.95</v>
      </c>
      <c r="G687" s="117">
        <v>109.1</v>
      </c>
      <c r="H687" s="117">
        <v>111.6</v>
      </c>
      <c r="I687" s="117">
        <v>41667</v>
      </c>
      <c r="J687" s="117">
        <v>4583611.3499999996</v>
      </c>
      <c r="K687" s="119">
        <v>43228</v>
      </c>
      <c r="L687" s="117">
        <v>647</v>
      </c>
      <c r="M687" s="117" t="s">
        <v>1815</v>
      </c>
      <c r="N687" s="117"/>
    </row>
    <row r="688" spans="1:14">
      <c r="A688" s="117" t="s">
        <v>1146</v>
      </c>
      <c r="B688" s="117" t="s">
        <v>395</v>
      </c>
      <c r="C688" s="117">
        <v>807.7</v>
      </c>
      <c r="D688" s="117">
        <v>834.9</v>
      </c>
      <c r="E688" s="117">
        <v>797.05</v>
      </c>
      <c r="F688" s="117">
        <v>829.05</v>
      </c>
      <c r="G688" s="117">
        <v>834</v>
      </c>
      <c r="H688" s="117">
        <v>802</v>
      </c>
      <c r="I688" s="117">
        <v>762994</v>
      </c>
      <c r="J688" s="117">
        <v>623825424.45000005</v>
      </c>
      <c r="K688" s="119">
        <v>43228</v>
      </c>
      <c r="L688" s="117">
        <v>17566</v>
      </c>
      <c r="M688" s="117" t="s">
        <v>1147</v>
      </c>
      <c r="N688" s="117"/>
    </row>
    <row r="689" spans="1:14">
      <c r="A689" s="117" t="s">
        <v>105</v>
      </c>
      <c r="B689" s="117" t="s">
        <v>395</v>
      </c>
      <c r="C689" s="117">
        <v>2633</v>
      </c>
      <c r="D689" s="117">
        <v>2668.8</v>
      </c>
      <c r="E689" s="117">
        <v>2535.6</v>
      </c>
      <c r="F689" s="117">
        <v>2560.35</v>
      </c>
      <c r="G689" s="117">
        <v>2555.9499999999998</v>
      </c>
      <c r="H689" s="117">
        <v>2605.15</v>
      </c>
      <c r="I689" s="117">
        <v>4867929</v>
      </c>
      <c r="J689" s="117">
        <v>12647503645.85</v>
      </c>
      <c r="K689" s="119">
        <v>43228</v>
      </c>
      <c r="L689" s="117">
        <v>216991</v>
      </c>
      <c r="M689" s="117" t="s">
        <v>1148</v>
      </c>
      <c r="N689" s="117"/>
    </row>
    <row r="690" spans="1:14">
      <c r="A690" s="117" t="s">
        <v>1149</v>
      </c>
      <c r="B690" s="117" t="s">
        <v>395</v>
      </c>
      <c r="C690" s="117">
        <v>168.6</v>
      </c>
      <c r="D690" s="117">
        <v>168.8</v>
      </c>
      <c r="E690" s="117">
        <v>165</v>
      </c>
      <c r="F690" s="117">
        <v>165.9</v>
      </c>
      <c r="G690" s="117">
        <v>165.7</v>
      </c>
      <c r="H690" s="117">
        <v>166.75</v>
      </c>
      <c r="I690" s="117">
        <v>7629</v>
      </c>
      <c r="J690" s="117">
        <v>1272289.95</v>
      </c>
      <c r="K690" s="119">
        <v>43228</v>
      </c>
      <c r="L690" s="117">
        <v>220</v>
      </c>
      <c r="M690" s="117" t="s">
        <v>1150</v>
      </c>
      <c r="N690" s="117"/>
    </row>
    <row r="691" spans="1:14">
      <c r="A691" s="117" t="s">
        <v>1151</v>
      </c>
      <c r="B691" s="117" t="s">
        <v>395</v>
      </c>
      <c r="C691" s="117">
        <v>306</v>
      </c>
      <c r="D691" s="117">
        <v>306.81</v>
      </c>
      <c r="E691" s="117">
        <v>304.64999999999998</v>
      </c>
      <c r="F691" s="117">
        <v>305.42</v>
      </c>
      <c r="G691" s="117">
        <v>305.42</v>
      </c>
      <c r="H691" s="117">
        <v>305.33999999999997</v>
      </c>
      <c r="I691" s="117">
        <v>14828</v>
      </c>
      <c r="J691" s="117">
        <v>4537494.4800000004</v>
      </c>
      <c r="K691" s="119">
        <v>43228</v>
      </c>
      <c r="L691" s="117">
        <v>355</v>
      </c>
      <c r="M691" s="117" t="s">
        <v>1152</v>
      </c>
      <c r="N691" s="117"/>
    </row>
    <row r="692" spans="1:14">
      <c r="A692" s="117" t="s">
        <v>106</v>
      </c>
      <c r="B692" s="117" t="s">
        <v>395</v>
      </c>
      <c r="C692" s="117">
        <v>435</v>
      </c>
      <c r="D692" s="117">
        <v>445.9</v>
      </c>
      <c r="E692" s="117">
        <v>421.75</v>
      </c>
      <c r="F692" s="117">
        <v>440.7</v>
      </c>
      <c r="G692" s="117">
        <v>442.6</v>
      </c>
      <c r="H692" s="117">
        <v>437.6</v>
      </c>
      <c r="I692" s="117">
        <v>3879114</v>
      </c>
      <c r="J692" s="117">
        <v>1684293136.75</v>
      </c>
      <c r="K692" s="119">
        <v>43228</v>
      </c>
      <c r="L692" s="117">
        <v>47765</v>
      </c>
      <c r="M692" s="117" t="s">
        <v>1153</v>
      </c>
      <c r="N692" s="117"/>
    </row>
    <row r="693" spans="1:14">
      <c r="A693" s="117" t="s">
        <v>2262</v>
      </c>
      <c r="B693" s="117" t="s">
        <v>395</v>
      </c>
      <c r="C693" s="117">
        <v>26.15</v>
      </c>
      <c r="D693" s="117">
        <v>27.2</v>
      </c>
      <c r="E693" s="117">
        <v>26</v>
      </c>
      <c r="F693" s="117">
        <v>26.5</v>
      </c>
      <c r="G693" s="117">
        <v>26.55</v>
      </c>
      <c r="H693" s="117">
        <v>26.6</v>
      </c>
      <c r="I693" s="117">
        <v>291991</v>
      </c>
      <c r="J693" s="117">
        <v>7797542.25</v>
      </c>
      <c r="K693" s="119">
        <v>43228</v>
      </c>
      <c r="L693" s="117">
        <v>1611</v>
      </c>
      <c r="M693" s="117" t="s">
        <v>2263</v>
      </c>
      <c r="N693" s="117"/>
    </row>
    <row r="694" spans="1:14">
      <c r="A694" s="117" t="s">
        <v>1154</v>
      </c>
      <c r="B694" s="117" t="s">
        <v>395</v>
      </c>
      <c r="C694" s="117">
        <v>372.8</v>
      </c>
      <c r="D694" s="117">
        <v>377</v>
      </c>
      <c r="E694" s="117">
        <v>367.5</v>
      </c>
      <c r="F694" s="117">
        <v>375</v>
      </c>
      <c r="G694" s="117">
        <v>374.3</v>
      </c>
      <c r="H694" s="117">
        <v>369.4</v>
      </c>
      <c r="I694" s="117">
        <v>15074</v>
      </c>
      <c r="J694" s="117">
        <v>5612724.0499999998</v>
      </c>
      <c r="K694" s="119">
        <v>43228</v>
      </c>
      <c r="L694" s="117">
        <v>724</v>
      </c>
      <c r="M694" s="117" t="s">
        <v>1155</v>
      </c>
      <c r="N694" s="117"/>
    </row>
    <row r="695" spans="1:14">
      <c r="A695" s="117" t="s">
        <v>1156</v>
      </c>
      <c r="B695" s="117" t="s">
        <v>395</v>
      </c>
      <c r="C695" s="117">
        <v>115.5</v>
      </c>
      <c r="D695" s="117">
        <v>116.7</v>
      </c>
      <c r="E695" s="117">
        <v>112.5</v>
      </c>
      <c r="F695" s="117">
        <v>113.8</v>
      </c>
      <c r="G695" s="117">
        <v>113.95</v>
      </c>
      <c r="H695" s="117">
        <v>115.7</v>
      </c>
      <c r="I695" s="117">
        <v>28221</v>
      </c>
      <c r="J695" s="117">
        <v>3234774.95</v>
      </c>
      <c r="K695" s="119">
        <v>43228</v>
      </c>
      <c r="L695" s="117">
        <v>375</v>
      </c>
      <c r="M695" s="117" t="s">
        <v>1157</v>
      </c>
      <c r="N695" s="117"/>
    </row>
    <row r="696" spans="1:14">
      <c r="A696" s="117" t="s">
        <v>1158</v>
      </c>
      <c r="B696" s="117" t="s">
        <v>395</v>
      </c>
      <c r="C696" s="117">
        <v>533.4</v>
      </c>
      <c r="D696" s="117">
        <v>544.9</v>
      </c>
      <c r="E696" s="117">
        <v>508</v>
      </c>
      <c r="F696" s="117">
        <v>530</v>
      </c>
      <c r="G696" s="117">
        <v>530</v>
      </c>
      <c r="H696" s="117">
        <v>529.9</v>
      </c>
      <c r="I696" s="117">
        <v>2540668</v>
      </c>
      <c r="J696" s="117">
        <v>1346680471.5999999</v>
      </c>
      <c r="K696" s="119">
        <v>43228</v>
      </c>
      <c r="L696" s="117">
        <v>60997</v>
      </c>
      <c r="M696" s="117" t="s">
        <v>2226</v>
      </c>
      <c r="N696" s="117"/>
    </row>
    <row r="697" spans="1:14">
      <c r="A697" s="117" t="s">
        <v>1159</v>
      </c>
      <c r="B697" s="117" t="s">
        <v>395</v>
      </c>
      <c r="C697" s="117">
        <v>298</v>
      </c>
      <c r="D697" s="117">
        <v>299.64999999999998</v>
      </c>
      <c r="E697" s="117">
        <v>291</v>
      </c>
      <c r="F697" s="117">
        <v>292.89999999999998</v>
      </c>
      <c r="G697" s="117">
        <v>292.10000000000002</v>
      </c>
      <c r="H697" s="117">
        <v>295.8</v>
      </c>
      <c r="I697" s="117">
        <v>15708</v>
      </c>
      <c r="J697" s="117">
        <v>4632637.8499999996</v>
      </c>
      <c r="K697" s="119">
        <v>43228</v>
      </c>
      <c r="L697" s="117">
        <v>782</v>
      </c>
      <c r="M697" s="117" t="s">
        <v>1160</v>
      </c>
      <c r="N697" s="117"/>
    </row>
    <row r="698" spans="1:14">
      <c r="A698" s="117" t="s">
        <v>1161</v>
      </c>
      <c r="B698" s="117" t="s">
        <v>395</v>
      </c>
      <c r="C698" s="117">
        <v>487.9</v>
      </c>
      <c r="D698" s="117">
        <v>503</v>
      </c>
      <c r="E698" s="117">
        <v>487</v>
      </c>
      <c r="F698" s="117">
        <v>499</v>
      </c>
      <c r="G698" s="117">
        <v>498.4</v>
      </c>
      <c r="H698" s="117">
        <v>485.9</v>
      </c>
      <c r="I698" s="117">
        <v>37819</v>
      </c>
      <c r="J698" s="117">
        <v>18756637.600000001</v>
      </c>
      <c r="K698" s="119">
        <v>43228</v>
      </c>
      <c r="L698" s="117">
        <v>1242</v>
      </c>
      <c r="M698" s="117" t="s">
        <v>1162</v>
      </c>
      <c r="N698" s="117"/>
    </row>
    <row r="699" spans="1:14">
      <c r="A699" s="117" t="s">
        <v>1163</v>
      </c>
      <c r="B699" s="117" t="s">
        <v>395</v>
      </c>
      <c r="C699" s="117">
        <v>107.4</v>
      </c>
      <c r="D699" s="117">
        <v>107.4</v>
      </c>
      <c r="E699" s="117">
        <v>104</v>
      </c>
      <c r="F699" s="117">
        <v>104.6</v>
      </c>
      <c r="G699" s="117">
        <v>104.35</v>
      </c>
      <c r="H699" s="117">
        <v>106.35</v>
      </c>
      <c r="I699" s="117">
        <v>70457</v>
      </c>
      <c r="J699" s="117">
        <v>7414777.9000000004</v>
      </c>
      <c r="K699" s="119">
        <v>43228</v>
      </c>
      <c r="L699" s="117">
        <v>1051</v>
      </c>
      <c r="M699" s="117" t="s">
        <v>1164</v>
      </c>
      <c r="N699" s="117"/>
    </row>
    <row r="700" spans="1:14">
      <c r="A700" s="117" t="s">
        <v>2988</v>
      </c>
      <c r="B700" s="117" t="s">
        <v>395</v>
      </c>
      <c r="C700" s="117">
        <v>240.95</v>
      </c>
      <c r="D700" s="117">
        <v>255</v>
      </c>
      <c r="E700" s="117">
        <v>232</v>
      </c>
      <c r="F700" s="117">
        <v>248.3</v>
      </c>
      <c r="G700" s="117">
        <v>250</v>
      </c>
      <c r="H700" s="117">
        <v>235.65</v>
      </c>
      <c r="I700" s="117">
        <v>21867</v>
      </c>
      <c r="J700" s="117">
        <v>5348077.7</v>
      </c>
      <c r="K700" s="119">
        <v>43228</v>
      </c>
      <c r="L700" s="117">
        <v>408</v>
      </c>
      <c r="M700" s="117" t="s">
        <v>2989</v>
      </c>
      <c r="N700" s="117"/>
    </row>
    <row r="701" spans="1:14">
      <c r="A701" s="117" t="s">
        <v>2149</v>
      </c>
      <c r="B701" s="117" t="s">
        <v>395</v>
      </c>
      <c r="C701" s="117">
        <v>8.4499999999999993</v>
      </c>
      <c r="D701" s="117">
        <v>8.4499999999999993</v>
      </c>
      <c r="E701" s="117">
        <v>7.65</v>
      </c>
      <c r="F701" s="117">
        <v>7.75</v>
      </c>
      <c r="G701" s="117">
        <v>7.7</v>
      </c>
      <c r="H701" s="117">
        <v>8.1</v>
      </c>
      <c r="I701" s="117">
        <v>1806</v>
      </c>
      <c r="J701" s="117">
        <v>14179.6</v>
      </c>
      <c r="K701" s="119">
        <v>43228</v>
      </c>
      <c r="L701" s="117">
        <v>25</v>
      </c>
      <c r="M701" s="117" t="s">
        <v>2150</v>
      </c>
      <c r="N701" s="117"/>
    </row>
    <row r="702" spans="1:14">
      <c r="A702" s="117" t="s">
        <v>1165</v>
      </c>
      <c r="B702" s="117" t="s">
        <v>395</v>
      </c>
      <c r="C702" s="117">
        <v>76.8</v>
      </c>
      <c r="D702" s="117">
        <v>77.7</v>
      </c>
      <c r="E702" s="117">
        <v>75.400000000000006</v>
      </c>
      <c r="F702" s="117">
        <v>75.650000000000006</v>
      </c>
      <c r="G702" s="117">
        <v>75.5</v>
      </c>
      <c r="H702" s="117">
        <v>77.3</v>
      </c>
      <c r="I702" s="117">
        <v>21359</v>
      </c>
      <c r="J702" s="117">
        <v>1623286.3</v>
      </c>
      <c r="K702" s="119">
        <v>43228</v>
      </c>
      <c r="L702" s="117">
        <v>403</v>
      </c>
      <c r="M702" s="117" t="s">
        <v>1166</v>
      </c>
      <c r="N702" s="117"/>
    </row>
    <row r="703" spans="1:14">
      <c r="A703" s="117" t="s">
        <v>204</v>
      </c>
      <c r="B703" s="117" t="s">
        <v>395</v>
      </c>
      <c r="C703" s="117">
        <v>508</v>
      </c>
      <c r="D703" s="117">
        <v>515</v>
      </c>
      <c r="E703" s="117">
        <v>496.25</v>
      </c>
      <c r="F703" s="117">
        <v>502.95</v>
      </c>
      <c r="G703" s="117">
        <v>497.9</v>
      </c>
      <c r="H703" s="117">
        <v>503.9</v>
      </c>
      <c r="I703" s="117">
        <v>161153</v>
      </c>
      <c r="J703" s="117">
        <v>81584141.700000003</v>
      </c>
      <c r="K703" s="119">
        <v>43228</v>
      </c>
      <c r="L703" s="117">
        <v>6849</v>
      </c>
      <c r="M703" s="117" t="s">
        <v>1167</v>
      </c>
      <c r="N703" s="117"/>
    </row>
    <row r="704" spans="1:14">
      <c r="A704" s="117" t="s">
        <v>3224</v>
      </c>
      <c r="B704" s="117" t="s">
        <v>395</v>
      </c>
      <c r="C704" s="117">
        <v>190</v>
      </c>
      <c r="D704" s="117">
        <v>206</v>
      </c>
      <c r="E704" s="117">
        <v>188.1</v>
      </c>
      <c r="F704" s="117">
        <v>194.75</v>
      </c>
      <c r="G704" s="117">
        <v>194</v>
      </c>
      <c r="H704" s="117">
        <v>189.25</v>
      </c>
      <c r="I704" s="117">
        <v>609709</v>
      </c>
      <c r="J704" s="117">
        <v>121251506.95</v>
      </c>
      <c r="K704" s="119">
        <v>43228</v>
      </c>
      <c r="L704" s="117">
        <v>4168</v>
      </c>
      <c r="M704" s="117" t="s">
        <v>3226</v>
      </c>
      <c r="N704" s="117"/>
    </row>
    <row r="705" spans="1:14">
      <c r="A705" s="117" t="s">
        <v>3181</v>
      </c>
      <c r="B705" s="117" t="s">
        <v>395</v>
      </c>
      <c r="C705" s="117">
        <v>28.35</v>
      </c>
      <c r="D705" s="117">
        <v>31.7</v>
      </c>
      <c r="E705" s="117">
        <v>28.35</v>
      </c>
      <c r="F705" s="117">
        <v>30.15</v>
      </c>
      <c r="G705" s="117">
        <v>30</v>
      </c>
      <c r="H705" s="117">
        <v>29.75</v>
      </c>
      <c r="I705" s="117">
        <v>3221</v>
      </c>
      <c r="J705" s="117">
        <v>98551.95</v>
      </c>
      <c r="K705" s="119">
        <v>43228</v>
      </c>
      <c r="L705" s="117">
        <v>23</v>
      </c>
      <c r="M705" s="117" t="s">
        <v>3182</v>
      </c>
      <c r="N705" s="117"/>
    </row>
    <row r="706" spans="1:14">
      <c r="A706" s="117" t="s">
        <v>205</v>
      </c>
      <c r="B706" s="117" t="s">
        <v>395</v>
      </c>
      <c r="C706" s="117">
        <v>106.3</v>
      </c>
      <c r="D706" s="117">
        <v>107.25</v>
      </c>
      <c r="E706" s="117">
        <v>105.15</v>
      </c>
      <c r="F706" s="117">
        <v>106.45</v>
      </c>
      <c r="G706" s="117">
        <v>106.45</v>
      </c>
      <c r="H706" s="117">
        <v>105.4</v>
      </c>
      <c r="I706" s="117">
        <v>964977</v>
      </c>
      <c r="J706" s="117">
        <v>102883446.25</v>
      </c>
      <c r="K706" s="119">
        <v>43228</v>
      </c>
      <c r="L706" s="117">
        <v>7322</v>
      </c>
      <c r="M706" s="117" t="s">
        <v>2247</v>
      </c>
      <c r="N706" s="117"/>
    </row>
    <row r="707" spans="1:14">
      <c r="A707" s="117" t="s">
        <v>2840</v>
      </c>
      <c r="B707" s="117" t="s">
        <v>395</v>
      </c>
      <c r="C707" s="117">
        <v>2.15</v>
      </c>
      <c r="D707" s="117">
        <v>2.15</v>
      </c>
      <c r="E707" s="117">
        <v>2</v>
      </c>
      <c r="F707" s="117">
        <v>2.0499999999999998</v>
      </c>
      <c r="G707" s="117">
        <v>2.15</v>
      </c>
      <c r="H707" s="117">
        <v>2.1</v>
      </c>
      <c r="I707" s="117">
        <v>20593</v>
      </c>
      <c r="J707" s="117">
        <v>42432.05</v>
      </c>
      <c r="K707" s="119">
        <v>43228</v>
      </c>
      <c r="L707" s="117">
        <v>63</v>
      </c>
      <c r="M707" s="117" t="s">
        <v>2841</v>
      </c>
      <c r="N707" s="117"/>
    </row>
    <row r="708" spans="1:14">
      <c r="A708" s="117" t="s">
        <v>2248</v>
      </c>
      <c r="B708" s="117" t="s">
        <v>395</v>
      </c>
      <c r="C708" s="117">
        <v>9.6</v>
      </c>
      <c r="D708" s="117">
        <v>9.75</v>
      </c>
      <c r="E708" s="117">
        <v>8.5500000000000007</v>
      </c>
      <c r="F708" s="117">
        <v>8.9</v>
      </c>
      <c r="G708" s="117">
        <v>8.6999999999999993</v>
      </c>
      <c r="H708" s="117">
        <v>9.15</v>
      </c>
      <c r="I708" s="117">
        <v>8479</v>
      </c>
      <c r="J708" s="117">
        <v>76496.7</v>
      </c>
      <c r="K708" s="119">
        <v>43228</v>
      </c>
      <c r="L708" s="117">
        <v>54</v>
      </c>
      <c r="M708" s="117" t="s">
        <v>2249</v>
      </c>
      <c r="N708" s="117"/>
    </row>
    <row r="709" spans="1:14">
      <c r="A709" s="117" t="s">
        <v>1168</v>
      </c>
      <c r="B709" s="117" t="s">
        <v>395</v>
      </c>
      <c r="C709" s="117">
        <v>1104.05</v>
      </c>
      <c r="D709" s="117">
        <v>1123</v>
      </c>
      <c r="E709" s="117">
        <v>1070</v>
      </c>
      <c r="F709" s="117">
        <v>1105.45</v>
      </c>
      <c r="G709" s="117">
        <v>1106</v>
      </c>
      <c r="H709" s="117">
        <v>1104.55</v>
      </c>
      <c r="I709" s="117">
        <v>34493</v>
      </c>
      <c r="J709" s="117">
        <v>37885452.950000003</v>
      </c>
      <c r="K709" s="119">
        <v>43228</v>
      </c>
      <c r="L709" s="117">
        <v>1521</v>
      </c>
      <c r="M709" s="117" t="s">
        <v>1169</v>
      </c>
      <c r="N709" s="117"/>
    </row>
    <row r="710" spans="1:14">
      <c r="A710" s="117" t="s">
        <v>1170</v>
      </c>
      <c r="B710" s="117" t="s">
        <v>395</v>
      </c>
      <c r="C710" s="117">
        <v>130</v>
      </c>
      <c r="D710" s="117">
        <v>130.55000000000001</v>
      </c>
      <c r="E710" s="117">
        <v>127.9</v>
      </c>
      <c r="F710" s="117">
        <v>128.5</v>
      </c>
      <c r="G710" s="117">
        <v>128.94999999999999</v>
      </c>
      <c r="H710" s="117">
        <v>129.15</v>
      </c>
      <c r="I710" s="117">
        <v>31340</v>
      </c>
      <c r="J710" s="117">
        <v>4035290.8</v>
      </c>
      <c r="K710" s="119">
        <v>43228</v>
      </c>
      <c r="L710" s="117">
        <v>345</v>
      </c>
      <c r="M710" s="117" t="s">
        <v>1171</v>
      </c>
      <c r="N710" s="117"/>
    </row>
    <row r="711" spans="1:14">
      <c r="A711" s="117" t="s">
        <v>1172</v>
      </c>
      <c r="B711" s="117" t="s">
        <v>395</v>
      </c>
      <c r="C711" s="117">
        <v>22.5</v>
      </c>
      <c r="D711" s="117">
        <v>22.85</v>
      </c>
      <c r="E711" s="117">
        <v>22.2</v>
      </c>
      <c r="F711" s="117">
        <v>22.35</v>
      </c>
      <c r="G711" s="117">
        <v>22.35</v>
      </c>
      <c r="H711" s="117">
        <v>22.4</v>
      </c>
      <c r="I711" s="117">
        <v>59935</v>
      </c>
      <c r="J711" s="117">
        <v>1347187.8</v>
      </c>
      <c r="K711" s="119">
        <v>43228</v>
      </c>
      <c r="L711" s="117">
        <v>261</v>
      </c>
      <c r="M711" s="117" t="s">
        <v>1173</v>
      </c>
      <c r="N711" s="117"/>
    </row>
    <row r="712" spans="1:14">
      <c r="A712" s="117" t="s">
        <v>3134</v>
      </c>
      <c r="B712" s="117" t="s">
        <v>395</v>
      </c>
      <c r="C712" s="117">
        <v>547</v>
      </c>
      <c r="D712" s="117">
        <v>571</v>
      </c>
      <c r="E712" s="117">
        <v>546</v>
      </c>
      <c r="F712" s="117">
        <v>557.79999999999995</v>
      </c>
      <c r="G712" s="117">
        <v>555.1</v>
      </c>
      <c r="H712" s="117">
        <v>563.04999999999995</v>
      </c>
      <c r="I712" s="117">
        <v>2894</v>
      </c>
      <c r="J712" s="117">
        <v>1619510.35</v>
      </c>
      <c r="K712" s="119">
        <v>43228</v>
      </c>
      <c r="L712" s="117">
        <v>155</v>
      </c>
      <c r="M712" s="117" t="s">
        <v>3135</v>
      </c>
      <c r="N712" s="117"/>
    </row>
    <row r="713" spans="1:14">
      <c r="A713" s="117" t="s">
        <v>1174</v>
      </c>
      <c r="B713" s="117" t="s">
        <v>395</v>
      </c>
      <c r="C713" s="117">
        <v>413.4</v>
      </c>
      <c r="D713" s="117">
        <v>416.5</v>
      </c>
      <c r="E713" s="117">
        <v>405.65</v>
      </c>
      <c r="F713" s="117">
        <v>412.55</v>
      </c>
      <c r="G713" s="117">
        <v>412.5</v>
      </c>
      <c r="H713" s="117">
        <v>409.4</v>
      </c>
      <c r="I713" s="117">
        <v>399629</v>
      </c>
      <c r="J713" s="117">
        <v>164084798.34999999</v>
      </c>
      <c r="K713" s="119">
        <v>43228</v>
      </c>
      <c r="L713" s="117">
        <v>13534</v>
      </c>
      <c r="M713" s="117" t="s">
        <v>1175</v>
      </c>
      <c r="N713" s="117"/>
    </row>
    <row r="714" spans="1:14">
      <c r="A714" s="117" t="s">
        <v>1176</v>
      </c>
      <c r="B714" s="117" t="s">
        <v>395</v>
      </c>
      <c r="C714" s="117">
        <v>28.05</v>
      </c>
      <c r="D714" s="117">
        <v>30.8</v>
      </c>
      <c r="E714" s="117">
        <v>28.05</v>
      </c>
      <c r="F714" s="117">
        <v>28.55</v>
      </c>
      <c r="G714" s="117">
        <v>28.5</v>
      </c>
      <c r="H714" s="117">
        <v>28.05</v>
      </c>
      <c r="I714" s="117">
        <v>51132</v>
      </c>
      <c r="J714" s="117">
        <v>1461094.3999999999</v>
      </c>
      <c r="K714" s="119">
        <v>43228</v>
      </c>
      <c r="L714" s="117">
        <v>267</v>
      </c>
      <c r="M714" s="117" t="s">
        <v>1177</v>
      </c>
      <c r="N714" s="117"/>
    </row>
    <row r="715" spans="1:14">
      <c r="A715" s="117" t="s">
        <v>1178</v>
      </c>
      <c r="B715" s="117" t="s">
        <v>395</v>
      </c>
      <c r="C715" s="117">
        <v>428</v>
      </c>
      <c r="D715" s="117">
        <v>449</v>
      </c>
      <c r="E715" s="117">
        <v>425</v>
      </c>
      <c r="F715" s="117">
        <v>445.4</v>
      </c>
      <c r="G715" s="117">
        <v>448.5</v>
      </c>
      <c r="H715" s="117">
        <v>427.6</v>
      </c>
      <c r="I715" s="117">
        <v>209965</v>
      </c>
      <c r="J715" s="117">
        <v>91985719.5</v>
      </c>
      <c r="K715" s="119">
        <v>43228</v>
      </c>
      <c r="L715" s="117">
        <v>5295</v>
      </c>
      <c r="M715" s="117" t="s">
        <v>1179</v>
      </c>
      <c r="N715" s="117"/>
    </row>
    <row r="716" spans="1:14">
      <c r="A716" s="117" t="s">
        <v>2990</v>
      </c>
      <c r="B716" s="117" t="s">
        <v>395</v>
      </c>
      <c r="C716" s="117">
        <v>62.65</v>
      </c>
      <c r="D716" s="117">
        <v>62.65</v>
      </c>
      <c r="E716" s="117">
        <v>60.45</v>
      </c>
      <c r="F716" s="117">
        <v>60.9</v>
      </c>
      <c r="G716" s="117">
        <v>61</v>
      </c>
      <c r="H716" s="117">
        <v>60.65</v>
      </c>
      <c r="I716" s="117">
        <v>143111</v>
      </c>
      <c r="J716" s="117">
        <v>8744616.5</v>
      </c>
      <c r="K716" s="119">
        <v>43228</v>
      </c>
      <c r="L716" s="117">
        <v>1042</v>
      </c>
      <c r="M716" s="117" t="s">
        <v>2991</v>
      </c>
      <c r="N716" s="117"/>
    </row>
    <row r="717" spans="1:14">
      <c r="A717" s="117" t="s">
        <v>1180</v>
      </c>
      <c r="B717" s="117" t="s">
        <v>395</v>
      </c>
      <c r="C717" s="117">
        <v>40.1</v>
      </c>
      <c r="D717" s="117">
        <v>40.450000000000003</v>
      </c>
      <c r="E717" s="117">
        <v>39</v>
      </c>
      <c r="F717" s="117">
        <v>39.450000000000003</v>
      </c>
      <c r="G717" s="117">
        <v>39.25</v>
      </c>
      <c r="H717" s="117">
        <v>40.549999999999997</v>
      </c>
      <c r="I717" s="117">
        <v>4307</v>
      </c>
      <c r="J717" s="117">
        <v>170806.75</v>
      </c>
      <c r="K717" s="119">
        <v>43228</v>
      </c>
      <c r="L717" s="117">
        <v>86</v>
      </c>
      <c r="M717" s="117" t="s">
        <v>1181</v>
      </c>
      <c r="N717" s="117"/>
    </row>
    <row r="718" spans="1:14">
      <c r="A718" s="117" t="s">
        <v>1182</v>
      </c>
      <c r="B718" s="117" t="s">
        <v>395</v>
      </c>
      <c r="C718" s="117">
        <v>117.65</v>
      </c>
      <c r="D718" s="117">
        <v>117.75</v>
      </c>
      <c r="E718" s="117">
        <v>115.9</v>
      </c>
      <c r="F718" s="117">
        <v>116.45</v>
      </c>
      <c r="G718" s="117">
        <v>116.05</v>
      </c>
      <c r="H718" s="117">
        <v>116.9</v>
      </c>
      <c r="I718" s="117">
        <v>109293</v>
      </c>
      <c r="J718" s="117">
        <v>12747538.449999999</v>
      </c>
      <c r="K718" s="119">
        <v>43228</v>
      </c>
      <c r="L718" s="117">
        <v>1362</v>
      </c>
      <c r="M718" s="117" t="s">
        <v>1183</v>
      </c>
      <c r="N718" s="117"/>
    </row>
    <row r="719" spans="1:14">
      <c r="A719" s="117" t="s">
        <v>3533</v>
      </c>
      <c r="B719" s="117" t="s">
        <v>395</v>
      </c>
      <c r="C719" s="117">
        <v>56.2</v>
      </c>
      <c r="D719" s="117">
        <v>56.2</v>
      </c>
      <c r="E719" s="117">
        <v>56.15</v>
      </c>
      <c r="F719" s="117">
        <v>56.15</v>
      </c>
      <c r="G719" s="117">
        <v>56.15</v>
      </c>
      <c r="H719" s="117">
        <v>59.1</v>
      </c>
      <c r="I719" s="117">
        <v>150</v>
      </c>
      <c r="J719" s="117">
        <v>8426.4</v>
      </c>
      <c r="K719" s="119">
        <v>43228</v>
      </c>
      <c r="L719" s="117">
        <v>4</v>
      </c>
      <c r="M719" s="117" t="s">
        <v>3534</v>
      </c>
      <c r="N719" s="117"/>
    </row>
    <row r="720" spans="1:14">
      <c r="A720" s="117" t="s">
        <v>2764</v>
      </c>
      <c r="B720" s="117" t="s">
        <v>395</v>
      </c>
      <c r="C720" s="117">
        <v>815</v>
      </c>
      <c r="D720" s="117">
        <v>825.45</v>
      </c>
      <c r="E720" s="117">
        <v>801</v>
      </c>
      <c r="F720" s="117">
        <v>821.05</v>
      </c>
      <c r="G720" s="117">
        <v>820</v>
      </c>
      <c r="H720" s="117">
        <v>815.15</v>
      </c>
      <c r="I720" s="117">
        <v>23851</v>
      </c>
      <c r="J720" s="117">
        <v>19403651.350000001</v>
      </c>
      <c r="K720" s="119">
        <v>43228</v>
      </c>
      <c r="L720" s="117">
        <v>2557</v>
      </c>
      <c r="M720" s="117" t="s">
        <v>2765</v>
      </c>
      <c r="N720" s="117"/>
    </row>
    <row r="721" spans="1:14">
      <c r="A721" s="117" t="s">
        <v>2992</v>
      </c>
      <c r="B721" s="117" t="s">
        <v>395</v>
      </c>
      <c r="C721" s="117">
        <v>17</v>
      </c>
      <c r="D721" s="117">
        <v>17</v>
      </c>
      <c r="E721" s="117">
        <v>16.75</v>
      </c>
      <c r="F721" s="117">
        <v>17</v>
      </c>
      <c r="G721" s="117">
        <v>17</v>
      </c>
      <c r="H721" s="117">
        <v>17.600000000000001</v>
      </c>
      <c r="I721" s="117">
        <v>1546</v>
      </c>
      <c r="J721" s="117">
        <v>26071.75</v>
      </c>
      <c r="K721" s="119">
        <v>43228</v>
      </c>
      <c r="L721" s="117">
        <v>11</v>
      </c>
      <c r="M721" s="117" t="s">
        <v>2993</v>
      </c>
      <c r="N721" s="117"/>
    </row>
    <row r="722" spans="1:14">
      <c r="A722" s="117" t="s">
        <v>1184</v>
      </c>
      <c r="B722" s="117" t="s">
        <v>395</v>
      </c>
      <c r="C722" s="117">
        <v>2575</v>
      </c>
      <c r="D722" s="117">
        <v>2575</v>
      </c>
      <c r="E722" s="117">
        <v>2521</v>
      </c>
      <c r="F722" s="117">
        <v>2547.5</v>
      </c>
      <c r="G722" s="117">
        <v>2550</v>
      </c>
      <c r="H722" s="117">
        <v>2546.4</v>
      </c>
      <c r="I722" s="117">
        <v>466</v>
      </c>
      <c r="J722" s="117">
        <v>1186443.05</v>
      </c>
      <c r="K722" s="119">
        <v>43228</v>
      </c>
      <c r="L722" s="117">
        <v>114</v>
      </c>
      <c r="M722" s="117" t="s">
        <v>1185</v>
      </c>
      <c r="N722" s="117"/>
    </row>
    <row r="723" spans="1:14">
      <c r="A723" s="117" t="s">
        <v>2766</v>
      </c>
      <c r="B723" s="117" t="s">
        <v>395</v>
      </c>
      <c r="C723" s="117">
        <v>84.05</v>
      </c>
      <c r="D723" s="117">
        <v>85.95</v>
      </c>
      <c r="E723" s="117">
        <v>82.95</v>
      </c>
      <c r="F723" s="117">
        <v>83.9</v>
      </c>
      <c r="G723" s="117">
        <v>83.5</v>
      </c>
      <c r="H723" s="117">
        <v>85</v>
      </c>
      <c r="I723" s="117">
        <v>5001</v>
      </c>
      <c r="J723" s="117">
        <v>422469.55</v>
      </c>
      <c r="K723" s="119">
        <v>43228</v>
      </c>
      <c r="L723" s="117">
        <v>113</v>
      </c>
      <c r="M723" s="117" t="s">
        <v>2767</v>
      </c>
      <c r="N723" s="117"/>
    </row>
    <row r="724" spans="1:14">
      <c r="A724" s="117" t="s">
        <v>3333</v>
      </c>
      <c r="B724" s="117" t="s">
        <v>395</v>
      </c>
      <c r="C724" s="117">
        <v>1210.0999999999999</v>
      </c>
      <c r="D724" s="117">
        <v>1260</v>
      </c>
      <c r="E724" s="117">
        <v>1207</v>
      </c>
      <c r="F724" s="117">
        <v>1222.1500000000001</v>
      </c>
      <c r="G724" s="117">
        <v>1233.95</v>
      </c>
      <c r="H724" s="117">
        <v>1220.5999999999999</v>
      </c>
      <c r="I724" s="117">
        <v>5752</v>
      </c>
      <c r="J724" s="117">
        <v>7070308.1500000004</v>
      </c>
      <c r="K724" s="119">
        <v>43228</v>
      </c>
      <c r="L724" s="117">
        <v>302</v>
      </c>
      <c r="M724" s="117" t="s">
        <v>3334</v>
      </c>
      <c r="N724" s="117"/>
    </row>
    <row r="725" spans="1:14">
      <c r="A725" s="117" t="s">
        <v>2411</v>
      </c>
      <c r="B725" s="117" t="s">
        <v>395</v>
      </c>
      <c r="C725" s="117">
        <v>235</v>
      </c>
      <c r="D725" s="117">
        <v>237.9</v>
      </c>
      <c r="E725" s="117">
        <v>230.1</v>
      </c>
      <c r="F725" s="117">
        <v>231.6</v>
      </c>
      <c r="G725" s="117">
        <v>231</v>
      </c>
      <c r="H725" s="117">
        <v>234.85</v>
      </c>
      <c r="I725" s="117">
        <v>26026</v>
      </c>
      <c r="J725" s="117">
        <v>6091381.7999999998</v>
      </c>
      <c r="K725" s="119">
        <v>43228</v>
      </c>
      <c r="L725" s="117">
        <v>655</v>
      </c>
      <c r="M725" s="117" t="s">
        <v>2412</v>
      </c>
      <c r="N725" s="117"/>
    </row>
    <row r="726" spans="1:14">
      <c r="A726" s="117" t="s">
        <v>1186</v>
      </c>
      <c r="B726" s="117" t="s">
        <v>395</v>
      </c>
      <c r="C726" s="117">
        <v>410.3</v>
      </c>
      <c r="D726" s="117">
        <v>425.8</v>
      </c>
      <c r="E726" s="117">
        <v>410.2</v>
      </c>
      <c r="F726" s="117">
        <v>418.35</v>
      </c>
      <c r="G726" s="117">
        <v>420</v>
      </c>
      <c r="H726" s="117">
        <v>409</v>
      </c>
      <c r="I726" s="117">
        <v>196499</v>
      </c>
      <c r="J726" s="117">
        <v>82382235.099999994</v>
      </c>
      <c r="K726" s="119">
        <v>43228</v>
      </c>
      <c r="L726" s="117">
        <v>4027</v>
      </c>
      <c r="M726" s="117" t="s">
        <v>1187</v>
      </c>
      <c r="N726" s="117"/>
    </row>
    <row r="727" spans="1:14">
      <c r="A727" s="117" t="s">
        <v>1188</v>
      </c>
      <c r="B727" s="117" t="s">
        <v>395</v>
      </c>
      <c r="C727" s="117">
        <v>276.89999999999998</v>
      </c>
      <c r="D727" s="117">
        <v>283.75</v>
      </c>
      <c r="E727" s="117">
        <v>276.89999999999998</v>
      </c>
      <c r="F727" s="117">
        <v>280.45</v>
      </c>
      <c r="G727" s="117">
        <v>279.14999999999998</v>
      </c>
      <c r="H727" s="117">
        <v>276.39999999999998</v>
      </c>
      <c r="I727" s="117">
        <v>10560</v>
      </c>
      <c r="J727" s="117">
        <v>2955557.25</v>
      </c>
      <c r="K727" s="119">
        <v>43228</v>
      </c>
      <c r="L727" s="117">
        <v>571</v>
      </c>
      <c r="M727" s="117" t="s">
        <v>1189</v>
      </c>
      <c r="N727" s="117"/>
    </row>
    <row r="728" spans="1:14">
      <c r="A728" s="117" t="s">
        <v>1190</v>
      </c>
      <c r="B728" s="117" t="s">
        <v>395</v>
      </c>
      <c r="C728" s="117">
        <v>327.25</v>
      </c>
      <c r="D728" s="117">
        <v>330</v>
      </c>
      <c r="E728" s="117">
        <v>321.35000000000002</v>
      </c>
      <c r="F728" s="117">
        <v>323.25</v>
      </c>
      <c r="G728" s="117">
        <v>322.5</v>
      </c>
      <c r="H728" s="117">
        <v>323.25</v>
      </c>
      <c r="I728" s="117">
        <v>4489</v>
      </c>
      <c r="J728" s="117">
        <v>1460594.5</v>
      </c>
      <c r="K728" s="119">
        <v>43228</v>
      </c>
      <c r="L728" s="117">
        <v>174</v>
      </c>
      <c r="M728" s="117" t="s">
        <v>1191</v>
      </c>
      <c r="N728" s="117"/>
    </row>
    <row r="729" spans="1:14">
      <c r="A729" s="117" t="s">
        <v>1192</v>
      </c>
      <c r="B729" s="117" t="s">
        <v>395</v>
      </c>
      <c r="C729" s="117">
        <v>1310</v>
      </c>
      <c r="D729" s="117">
        <v>1310</v>
      </c>
      <c r="E729" s="117">
        <v>1250</v>
      </c>
      <c r="F729" s="117">
        <v>1264.7</v>
      </c>
      <c r="G729" s="117">
        <v>1265</v>
      </c>
      <c r="H729" s="117">
        <v>1287.0999999999999</v>
      </c>
      <c r="I729" s="117">
        <v>179</v>
      </c>
      <c r="J729" s="117">
        <v>226793.4</v>
      </c>
      <c r="K729" s="119">
        <v>43228</v>
      </c>
      <c r="L729" s="117">
        <v>34</v>
      </c>
      <c r="M729" s="117" t="s">
        <v>1193</v>
      </c>
      <c r="N729" s="117"/>
    </row>
    <row r="730" spans="1:14">
      <c r="A730" s="117" t="s">
        <v>1194</v>
      </c>
      <c r="B730" s="117" t="s">
        <v>395</v>
      </c>
      <c r="C730" s="117">
        <v>235.3</v>
      </c>
      <c r="D730" s="117">
        <v>236.6</v>
      </c>
      <c r="E730" s="117">
        <v>232.25</v>
      </c>
      <c r="F730" s="117">
        <v>233.3</v>
      </c>
      <c r="G730" s="117">
        <v>234</v>
      </c>
      <c r="H730" s="117">
        <v>234.7</v>
      </c>
      <c r="I730" s="117">
        <v>28617</v>
      </c>
      <c r="J730" s="117">
        <v>6708705.9500000002</v>
      </c>
      <c r="K730" s="119">
        <v>43228</v>
      </c>
      <c r="L730" s="117">
        <v>1210</v>
      </c>
      <c r="M730" s="117" t="s">
        <v>1195</v>
      </c>
      <c r="N730" s="117"/>
    </row>
    <row r="731" spans="1:14">
      <c r="A731" s="117" t="s">
        <v>2824</v>
      </c>
      <c r="B731" s="117" t="s">
        <v>395</v>
      </c>
      <c r="C731" s="117">
        <v>1525</v>
      </c>
      <c r="D731" s="117">
        <v>1592</v>
      </c>
      <c r="E731" s="117">
        <v>1515</v>
      </c>
      <c r="F731" s="117">
        <v>1528.95</v>
      </c>
      <c r="G731" s="117">
        <v>1524</v>
      </c>
      <c r="H731" s="117">
        <v>1505.7</v>
      </c>
      <c r="I731" s="117">
        <v>1061</v>
      </c>
      <c r="J731" s="117">
        <v>1647378.3</v>
      </c>
      <c r="K731" s="119">
        <v>43228</v>
      </c>
      <c r="L731" s="117">
        <v>181</v>
      </c>
      <c r="M731" s="117" t="s">
        <v>2825</v>
      </c>
      <c r="N731" s="117"/>
    </row>
    <row r="732" spans="1:14">
      <c r="A732" s="117" t="s">
        <v>1196</v>
      </c>
      <c r="B732" s="117" t="s">
        <v>395</v>
      </c>
      <c r="C732" s="117">
        <v>10.7</v>
      </c>
      <c r="D732" s="117">
        <v>11</v>
      </c>
      <c r="E732" s="117">
        <v>10.5</v>
      </c>
      <c r="F732" s="117">
        <v>10.6</v>
      </c>
      <c r="G732" s="117">
        <v>10.65</v>
      </c>
      <c r="H732" s="117">
        <v>10.8</v>
      </c>
      <c r="I732" s="117">
        <v>109904</v>
      </c>
      <c r="J732" s="117">
        <v>1177120.25</v>
      </c>
      <c r="K732" s="119">
        <v>43228</v>
      </c>
      <c r="L732" s="117">
        <v>420</v>
      </c>
      <c r="M732" s="117" t="s">
        <v>1197</v>
      </c>
      <c r="N732" s="117"/>
    </row>
    <row r="733" spans="1:14">
      <c r="A733" s="117" t="s">
        <v>1198</v>
      </c>
      <c r="B733" s="117" t="s">
        <v>395</v>
      </c>
      <c r="C733" s="117">
        <v>326</v>
      </c>
      <c r="D733" s="117">
        <v>326</v>
      </c>
      <c r="E733" s="117">
        <v>317.45</v>
      </c>
      <c r="F733" s="117">
        <v>321.2</v>
      </c>
      <c r="G733" s="117">
        <v>319.95</v>
      </c>
      <c r="H733" s="117">
        <v>324</v>
      </c>
      <c r="I733" s="117">
        <v>236347</v>
      </c>
      <c r="J733" s="117">
        <v>75945215.150000006</v>
      </c>
      <c r="K733" s="119">
        <v>43228</v>
      </c>
      <c r="L733" s="117">
        <v>5001</v>
      </c>
      <c r="M733" s="117" t="s">
        <v>2304</v>
      </c>
      <c r="N733" s="117"/>
    </row>
    <row r="734" spans="1:14">
      <c r="A734" s="117" t="s">
        <v>1199</v>
      </c>
      <c r="B734" s="117" t="s">
        <v>395</v>
      </c>
      <c r="C734" s="117">
        <v>63.7</v>
      </c>
      <c r="D734" s="117">
        <v>63.8</v>
      </c>
      <c r="E734" s="117">
        <v>62.25</v>
      </c>
      <c r="F734" s="117">
        <v>62.9</v>
      </c>
      <c r="G734" s="117">
        <v>62.85</v>
      </c>
      <c r="H734" s="117">
        <v>63.4</v>
      </c>
      <c r="I734" s="117">
        <v>62224</v>
      </c>
      <c r="J734" s="117">
        <v>3914701.7</v>
      </c>
      <c r="K734" s="119">
        <v>43228</v>
      </c>
      <c r="L734" s="117">
        <v>648</v>
      </c>
      <c r="M734" s="117" t="s">
        <v>1200</v>
      </c>
      <c r="N734" s="117"/>
    </row>
    <row r="735" spans="1:14">
      <c r="A735" s="117" t="s">
        <v>1201</v>
      </c>
      <c r="B735" s="117" t="s">
        <v>395</v>
      </c>
      <c r="C735" s="117">
        <v>116</v>
      </c>
      <c r="D735" s="117">
        <v>118.8</v>
      </c>
      <c r="E735" s="117">
        <v>114.1</v>
      </c>
      <c r="F735" s="117">
        <v>116.75</v>
      </c>
      <c r="G735" s="117">
        <v>117.25</v>
      </c>
      <c r="H735" s="117">
        <v>115.95</v>
      </c>
      <c r="I735" s="117">
        <v>26521</v>
      </c>
      <c r="J735" s="117">
        <v>3073757.45</v>
      </c>
      <c r="K735" s="119">
        <v>43228</v>
      </c>
      <c r="L735" s="117">
        <v>443</v>
      </c>
      <c r="M735" s="117" t="s">
        <v>1202</v>
      </c>
      <c r="N735" s="117"/>
    </row>
    <row r="736" spans="1:14">
      <c r="A736" s="117" t="s">
        <v>1203</v>
      </c>
      <c r="B736" s="117" t="s">
        <v>395</v>
      </c>
      <c r="C736" s="117">
        <v>315</v>
      </c>
      <c r="D736" s="117">
        <v>316.05</v>
      </c>
      <c r="E736" s="117">
        <v>310</v>
      </c>
      <c r="F736" s="117">
        <v>312.7</v>
      </c>
      <c r="G736" s="117">
        <v>312.39999999999998</v>
      </c>
      <c r="H736" s="117">
        <v>315.14999999999998</v>
      </c>
      <c r="I736" s="117">
        <v>68184</v>
      </c>
      <c r="J736" s="117">
        <v>21370478.25</v>
      </c>
      <c r="K736" s="119">
        <v>43228</v>
      </c>
      <c r="L736" s="117">
        <v>2414</v>
      </c>
      <c r="M736" s="117" t="s">
        <v>1204</v>
      </c>
      <c r="N736" s="117"/>
    </row>
    <row r="737" spans="1:14">
      <c r="A737" s="117" t="s">
        <v>1205</v>
      </c>
      <c r="B737" s="117" t="s">
        <v>395</v>
      </c>
      <c r="C737" s="117">
        <v>65.8</v>
      </c>
      <c r="D737" s="117">
        <v>68.7</v>
      </c>
      <c r="E737" s="117">
        <v>65.8</v>
      </c>
      <c r="F737" s="117">
        <v>67.8</v>
      </c>
      <c r="G737" s="117">
        <v>68.25</v>
      </c>
      <c r="H737" s="117">
        <v>66.349999999999994</v>
      </c>
      <c r="I737" s="117">
        <v>162835</v>
      </c>
      <c r="J737" s="117">
        <v>10994775.1</v>
      </c>
      <c r="K737" s="119">
        <v>43228</v>
      </c>
      <c r="L737" s="117">
        <v>2202</v>
      </c>
      <c r="M737" s="117" t="s">
        <v>1206</v>
      </c>
      <c r="N737" s="117"/>
    </row>
    <row r="738" spans="1:14">
      <c r="A738" s="117" t="s">
        <v>107</v>
      </c>
      <c r="B738" s="117" t="s">
        <v>395</v>
      </c>
      <c r="C738" s="117">
        <v>1247.5</v>
      </c>
      <c r="D738" s="117">
        <v>1247.5</v>
      </c>
      <c r="E738" s="117">
        <v>1225.8</v>
      </c>
      <c r="F738" s="117">
        <v>1241.8499999999999</v>
      </c>
      <c r="G738" s="117">
        <v>1242</v>
      </c>
      <c r="H738" s="117">
        <v>1245.05</v>
      </c>
      <c r="I738" s="117">
        <v>2674288</v>
      </c>
      <c r="J738" s="117">
        <v>3305891320.5999999</v>
      </c>
      <c r="K738" s="119">
        <v>43228</v>
      </c>
      <c r="L738" s="117">
        <v>32874</v>
      </c>
      <c r="M738" s="117" t="s">
        <v>1207</v>
      </c>
      <c r="N738" s="117"/>
    </row>
    <row r="739" spans="1:14">
      <c r="A739" s="117" t="s">
        <v>1208</v>
      </c>
      <c r="B739" s="117" t="s">
        <v>395</v>
      </c>
      <c r="C739" s="117">
        <v>265</v>
      </c>
      <c r="D739" s="117">
        <v>266.44</v>
      </c>
      <c r="E739" s="117">
        <v>264.47000000000003</v>
      </c>
      <c r="F739" s="117">
        <v>265.77999999999997</v>
      </c>
      <c r="G739" s="117">
        <v>264.95</v>
      </c>
      <c r="H739" s="117">
        <v>263.7</v>
      </c>
      <c r="I739" s="117">
        <v>1269</v>
      </c>
      <c r="J739" s="117">
        <v>336535.09</v>
      </c>
      <c r="K739" s="119">
        <v>43228</v>
      </c>
      <c r="L739" s="117">
        <v>50</v>
      </c>
      <c r="M739" s="117" t="s">
        <v>1209</v>
      </c>
      <c r="N739" s="117"/>
    </row>
    <row r="740" spans="1:14">
      <c r="A740" s="117" t="s">
        <v>2686</v>
      </c>
      <c r="B740" s="117" t="s">
        <v>395</v>
      </c>
      <c r="C740" s="117">
        <v>275.85000000000002</v>
      </c>
      <c r="D740" s="117">
        <v>275.85000000000002</v>
      </c>
      <c r="E740" s="117">
        <v>272.35000000000002</v>
      </c>
      <c r="F740" s="117">
        <v>272.7</v>
      </c>
      <c r="G740" s="117">
        <v>272.75</v>
      </c>
      <c r="H740" s="117">
        <v>274.35000000000002</v>
      </c>
      <c r="I740" s="117">
        <v>3941</v>
      </c>
      <c r="J740" s="117">
        <v>1077016.5</v>
      </c>
      <c r="K740" s="119">
        <v>43228</v>
      </c>
      <c r="L740" s="117">
        <v>152</v>
      </c>
      <c r="M740" s="117" t="s">
        <v>2687</v>
      </c>
      <c r="N740" s="117"/>
    </row>
    <row r="741" spans="1:14">
      <c r="A741" s="117" t="s">
        <v>1210</v>
      </c>
      <c r="B741" s="117" t="s">
        <v>395</v>
      </c>
      <c r="C741" s="117">
        <v>108.87</v>
      </c>
      <c r="D741" s="117">
        <v>108.89</v>
      </c>
      <c r="E741" s="117">
        <v>108.1</v>
      </c>
      <c r="F741" s="117">
        <v>108.57</v>
      </c>
      <c r="G741" s="117">
        <v>108.6</v>
      </c>
      <c r="H741" s="117">
        <v>108.46</v>
      </c>
      <c r="I741" s="117">
        <v>14567</v>
      </c>
      <c r="J741" s="117">
        <v>1581469.02</v>
      </c>
      <c r="K741" s="119">
        <v>43228</v>
      </c>
      <c r="L741" s="117">
        <v>162</v>
      </c>
      <c r="M741" s="117" t="s">
        <v>2504</v>
      </c>
      <c r="N741" s="117"/>
    </row>
    <row r="742" spans="1:14">
      <c r="A742" s="117" t="s">
        <v>2842</v>
      </c>
      <c r="B742" s="117" t="s">
        <v>395</v>
      </c>
      <c r="C742" s="117">
        <v>50</v>
      </c>
      <c r="D742" s="117">
        <v>51.8</v>
      </c>
      <c r="E742" s="117">
        <v>48.6</v>
      </c>
      <c r="F742" s="117">
        <v>51.49</v>
      </c>
      <c r="G742" s="117">
        <v>48.6</v>
      </c>
      <c r="H742" s="117">
        <v>49</v>
      </c>
      <c r="I742" s="117">
        <v>1049</v>
      </c>
      <c r="J742" s="117">
        <v>53374.73</v>
      </c>
      <c r="K742" s="119">
        <v>43228</v>
      </c>
      <c r="L742" s="117">
        <v>11</v>
      </c>
      <c r="M742" s="117" t="s">
        <v>2843</v>
      </c>
      <c r="N742" s="117"/>
    </row>
    <row r="743" spans="1:14">
      <c r="A743" s="117" t="s">
        <v>1211</v>
      </c>
      <c r="B743" s="117" t="s">
        <v>395</v>
      </c>
      <c r="C743" s="117">
        <v>285</v>
      </c>
      <c r="D743" s="117">
        <v>290.39999999999998</v>
      </c>
      <c r="E743" s="117">
        <v>283.51</v>
      </c>
      <c r="F743" s="117">
        <v>286.52999999999997</v>
      </c>
      <c r="G743" s="117">
        <v>287</v>
      </c>
      <c r="H743" s="117">
        <v>285.88</v>
      </c>
      <c r="I743" s="117">
        <v>12119</v>
      </c>
      <c r="J743" s="117">
        <v>3464916.43</v>
      </c>
      <c r="K743" s="119">
        <v>43228</v>
      </c>
      <c r="L743" s="117">
        <v>80</v>
      </c>
      <c r="M743" s="117" t="s">
        <v>1212</v>
      </c>
      <c r="N743" s="117"/>
    </row>
    <row r="744" spans="1:14">
      <c r="A744" s="117" t="s">
        <v>1213</v>
      </c>
      <c r="B744" s="117" t="s">
        <v>395</v>
      </c>
      <c r="C744" s="117">
        <v>11.9</v>
      </c>
      <c r="D744" s="117">
        <v>12.3</v>
      </c>
      <c r="E744" s="117">
        <v>11.65</v>
      </c>
      <c r="F744" s="117">
        <v>12.2</v>
      </c>
      <c r="G744" s="117">
        <v>12.25</v>
      </c>
      <c r="H744" s="117">
        <v>11.9</v>
      </c>
      <c r="I744" s="117">
        <v>21075</v>
      </c>
      <c r="J744" s="117">
        <v>251546.7</v>
      </c>
      <c r="K744" s="119">
        <v>43228</v>
      </c>
      <c r="L744" s="117">
        <v>94</v>
      </c>
      <c r="M744" s="117" t="s">
        <v>1214</v>
      </c>
      <c r="N744" s="117"/>
    </row>
    <row r="745" spans="1:14">
      <c r="A745" s="117" t="s">
        <v>1215</v>
      </c>
      <c r="B745" s="117" t="s">
        <v>395</v>
      </c>
      <c r="C745" s="117">
        <v>30.05</v>
      </c>
      <c r="D745" s="117">
        <v>31.35</v>
      </c>
      <c r="E745" s="117">
        <v>29.15</v>
      </c>
      <c r="F745" s="117">
        <v>30.7</v>
      </c>
      <c r="G745" s="117">
        <v>30.55</v>
      </c>
      <c r="H745" s="117">
        <v>30.35</v>
      </c>
      <c r="I745" s="117">
        <v>156497</v>
      </c>
      <c r="J745" s="117">
        <v>4758759.55</v>
      </c>
      <c r="K745" s="119">
        <v>43228</v>
      </c>
      <c r="L745" s="117">
        <v>329</v>
      </c>
      <c r="M745" s="117" t="s">
        <v>1216</v>
      </c>
      <c r="N745" s="117"/>
    </row>
    <row r="746" spans="1:14">
      <c r="A746" s="117" t="s">
        <v>1217</v>
      </c>
      <c r="B746" s="117" t="s">
        <v>395</v>
      </c>
      <c r="C746" s="117">
        <v>154</v>
      </c>
      <c r="D746" s="117">
        <v>155.35</v>
      </c>
      <c r="E746" s="117">
        <v>152</v>
      </c>
      <c r="F746" s="117">
        <v>153.65</v>
      </c>
      <c r="G746" s="117">
        <v>152</v>
      </c>
      <c r="H746" s="117">
        <v>154.15</v>
      </c>
      <c r="I746" s="117">
        <v>2923</v>
      </c>
      <c r="J746" s="117">
        <v>449252.55</v>
      </c>
      <c r="K746" s="119">
        <v>43228</v>
      </c>
      <c r="L746" s="117">
        <v>201</v>
      </c>
      <c r="M746" s="117" t="s">
        <v>1218</v>
      </c>
      <c r="N746" s="117"/>
    </row>
    <row r="747" spans="1:14">
      <c r="A747" s="117" t="s">
        <v>203</v>
      </c>
      <c r="B747" s="117" t="s">
        <v>395</v>
      </c>
      <c r="C747" s="117">
        <v>254</v>
      </c>
      <c r="D747" s="117">
        <v>263.75</v>
      </c>
      <c r="E747" s="117">
        <v>252.05</v>
      </c>
      <c r="F747" s="117">
        <v>260.5</v>
      </c>
      <c r="G747" s="117">
        <v>259.35000000000002</v>
      </c>
      <c r="H747" s="117">
        <v>252.3</v>
      </c>
      <c r="I747" s="117">
        <v>3114531</v>
      </c>
      <c r="J747" s="117">
        <v>810336747.64999998</v>
      </c>
      <c r="K747" s="119">
        <v>43228</v>
      </c>
      <c r="L747" s="117">
        <v>30774</v>
      </c>
      <c r="M747" s="117" t="s">
        <v>1219</v>
      </c>
      <c r="N747" s="117"/>
    </row>
    <row r="748" spans="1:14">
      <c r="A748" s="117" t="s">
        <v>1220</v>
      </c>
      <c r="B748" s="117" t="s">
        <v>395</v>
      </c>
      <c r="C748" s="117">
        <v>664.05</v>
      </c>
      <c r="D748" s="117">
        <v>678</v>
      </c>
      <c r="E748" s="117">
        <v>656.8</v>
      </c>
      <c r="F748" s="117">
        <v>669.65</v>
      </c>
      <c r="G748" s="117">
        <v>670</v>
      </c>
      <c r="H748" s="117">
        <v>665.15</v>
      </c>
      <c r="I748" s="117">
        <v>8575</v>
      </c>
      <c r="J748" s="117">
        <v>5688933</v>
      </c>
      <c r="K748" s="119">
        <v>43228</v>
      </c>
      <c r="L748" s="117">
        <v>663</v>
      </c>
      <c r="M748" s="117" t="s">
        <v>2264</v>
      </c>
      <c r="N748" s="117"/>
    </row>
    <row r="749" spans="1:14">
      <c r="A749" s="117" t="s">
        <v>1221</v>
      </c>
      <c r="B749" s="117" t="s">
        <v>395</v>
      </c>
      <c r="C749" s="117">
        <v>485</v>
      </c>
      <c r="D749" s="117">
        <v>514</v>
      </c>
      <c r="E749" s="117">
        <v>466</v>
      </c>
      <c r="F749" s="117">
        <v>506.4</v>
      </c>
      <c r="G749" s="117">
        <v>503</v>
      </c>
      <c r="H749" s="117">
        <v>477.4</v>
      </c>
      <c r="I749" s="117">
        <v>671633</v>
      </c>
      <c r="J749" s="117">
        <v>331638001.39999998</v>
      </c>
      <c r="K749" s="119">
        <v>43228</v>
      </c>
      <c r="L749" s="117">
        <v>16857</v>
      </c>
      <c r="M749" s="117" t="s">
        <v>1222</v>
      </c>
      <c r="N749" s="117"/>
    </row>
    <row r="750" spans="1:14">
      <c r="A750" s="117" t="s">
        <v>2440</v>
      </c>
      <c r="B750" s="117" t="s">
        <v>395</v>
      </c>
      <c r="C750" s="117">
        <v>100.7</v>
      </c>
      <c r="D750" s="117">
        <v>102.45</v>
      </c>
      <c r="E750" s="117">
        <v>100.1</v>
      </c>
      <c r="F750" s="117">
        <v>101.6</v>
      </c>
      <c r="G750" s="117">
        <v>102</v>
      </c>
      <c r="H750" s="117">
        <v>100.95</v>
      </c>
      <c r="I750" s="117">
        <v>148687</v>
      </c>
      <c r="J750" s="117">
        <v>15064609.75</v>
      </c>
      <c r="K750" s="119">
        <v>43228</v>
      </c>
      <c r="L750" s="117">
        <v>1402</v>
      </c>
      <c r="M750" s="117" t="s">
        <v>2441</v>
      </c>
      <c r="N750" s="117"/>
    </row>
    <row r="751" spans="1:14">
      <c r="A751" s="117" t="s">
        <v>1223</v>
      </c>
      <c r="B751" s="117" t="s">
        <v>395</v>
      </c>
      <c r="C751" s="117">
        <v>831</v>
      </c>
      <c r="D751" s="117">
        <v>831</v>
      </c>
      <c r="E751" s="117">
        <v>815.1</v>
      </c>
      <c r="F751" s="117">
        <v>822.65</v>
      </c>
      <c r="G751" s="117">
        <v>825</v>
      </c>
      <c r="H751" s="117">
        <v>819.65</v>
      </c>
      <c r="I751" s="117">
        <v>2252</v>
      </c>
      <c r="J751" s="117">
        <v>1849906.05</v>
      </c>
      <c r="K751" s="119">
        <v>43228</v>
      </c>
      <c r="L751" s="117">
        <v>186</v>
      </c>
      <c r="M751" s="117" t="s">
        <v>1224</v>
      </c>
      <c r="N751" s="117"/>
    </row>
    <row r="752" spans="1:14">
      <c r="A752" s="117" t="s">
        <v>229</v>
      </c>
      <c r="B752" s="117" t="s">
        <v>395</v>
      </c>
      <c r="C752" s="117">
        <v>514.79999999999995</v>
      </c>
      <c r="D752" s="117">
        <v>514.79999999999995</v>
      </c>
      <c r="E752" s="117">
        <v>502.05</v>
      </c>
      <c r="F752" s="117">
        <v>508.15</v>
      </c>
      <c r="G752" s="117">
        <v>507.55</v>
      </c>
      <c r="H752" s="117">
        <v>514.79999999999995</v>
      </c>
      <c r="I752" s="117">
        <v>265196</v>
      </c>
      <c r="J752" s="117">
        <v>134475435.15000001</v>
      </c>
      <c r="K752" s="119">
        <v>43228</v>
      </c>
      <c r="L752" s="117">
        <v>12745</v>
      </c>
      <c r="M752" s="117" t="s">
        <v>1225</v>
      </c>
      <c r="N752" s="117"/>
    </row>
    <row r="753" spans="1:14">
      <c r="A753" s="117" t="s">
        <v>3335</v>
      </c>
      <c r="B753" s="117" t="s">
        <v>395</v>
      </c>
      <c r="C753" s="117">
        <v>7</v>
      </c>
      <c r="D753" s="117">
        <v>7</v>
      </c>
      <c r="E753" s="117">
        <v>6.75</v>
      </c>
      <c r="F753" s="117">
        <v>6.85</v>
      </c>
      <c r="G753" s="117">
        <v>6.75</v>
      </c>
      <c r="H753" s="117">
        <v>6.7</v>
      </c>
      <c r="I753" s="117">
        <v>929193</v>
      </c>
      <c r="J753" s="117">
        <v>6433679.5999999996</v>
      </c>
      <c r="K753" s="119">
        <v>43228</v>
      </c>
      <c r="L753" s="117">
        <v>757</v>
      </c>
      <c r="M753" s="117" t="s">
        <v>3336</v>
      </c>
      <c r="N753" s="117"/>
    </row>
    <row r="754" spans="1:14">
      <c r="A754" s="117" t="s">
        <v>1226</v>
      </c>
      <c r="B754" s="117" t="s">
        <v>395</v>
      </c>
      <c r="C754" s="117">
        <v>308</v>
      </c>
      <c r="D754" s="117">
        <v>312.14999999999998</v>
      </c>
      <c r="E754" s="117">
        <v>305.39999999999998</v>
      </c>
      <c r="F754" s="117">
        <v>306.45</v>
      </c>
      <c r="G754" s="117">
        <v>305.7</v>
      </c>
      <c r="H754" s="117">
        <v>307.75</v>
      </c>
      <c r="I754" s="117">
        <v>27005</v>
      </c>
      <c r="J754" s="117">
        <v>8319076.1500000004</v>
      </c>
      <c r="K754" s="119">
        <v>43228</v>
      </c>
      <c r="L754" s="117">
        <v>746</v>
      </c>
      <c r="M754" s="117" t="s">
        <v>1227</v>
      </c>
      <c r="N754" s="117"/>
    </row>
    <row r="755" spans="1:14">
      <c r="A755" s="117" t="s">
        <v>1228</v>
      </c>
      <c r="B755" s="117" t="s">
        <v>395</v>
      </c>
      <c r="C755" s="117">
        <v>132</v>
      </c>
      <c r="D755" s="117">
        <v>133</v>
      </c>
      <c r="E755" s="117">
        <v>128</v>
      </c>
      <c r="F755" s="117">
        <v>128.55000000000001</v>
      </c>
      <c r="G755" s="117">
        <v>128</v>
      </c>
      <c r="H755" s="117">
        <v>131.19999999999999</v>
      </c>
      <c r="I755" s="117">
        <v>2564</v>
      </c>
      <c r="J755" s="117">
        <v>332257.34999999998</v>
      </c>
      <c r="K755" s="119">
        <v>43228</v>
      </c>
      <c r="L755" s="117">
        <v>108</v>
      </c>
      <c r="M755" s="117" t="s">
        <v>2178</v>
      </c>
      <c r="N755" s="117"/>
    </row>
    <row r="756" spans="1:14">
      <c r="A756" s="117" t="s">
        <v>108</v>
      </c>
      <c r="B756" s="117" t="s">
        <v>395</v>
      </c>
      <c r="C756" s="117">
        <v>119.05</v>
      </c>
      <c r="D756" s="117">
        <v>122.8</v>
      </c>
      <c r="E756" s="117">
        <v>118.35</v>
      </c>
      <c r="F756" s="117">
        <v>121.1</v>
      </c>
      <c r="G756" s="117">
        <v>120.75</v>
      </c>
      <c r="H756" s="117">
        <v>118.55</v>
      </c>
      <c r="I756" s="117">
        <v>2299102</v>
      </c>
      <c r="J756" s="117">
        <v>277586053.80000001</v>
      </c>
      <c r="K756" s="119">
        <v>43228</v>
      </c>
      <c r="L756" s="117">
        <v>11220</v>
      </c>
      <c r="M756" s="117" t="s">
        <v>1229</v>
      </c>
      <c r="N756" s="117"/>
    </row>
    <row r="757" spans="1:14">
      <c r="A757" s="117" t="s">
        <v>1230</v>
      </c>
      <c r="B757" s="117" t="s">
        <v>395</v>
      </c>
      <c r="C757" s="117">
        <v>51.6</v>
      </c>
      <c r="D757" s="117">
        <v>51.85</v>
      </c>
      <c r="E757" s="117">
        <v>49.6</v>
      </c>
      <c r="F757" s="117">
        <v>50.5</v>
      </c>
      <c r="G757" s="117">
        <v>50.5</v>
      </c>
      <c r="H757" s="117">
        <v>51.25</v>
      </c>
      <c r="I757" s="117">
        <v>2934067</v>
      </c>
      <c r="J757" s="117">
        <v>147621063.44999999</v>
      </c>
      <c r="K757" s="119">
        <v>43228</v>
      </c>
      <c r="L757" s="117">
        <v>7164</v>
      </c>
      <c r="M757" s="117" t="s">
        <v>1231</v>
      </c>
      <c r="N757" s="117"/>
    </row>
    <row r="758" spans="1:14">
      <c r="A758" s="117" t="s">
        <v>109</v>
      </c>
      <c r="B758" s="117" t="s">
        <v>395</v>
      </c>
      <c r="C758" s="117">
        <v>177.5</v>
      </c>
      <c r="D758" s="117">
        <v>184.1</v>
      </c>
      <c r="E758" s="117">
        <v>177.5</v>
      </c>
      <c r="F758" s="117">
        <v>180.75</v>
      </c>
      <c r="G758" s="117">
        <v>180.4</v>
      </c>
      <c r="H758" s="117">
        <v>177</v>
      </c>
      <c r="I758" s="117">
        <v>8984280</v>
      </c>
      <c r="J758" s="117">
        <v>1634808104.0999999</v>
      </c>
      <c r="K758" s="119">
        <v>43228</v>
      </c>
      <c r="L758" s="117">
        <v>65039</v>
      </c>
      <c r="M758" s="117" t="s">
        <v>1232</v>
      </c>
      <c r="N758" s="117"/>
    </row>
    <row r="759" spans="1:14">
      <c r="A759" s="117" t="s">
        <v>3269</v>
      </c>
      <c r="B759" s="117" t="s">
        <v>395</v>
      </c>
      <c r="C759" s="117">
        <v>39</v>
      </c>
      <c r="D759" s="117">
        <v>39.75</v>
      </c>
      <c r="E759" s="117">
        <v>37.65</v>
      </c>
      <c r="F759" s="117">
        <v>39.35</v>
      </c>
      <c r="G759" s="117">
        <v>39.5</v>
      </c>
      <c r="H759" s="117">
        <v>39.299999999999997</v>
      </c>
      <c r="I759" s="117">
        <v>4091</v>
      </c>
      <c r="J759" s="117">
        <v>157257.29999999999</v>
      </c>
      <c r="K759" s="119">
        <v>43228</v>
      </c>
      <c r="L759" s="117">
        <v>47</v>
      </c>
      <c r="M759" s="117" t="s">
        <v>3270</v>
      </c>
      <c r="N759" s="117"/>
    </row>
    <row r="760" spans="1:14">
      <c r="A760" s="117" t="s">
        <v>2994</v>
      </c>
      <c r="B760" s="117" t="s">
        <v>395</v>
      </c>
      <c r="C760" s="117">
        <v>17.600000000000001</v>
      </c>
      <c r="D760" s="117">
        <v>17.600000000000001</v>
      </c>
      <c r="E760" s="117">
        <v>16.350000000000001</v>
      </c>
      <c r="F760" s="117">
        <v>16.649999999999999</v>
      </c>
      <c r="G760" s="117">
        <v>16.7</v>
      </c>
      <c r="H760" s="117">
        <v>17.100000000000001</v>
      </c>
      <c r="I760" s="117">
        <v>55109</v>
      </c>
      <c r="J760" s="117">
        <v>920537.8</v>
      </c>
      <c r="K760" s="119">
        <v>43228</v>
      </c>
      <c r="L760" s="117">
        <v>229</v>
      </c>
      <c r="M760" s="117" t="s">
        <v>2995</v>
      </c>
      <c r="N760" s="117"/>
    </row>
    <row r="761" spans="1:14">
      <c r="A761" s="117" t="s">
        <v>1233</v>
      </c>
      <c r="B761" s="117" t="s">
        <v>395</v>
      </c>
      <c r="C761" s="117">
        <v>96.5</v>
      </c>
      <c r="D761" s="117">
        <v>99.6</v>
      </c>
      <c r="E761" s="117">
        <v>94.7</v>
      </c>
      <c r="F761" s="117">
        <v>98.35</v>
      </c>
      <c r="G761" s="117">
        <v>97.8</v>
      </c>
      <c r="H761" s="117">
        <v>96.85</v>
      </c>
      <c r="I761" s="117">
        <v>862145</v>
      </c>
      <c r="J761" s="117">
        <v>83492146.200000003</v>
      </c>
      <c r="K761" s="119">
        <v>43228</v>
      </c>
      <c r="L761" s="117">
        <v>3151</v>
      </c>
      <c r="M761" s="117" t="s">
        <v>1234</v>
      </c>
      <c r="N761" s="117"/>
    </row>
    <row r="762" spans="1:14">
      <c r="A762" s="117" t="s">
        <v>1235</v>
      </c>
      <c r="B762" s="117" t="s">
        <v>395</v>
      </c>
      <c r="C762" s="117">
        <v>834.8</v>
      </c>
      <c r="D762" s="117">
        <v>839.7</v>
      </c>
      <c r="E762" s="117">
        <v>820.5</v>
      </c>
      <c r="F762" s="117">
        <v>835.35</v>
      </c>
      <c r="G762" s="117">
        <v>835</v>
      </c>
      <c r="H762" s="117">
        <v>833.95</v>
      </c>
      <c r="I762" s="117">
        <v>109439</v>
      </c>
      <c r="J762" s="117">
        <v>90672750.200000003</v>
      </c>
      <c r="K762" s="119">
        <v>43228</v>
      </c>
      <c r="L762" s="117">
        <v>3938</v>
      </c>
      <c r="M762" s="117" t="s">
        <v>1236</v>
      </c>
      <c r="N762" s="117"/>
    </row>
    <row r="763" spans="1:14">
      <c r="A763" s="117" t="s">
        <v>1237</v>
      </c>
      <c r="B763" s="117" t="s">
        <v>395</v>
      </c>
      <c r="C763" s="117">
        <v>73</v>
      </c>
      <c r="D763" s="117">
        <v>74.349999999999994</v>
      </c>
      <c r="E763" s="117">
        <v>71.5</v>
      </c>
      <c r="F763" s="117">
        <v>72.5</v>
      </c>
      <c r="G763" s="117">
        <v>73</v>
      </c>
      <c r="H763" s="117">
        <v>72.900000000000006</v>
      </c>
      <c r="I763" s="117">
        <v>7479</v>
      </c>
      <c r="J763" s="117">
        <v>546133.35</v>
      </c>
      <c r="K763" s="119">
        <v>43228</v>
      </c>
      <c r="L763" s="117">
        <v>143</v>
      </c>
      <c r="M763" s="117" t="s">
        <v>1238</v>
      </c>
      <c r="N763" s="117"/>
    </row>
    <row r="764" spans="1:14">
      <c r="A764" s="117" t="s">
        <v>1239</v>
      </c>
      <c r="B764" s="117" t="s">
        <v>395</v>
      </c>
      <c r="C764" s="117">
        <v>276.14999999999998</v>
      </c>
      <c r="D764" s="117">
        <v>280</v>
      </c>
      <c r="E764" s="117">
        <v>273.3</v>
      </c>
      <c r="F764" s="117">
        <v>276.8</v>
      </c>
      <c r="G764" s="117">
        <v>277</v>
      </c>
      <c r="H764" s="117">
        <v>276.95</v>
      </c>
      <c r="I764" s="117">
        <v>14027</v>
      </c>
      <c r="J764" s="117">
        <v>3866429.5</v>
      </c>
      <c r="K764" s="119">
        <v>43228</v>
      </c>
      <c r="L764" s="117">
        <v>394</v>
      </c>
      <c r="M764" s="117" t="s">
        <v>1240</v>
      </c>
      <c r="N764" s="117"/>
    </row>
    <row r="765" spans="1:14">
      <c r="A765" s="117" t="s">
        <v>3136</v>
      </c>
      <c r="B765" s="117" t="s">
        <v>395</v>
      </c>
      <c r="C765" s="117">
        <v>74.75</v>
      </c>
      <c r="D765" s="117">
        <v>74.75</v>
      </c>
      <c r="E765" s="117">
        <v>70.5</v>
      </c>
      <c r="F765" s="117">
        <v>72.2</v>
      </c>
      <c r="G765" s="117">
        <v>72</v>
      </c>
      <c r="H765" s="117">
        <v>73.05</v>
      </c>
      <c r="I765" s="117">
        <v>48272</v>
      </c>
      <c r="J765" s="117">
        <v>3483381.3</v>
      </c>
      <c r="K765" s="119">
        <v>43228</v>
      </c>
      <c r="L765" s="117">
        <v>425</v>
      </c>
      <c r="M765" s="117" t="s">
        <v>3137</v>
      </c>
      <c r="N765" s="117"/>
    </row>
    <row r="766" spans="1:14">
      <c r="A766" s="117" t="s">
        <v>2307</v>
      </c>
      <c r="B766" s="117" t="s">
        <v>395</v>
      </c>
      <c r="C766" s="117">
        <v>503.5</v>
      </c>
      <c r="D766" s="117">
        <v>505.9</v>
      </c>
      <c r="E766" s="117">
        <v>501.1</v>
      </c>
      <c r="F766" s="117">
        <v>504.35</v>
      </c>
      <c r="G766" s="117">
        <v>505.05</v>
      </c>
      <c r="H766" s="117">
        <v>501.7</v>
      </c>
      <c r="I766" s="117">
        <v>17473</v>
      </c>
      <c r="J766" s="117">
        <v>8793704.4499999993</v>
      </c>
      <c r="K766" s="119">
        <v>43228</v>
      </c>
      <c r="L766" s="117">
        <v>949</v>
      </c>
      <c r="M766" s="117" t="s">
        <v>2308</v>
      </c>
      <c r="N766" s="117"/>
    </row>
    <row r="767" spans="1:14">
      <c r="A767" s="117" t="s">
        <v>1241</v>
      </c>
      <c r="B767" s="117" t="s">
        <v>395</v>
      </c>
      <c r="C767" s="117">
        <v>9130</v>
      </c>
      <c r="D767" s="117">
        <v>9265</v>
      </c>
      <c r="E767" s="117">
        <v>9072.15</v>
      </c>
      <c r="F767" s="117">
        <v>9165.4</v>
      </c>
      <c r="G767" s="117">
        <v>9163.7999999999993</v>
      </c>
      <c r="H767" s="117">
        <v>8995.9500000000007</v>
      </c>
      <c r="I767" s="117">
        <v>23120</v>
      </c>
      <c r="J767" s="117">
        <v>212128256.84999999</v>
      </c>
      <c r="K767" s="119">
        <v>43228</v>
      </c>
      <c r="L767" s="117">
        <v>4255</v>
      </c>
      <c r="M767" s="117" t="s">
        <v>1242</v>
      </c>
      <c r="N767" s="117"/>
    </row>
    <row r="768" spans="1:14">
      <c r="A768" s="117" t="s">
        <v>2473</v>
      </c>
      <c r="B768" s="117" t="s">
        <v>395</v>
      </c>
      <c r="C768" s="117">
        <v>212</v>
      </c>
      <c r="D768" s="117">
        <v>218.65</v>
      </c>
      <c r="E768" s="117">
        <v>210</v>
      </c>
      <c r="F768" s="117">
        <v>217.75</v>
      </c>
      <c r="G768" s="117">
        <v>218</v>
      </c>
      <c r="H768" s="117">
        <v>211</v>
      </c>
      <c r="I768" s="117">
        <v>76862</v>
      </c>
      <c r="J768" s="117">
        <v>16604063.65</v>
      </c>
      <c r="K768" s="119">
        <v>43228</v>
      </c>
      <c r="L768" s="117">
        <v>1793</v>
      </c>
      <c r="M768" s="117" t="s">
        <v>1254</v>
      </c>
      <c r="N768" s="117"/>
    </row>
    <row r="769" spans="1:14">
      <c r="A769" s="117" t="s">
        <v>3204</v>
      </c>
      <c r="B769" s="117" t="s">
        <v>395</v>
      </c>
      <c r="C769" s="117">
        <v>73.599999999999994</v>
      </c>
      <c r="D769" s="117">
        <v>74.95</v>
      </c>
      <c r="E769" s="117">
        <v>72.349999999999994</v>
      </c>
      <c r="F769" s="117">
        <v>72.900000000000006</v>
      </c>
      <c r="G769" s="117">
        <v>72.8</v>
      </c>
      <c r="H769" s="117">
        <v>73.2</v>
      </c>
      <c r="I769" s="117">
        <v>2464144</v>
      </c>
      <c r="J769" s="117">
        <v>181304305.59999999</v>
      </c>
      <c r="K769" s="119">
        <v>43228</v>
      </c>
      <c r="L769" s="117">
        <v>52056</v>
      </c>
      <c r="M769" s="117" t="s">
        <v>3205</v>
      </c>
      <c r="N769" s="117"/>
    </row>
    <row r="770" spans="1:14">
      <c r="A770" s="117" t="s">
        <v>1243</v>
      </c>
      <c r="B770" s="117" t="s">
        <v>395</v>
      </c>
      <c r="C770" s="117">
        <v>1284.95</v>
      </c>
      <c r="D770" s="117">
        <v>1285</v>
      </c>
      <c r="E770" s="117">
        <v>1255.95</v>
      </c>
      <c r="F770" s="117">
        <v>1269.75</v>
      </c>
      <c r="G770" s="117">
        <v>1274</v>
      </c>
      <c r="H770" s="117">
        <v>1273.95</v>
      </c>
      <c r="I770" s="117">
        <v>2820</v>
      </c>
      <c r="J770" s="117">
        <v>3589962.6</v>
      </c>
      <c r="K770" s="119">
        <v>43228</v>
      </c>
      <c r="L770" s="117">
        <v>508</v>
      </c>
      <c r="M770" s="117" t="s">
        <v>1244</v>
      </c>
      <c r="N770" s="117"/>
    </row>
    <row r="771" spans="1:14">
      <c r="A771" s="117" t="s">
        <v>2768</v>
      </c>
      <c r="B771" s="117" t="s">
        <v>395</v>
      </c>
      <c r="C771" s="117">
        <v>224.6</v>
      </c>
      <c r="D771" s="117">
        <v>224.65</v>
      </c>
      <c r="E771" s="117">
        <v>218.2</v>
      </c>
      <c r="F771" s="117">
        <v>220.05</v>
      </c>
      <c r="G771" s="117">
        <v>219.2</v>
      </c>
      <c r="H771" s="117">
        <v>222.6</v>
      </c>
      <c r="I771" s="117">
        <v>19465</v>
      </c>
      <c r="J771" s="117">
        <v>4299949.9000000004</v>
      </c>
      <c r="K771" s="119">
        <v>43228</v>
      </c>
      <c r="L771" s="117">
        <v>499</v>
      </c>
      <c r="M771" s="117" t="s">
        <v>2769</v>
      </c>
      <c r="N771" s="117"/>
    </row>
    <row r="772" spans="1:14">
      <c r="A772" s="117" t="s">
        <v>110</v>
      </c>
      <c r="B772" s="117" t="s">
        <v>395</v>
      </c>
      <c r="C772" s="117">
        <v>518.9</v>
      </c>
      <c r="D772" s="117">
        <v>518.9</v>
      </c>
      <c r="E772" s="117">
        <v>509.3</v>
      </c>
      <c r="F772" s="117">
        <v>511.65</v>
      </c>
      <c r="G772" s="117">
        <v>510.65</v>
      </c>
      <c r="H772" s="117">
        <v>516.04999999999995</v>
      </c>
      <c r="I772" s="117">
        <v>1385151</v>
      </c>
      <c r="J772" s="117">
        <v>711711774.64999998</v>
      </c>
      <c r="K772" s="119">
        <v>43228</v>
      </c>
      <c r="L772" s="117">
        <v>43386</v>
      </c>
      <c r="M772" s="117" t="s">
        <v>1245</v>
      </c>
      <c r="N772" s="117"/>
    </row>
    <row r="773" spans="1:14">
      <c r="A773" s="117" t="s">
        <v>3243</v>
      </c>
      <c r="B773" s="117" t="s">
        <v>395</v>
      </c>
      <c r="C773" s="117">
        <v>16</v>
      </c>
      <c r="D773" s="117">
        <v>16</v>
      </c>
      <c r="E773" s="117">
        <v>16</v>
      </c>
      <c r="F773" s="117">
        <v>16</v>
      </c>
      <c r="G773" s="117">
        <v>16</v>
      </c>
      <c r="H773" s="117">
        <v>15.9</v>
      </c>
      <c r="I773" s="117">
        <v>101</v>
      </c>
      <c r="J773" s="117">
        <v>1616</v>
      </c>
      <c r="K773" s="119">
        <v>43228</v>
      </c>
      <c r="L773" s="117">
        <v>3</v>
      </c>
      <c r="M773" s="117" t="s">
        <v>3244</v>
      </c>
      <c r="N773" s="117"/>
    </row>
    <row r="774" spans="1:14">
      <c r="A774" s="117" t="s">
        <v>2495</v>
      </c>
      <c r="B774" s="117" t="s">
        <v>395</v>
      </c>
      <c r="C774" s="117">
        <v>110.6</v>
      </c>
      <c r="D774" s="117">
        <v>110.6</v>
      </c>
      <c r="E774" s="117">
        <v>108.85</v>
      </c>
      <c r="F774" s="117">
        <v>108.85</v>
      </c>
      <c r="G774" s="117">
        <v>108.85</v>
      </c>
      <c r="H774" s="117">
        <v>110.05</v>
      </c>
      <c r="I774" s="117">
        <v>72</v>
      </c>
      <c r="J774" s="117">
        <v>7838.95</v>
      </c>
      <c r="K774" s="119">
        <v>43228</v>
      </c>
      <c r="L774" s="117">
        <v>3</v>
      </c>
      <c r="M774" s="117" t="s">
        <v>2496</v>
      </c>
      <c r="N774" s="117"/>
    </row>
    <row r="775" spans="1:14">
      <c r="A775" s="117" t="s">
        <v>3404</v>
      </c>
      <c r="B775" s="117" t="s">
        <v>395</v>
      </c>
      <c r="C775" s="117">
        <v>374</v>
      </c>
      <c r="D775" s="117">
        <v>374.5</v>
      </c>
      <c r="E775" s="117">
        <v>342.5</v>
      </c>
      <c r="F775" s="117">
        <v>360</v>
      </c>
      <c r="G775" s="117">
        <v>360</v>
      </c>
      <c r="H775" s="117">
        <v>340</v>
      </c>
      <c r="I775" s="117">
        <v>401</v>
      </c>
      <c r="J775" s="117">
        <v>144262</v>
      </c>
      <c r="K775" s="119">
        <v>43228</v>
      </c>
      <c r="L775" s="117">
        <v>6</v>
      </c>
      <c r="M775" s="117" t="s">
        <v>3405</v>
      </c>
      <c r="N775" s="117"/>
    </row>
    <row r="776" spans="1:14">
      <c r="A776" s="117" t="s">
        <v>3450</v>
      </c>
      <c r="B776" s="117" t="s">
        <v>395</v>
      </c>
      <c r="C776" s="117">
        <v>114.5</v>
      </c>
      <c r="D776" s="117">
        <v>114.5</v>
      </c>
      <c r="E776" s="117">
        <v>114.5</v>
      </c>
      <c r="F776" s="117">
        <v>114.5</v>
      </c>
      <c r="G776" s="117">
        <v>114.5</v>
      </c>
      <c r="H776" s="117">
        <v>114.5</v>
      </c>
      <c r="I776" s="117">
        <v>1</v>
      </c>
      <c r="J776" s="117">
        <v>114.5</v>
      </c>
      <c r="K776" s="119">
        <v>43228</v>
      </c>
      <c r="L776" s="117">
        <v>1</v>
      </c>
      <c r="M776" s="117" t="s">
        <v>3451</v>
      </c>
      <c r="N776" s="117"/>
    </row>
    <row r="777" spans="1:14">
      <c r="A777" s="117" t="s">
        <v>1246</v>
      </c>
      <c r="B777" s="117" t="s">
        <v>395</v>
      </c>
      <c r="C777" s="117">
        <v>223.95</v>
      </c>
      <c r="D777" s="117">
        <v>223.95</v>
      </c>
      <c r="E777" s="117">
        <v>216.1</v>
      </c>
      <c r="F777" s="117">
        <v>217.45</v>
      </c>
      <c r="G777" s="117">
        <v>216.1</v>
      </c>
      <c r="H777" s="117">
        <v>223.6</v>
      </c>
      <c r="I777" s="117">
        <v>6538</v>
      </c>
      <c r="J777" s="117">
        <v>1437517.8</v>
      </c>
      <c r="K777" s="119">
        <v>43228</v>
      </c>
      <c r="L777" s="117">
        <v>199</v>
      </c>
      <c r="M777" s="117" t="s">
        <v>1247</v>
      </c>
      <c r="N777" s="117"/>
    </row>
    <row r="778" spans="1:14">
      <c r="A778" s="117" t="s">
        <v>1248</v>
      </c>
      <c r="B778" s="117" t="s">
        <v>395</v>
      </c>
      <c r="C778" s="117">
        <v>388.35</v>
      </c>
      <c r="D778" s="117">
        <v>399</v>
      </c>
      <c r="E778" s="117">
        <v>380.55</v>
      </c>
      <c r="F778" s="117">
        <v>396.9</v>
      </c>
      <c r="G778" s="117">
        <v>394</v>
      </c>
      <c r="H778" s="117">
        <v>383.85</v>
      </c>
      <c r="I778" s="117">
        <v>9333</v>
      </c>
      <c r="J778" s="117">
        <v>3664135.35</v>
      </c>
      <c r="K778" s="119">
        <v>43228</v>
      </c>
      <c r="L778" s="117">
        <v>227</v>
      </c>
      <c r="M778" s="117" t="s">
        <v>1249</v>
      </c>
      <c r="N778" s="117"/>
    </row>
    <row r="779" spans="1:14">
      <c r="A779" s="117" t="s">
        <v>1250</v>
      </c>
      <c r="B779" s="117" t="s">
        <v>395</v>
      </c>
      <c r="C779" s="117">
        <v>420.7</v>
      </c>
      <c r="D779" s="117">
        <v>445</v>
      </c>
      <c r="E779" s="117">
        <v>420.7</v>
      </c>
      <c r="F779" s="117">
        <v>429.9</v>
      </c>
      <c r="G779" s="117">
        <v>427.05</v>
      </c>
      <c r="H779" s="117">
        <v>420.15</v>
      </c>
      <c r="I779" s="117">
        <v>13964</v>
      </c>
      <c r="J779" s="117">
        <v>6055205.75</v>
      </c>
      <c r="K779" s="119">
        <v>43228</v>
      </c>
      <c r="L779" s="117">
        <v>1279</v>
      </c>
      <c r="M779" s="117" t="s">
        <v>1251</v>
      </c>
      <c r="N779" s="117"/>
    </row>
    <row r="780" spans="1:14">
      <c r="A780" s="117" t="s">
        <v>1252</v>
      </c>
      <c r="B780" s="117" t="s">
        <v>395</v>
      </c>
      <c r="C780" s="117">
        <v>999.99</v>
      </c>
      <c r="D780" s="117">
        <v>1000.01</v>
      </c>
      <c r="E780" s="117">
        <v>999.99</v>
      </c>
      <c r="F780" s="117">
        <v>1000</v>
      </c>
      <c r="G780" s="117">
        <v>999.99</v>
      </c>
      <c r="H780" s="117">
        <v>999.99</v>
      </c>
      <c r="I780" s="117">
        <v>1247378</v>
      </c>
      <c r="J780" s="117">
        <v>1247381674.48</v>
      </c>
      <c r="K780" s="119">
        <v>43228</v>
      </c>
      <c r="L780" s="117">
        <v>5407</v>
      </c>
      <c r="M780" s="117" t="s">
        <v>1253</v>
      </c>
      <c r="N780" s="117"/>
    </row>
    <row r="781" spans="1:14">
      <c r="A781" s="117" t="s">
        <v>3164</v>
      </c>
      <c r="B781" s="117" t="s">
        <v>395</v>
      </c>
      <c r="C781" s="117">
        <v>999.99</v>
      </c>
      <c r="D781" s="117">
        <v>999.99</v>
      </c>
      <c r="E781" s="117">
        <v>999.99</v>
      </c>
      <c r="F781" s="117">
        <v>999.99</v>
      </c>
      <c r="G781" s="117">
        <v>999.99</v>
      </c>
      <c r="H781" s="117">
        <v>1000.01</v>
      </c>
      <c r="I781" s="117">
        <v>9</v>
      </c>
      <c r="J781" s="117">
        <v>8999.91</v>
      </c>
      <c r="K781" s="119">
        <v>43228</v>
      </c>
      <c r="L781" s="117">
        <v>2</v>
      </c>
      <c r="M781" s="117" t="s">
        <v>3165</v>
      </c>
      <c r="N781" s="117"/>
    </row>
    <row r="782" spans="1:14">
      <c r="A782" s="117" t="s">
        <v>3337</v>
      </c>
      <c r="B782" s="117" t="s">
        <v>395</v>
      </c>
      <c r="C782" s="117">
        <v>0.75</v>
      </c>
      <c r="D782" s="117">
        <v>0.75</v>
      </c>
      <c r="E782" s="117">
        <v>0.7</v>
      </c>
      <c r="F782" s="117">
        <v>0.7</v>
      </c>
      <c r="G782" s="117">
        <v>0.75</v>
      </c>
      <c r="H782" s="117">
        <v>0.75</v>
      </c>
      <c r="I782" s="117">
        <v>5398049</v>
      </c>
      <c r="J782" s="117">
        <v>3895086.95</v>
      </c>
      <c r="K782" s="119">
        <v>43228</v>
      </c>
      <c r="L782" s="117">
        <v>715</v>
      </c>
      <c r="M782" s="117" t="s">
        <v>3338</v>
      </c>
      <c r="N782" s="117"/>
    </row>
    <row r="783" spans="1:14">
      <c r="A783" s="117" t="s">
        <v>2996</v>
      </c>
      <c r="B783" s="117" t="s">
        <v>395</v>
      </c>
      <c r="C783" s="117">
        <v>4.5999999999999996</v>
      </c>
      <c r="D783" s="117">
        <v>4.75</v>
      </c>
      <c r="E783" s="117">
        <v>4.5</v>
      </c>
      <c r="F783" s="117">
        <v>4.5</v>
      </c>
      <c r="G783" s="117">
        <v>4.5</v>
      </c>
      <c r="H783" s="117">
        <v>4.7</v>
      </c>
      <c r="I783" s="117">
        <v>266998</v>
      </c>
      <c r="J783" s="117">
        <v>1208856.8</v>
      </c>
      <c r="K783" s="119">
        <v>43228</v>
      </c>
      <c r="L783" s="117">
        <v>272</v>
      </c>
      <c r="M783" s="117" t="s">
        <v>2997</v>
      </c>
      <c r="N783" s="117"/>
    </row>
    <row r="784" spans="1:14">
      <c r="A784" s="117" t="s">
        <v>1255</v>
      </c>
      <c r="B784" s="117" t="s">
        <v>395</v>
      </c>
      <c r="C784" s="117">
        <v>67.599999999999994</v>
      </c>
      <c r="D784" s="117">
        <v>69.2</v>
      </c>
      <c r="E784" s="117">
        <v>67.25</v>
      </c>
      <c r="F784" s="117">
        <v>68.7</v>
      </c>
      <c r="G784" s="117">
        <v>69.2</v>
      </c>
      <c r="H784" s="117">
        <v>68.5</v>
      </c>
      <c r="I784" s="117">
        <v>28636</v>
      </c>
      <c r="J784" s="117">
        <v>1956396.55</v>
      </c>
      <c r="K784" s="119">
        <v>43228</v>
      </c>
      <c r="L784" s="117">
        <v>292</v>
      </c>
      <c r="M784" s="117" t="s">
        <v>1256</v>
      </c>
      <c r="N784" s="117"/>
    </row>
    <row r="785" spans="1:14">
      <c r="A785" s="117" t="s">
        <v>2998</v>
      </c>
      <c r="B785" s="117" t="s">
        <v>395</v>
      </c>
      <c r="C785" s="117">
        <v>29</v>
      </c>
      <c r="D785" s="117">
        <v>29.3</v>
      </c>
      <c r="E785" s="117">
        <v>28.3</v>
      </c>
      <c r="F785" s="117">
        <v>28.8</v>
      </c>
      <c r="G785" s="117">
        <v>28.8</v>
      </c>
      <c r="H785" s="117">
        <v>29</v>
      </c>
      <c r="I785" s="117">
        <v>7221</v>
      </c>
      <c r="J785" s="117">
        <v>207588.5</v>
      </c>
      <c r="K785" s="119">
        <v>43228</v>
      </c>
      <c r="L785" s="117">
        <v>27</v>
      </c>
      <c r="M785" s="117" t="s">
        <v>2999</v>
      </c>
      <c r="N785" s="117"/>
    </row>
    <row r="786" spans="1:14">
      <c r="A786" s="117" t="s">
        <v>1257</v>
      </c>
      <c r="B786" s="117" t="s">
        <v>395</v>
      </c>
      <c r="C786" s="117">
        <v>166.65</v>
      </c>
      <c r="D786" s="117">
        <v>167.3</v>
      </c>
      <c r="E786" s="117">
        <v>163</v>
      </c>
      <c r="F786" s="117">
        <v>164.05</v>
      </c>
      <c r="G786" s="117">
        <v>164</v>
      </c>
      <c r="H786" s="117">
        <v>165.8</v>
      </c>
      <c r="I786" s="117">
        <v>24685</v>
      </c>
      <c r="J786" s="117">
        <v>4079453.45</v>
      </c>
      <c r="K786" s="119">
        <v>43228</v>
      </c>
      <c r="L786" s="117">
        <v>600</v>
      </c>
      <c r="M786" s="117" t="s">
        <v>1258</v>
      </c>
      <c r="N786" s="117"/>
    </row>
    <row r="787" spans="1:14">
      <c r="A787" s="117" t="s">
        <v>3000</v>
      </c>
      <c r="B787" s="117" t="s">
        <v>395</v>
      </c>
      <c r="C787" s="117">
        <v>3.55</v>
      </c>
      <c r="D787" s="117">
        <v>3.65</v>
      </c>
      <c r="E787" s="117">
        <v>3.45</v>
      </c>
      <c r="F787" s="117">
        <v>3.45</v>
      </c>
      <c r="G787" s="117">
        <v>3.65</v>
      </c>
      <c r="H787" s="117">
        <v>3.55</v>
      </c>
      <c r="I787" s="117">
        <v>16529</v>
      </c>
      <c r="J787" s="117">
        <v>58332.85</v>
      </c>
      <c r="K787" s="119">
        <v>43228</v>
      </c>
      <c r="L787" s="117">
        <v>24</v>
      </c>
      <c r="M787" s="117" t="s">
        <v>3001</v>
      </c>
      <c r="N787" s="117"/>
    </row>
    <row r="788" spans="1:14">
      <c r="A788" s="117" t="s">
        <v>111</v>
      </c>
      <c r="B788" s="117" t="s">
        <v>395</v>
      </c>
      <c r="C788" s="117">
        <v>1391.3</v>
      </c>
      <c r="D788" s="117">
        <v>1393</v>
      </c>
      <c r="E788" s="117">
        <v>1356.15</v>
      </c>
      <c r="F788" s="117">
        <v>1364.9</v>
      </c>
      <c r="G788" s="117">
        <v>1364.9</v>
      </c>
      <c r="H788" s="117">
        <v>1389.15</v>
      </c>
      <c r="I788" s="117">
        <v>1604486</v>
      </c>
      <c r="J788" s="117">
        <v>2195717228.75</v>
      </c>
      <c r="K788" s="119">
        <v>43228</v>
      </c>
      <c r="L788" s="117">
        <v>49883</v>
      </c>
      <c r="M788" s="117" t="s">
        <v>1259</v>
      </c>
      <c r="N788" s="117"/>
    </row>
    <row r="789" spans="1:14">
      <c r="A789" s="117" t="s">
        <v>2163</v>
      </c>
      <c r="B789" s="117" t="s">
        <v>395</v>
      </c>
      <c r="C789" s="117">
        <v>1501.6</v>
      </c>
      <c r="D789" s="117">
        <v>1520.2</v>
      </c>
      <c r="E789" s="117">
        <v>1489.25</v>
      </c>
      <c r="F789" s="117">
        <v>1507.45</v>
      </c>
      <c r="G789" s="117">
        <v>1514.5</v>
      </c>
      <c r="H789" s="117">
        <v>1507.55</v>
      </c>
      <c r="I789" s="117">
        <v>106578</v>
      </c>
      <c r="J789" s="117">
        <v>160225255.44999999</v>
      </c>
      <c r="K789" s="119">
        <v>43228</v>
      </c>
      <c r="L789" s="117">
        <v>8291</v>
      </c>
      <c r="M789" s="117" t="s">
        <v>2164</v>
      </c>
      <c r="N789" s="117"/>
    </row>
    <row r="790" spans="1:14">
      <c r="A790" s="117" t="s">
        <v>2218</v>
      </c>
      <c r="B790" s="117" t="s">
        <v>395</v>
      </c>
      <c r="C790" s="117">
        <v>1308.9000000000001</v>
      </c>
      <c r="D790" s="117">
        <v>1344</v>
      </c>
      <c r="E790" s="117">
        <v>1290</v>
      </c>
      <c r="F790" s="117">
        <v>1324.6</v>
      </c>
      <c r="G790" s="117">
        <v>1323</v>
      </c>
      <c r="H790" s="117">
        <v>1294.8</v>
      </c>
      <c r="I790" s="117">
        <v>159521</v>
      </c>
      <c r="J790" s="117">
        <v>209987887.30000001</v>
      </c>
      <c r="K790" s="119">
        <v>43228</v>
      </c>
      <c r="L790" s="117">
        <v>9964</v>
      </c>
      <c r="M790" s="117" t="s">
        <v>2219</v>
      </c>
      <c r="N790" s="117"/>
    </row>
    <row r="791" spans="1:14">
      <c r="A791" s="117" t="s">
        <v>1260</v>
      </c>
      <c r="B791" s="117" t="s">
        <v>395</v>
      </c>
      <c r="C791" s="117">
        <v>2540</v>
      </c>
      <c r="D791" s="117">
        <v>2579.9499999999998</v>
      </c>
      <c r="E791" s="117">
        <v>2450</v>
      </c>
      <c r="F791" s="117">
        <v>2473.5500000000002</v>
      </c>
      <c r="G791" s="117">
        <v>2500</v>
      </c>
      <c r="H791" s="117">
        <v>2519.25</v>
      </c>
      <c r="I791" s="117">
        <v>11254</v>
      </c>
      <c r="J791" s="117">
        <v>28278347.800000001</v>
      </c>
      <c r="K791" s="119">
        <v>43228</v>
      </c>
      <c r="L791" s="117">
        <v>1868</v>
      </c>
      <c r="M791" s="117" t="s">
        <v>1261</v>
      </c>
      <c r="N791" s="117"/>
    </row>
    <row r="792" spans="1:14">
      <c r="A792" s="117" t="s">
        <v>1262</v>
      </c>
      <c r="B792" s="117" t="s">
        <v>395</v>
      </c>
      <c r="C792" s="117">
        <v>895.1</v>
      </c>
      <c r="D792" s="117">
        <v>906.05</v>
      </c>
      <c r="E792" s="117">
        <v>880.15</v>
      </c>
      <c r="F792" s="117">
        <v>881.7</v>
      </c>
      <c r="G792" s="117">
        <v>881.2</v>
      </c>
      <c r="H792" s="117">
        <v>893.6</v>
      </c>
      <c r="I792" s="117">
        <v>8004</v>
      </c>
      <c r="J792" s="117">
        <v>7159205.3499999996</v>
      </c>
      <c r="K792" s="119">
        <v>43228</v>
      </c>
      <c r="L792" s="117">
        <v>414</v>
      </c>
      <c r="M792" s="117" t="s">
        <v>1263</v>
      </c>
      <c r="N792" s="117"/>
    </row>
    <row r="793" spans="1:14">
      <c r="A793" s="117" t="s">
        <v>112</v>
      </c>
      <c r="B793" s="117" t="s">
        <v>395</v>
      </c>
      <c r="C793" s="117">
        <v>782.8</v>
      </c>
      <c r="D793" s="117">
        <v>786.8</v>
      </c>
      <c r="E793" s="117">
        <v>772.5</v>
      </c>
      <c r="F793" s="117">
        <v>774.85</v>
      </c>
      <c r="G793" s="117">
        <v>774</v>
      </c>
      <c r="H793" s="117">
        <v>773.9</v>
      </c>
      <c r="I793" s="117">
        <v>1360778</v>
      </c>
      <c r="J793" s="117">
        <v>1058840291.3</v>
      </c>
      <c r="K793" s="119">
        <v>43228</v>
      </c>
      <c r="L793" s="117">
        <v>32257</v>
      </c>
      <c r="M793" s="117" t="s">
        <v>1264</v>
      </c>
      <c r="N793" s="117"/>
    </row>
    <row r="794" spans="1:14">
      <c r="A794" s="117" t="s">
        <v>1265</v>
      </c>
      <c r="B794" s="117" t="s">
        <v>395</v>
      </c>
      <c r="C794" s="117">
        <v>2067.9499999999998</v>
      </c>
      <c r="D794" s="117">
        <v>2090</v>
      </c>
      <c r="E794" s="117">
        <v>2046</v>
      </c>
      <c r="F794" s="117">
        <v>2060.65</v>
      </c>
      <c r="G794" s="117">
        <v>2090</v>
      </c>
      <c r="H794" s="117">
        <v>2054.65</v>
      </c>
      <c r="I794" s="117">
        <v>151674</v>
      </c>
      <c r="J794" s="117">
        <v>313042893.44999999</v>
      </c>
      <c r="K794" s="119">
        <v>43228</v>
      </c>
      <c r="L794" s="117">
        <v>2865</v>
      </c>
      <c r="M794" s="117" t="s">
        <v>1266</v>
      </c>
      <c r="N794" s="117"/>
    </row>
    <row r="795" spans="1:14">
      <c r="A795" s="117" t="s">
        <v>3339</v>
      </c>
      <c r="B795" s="117" t="s">
        <v>395</v>
      </c>
      <c r="C795" s="117">
        <v>4.5</v>
      </c>
      <c r="D795" s="117">
        <v>4.5</v>
      </c>
      <c r="E795" s="117">
        <v>4.25</v>
      </c>
      <c r="F795" s="117">
        <v>4.3499999999999996</v>
      </c>
      <c r="G795" s="117">
        <v>4.3</v>
      </c>
      <c r="H795" s="117">
        <v>4.45</v>
      </c>
      <c r="I795" s="117">
        <v>352463</v>
      </c>
      <c r="J795" s="117">
        <v>1538378.8</v>
      </c>
      <c r="K795" s="119">
        <v>43228</v>
      </c>
      <c r="L795" s="117">
        <v>241</v>
      </c>
      <c r="M795" s="117" t="s">
        <v>3340</v>
      </c>
      <c r="N795" s="117"/>
    </row>
    <row r="796" spans="1:14">
      <c r="A796" s="117" t="s">
        <v>1267</v>
      </c>
      <c r="B796" s="117" t="s">
        <v>395</v>
      </c>
      <c r="C796" s="117">
        <v>43.5</v>
      </c>
      <c r="D796" s="117">
        <v>43.65</v>
      </c>
      <c r="E796" s="117">
        <v>42.55</v>
      </c>
      <c r="F796" s="117">
        <v>42.75</v>
      </c>
      <c r="G796" s="117">
        <v>42.6</v>
      </c>
      <c r="H796" s="117">
        <v>42.75</v>
      </c>
      <c r="I796" s="117">
        <v>15289</v>
      </c>
      <c r="J796" s="117">
        <v>659969.30000000005</v>
      </c>
      <c r="K796" s="119">
        <v>43228</v>
      </c>
      <c r="L796" s="117">
        <v>159</v>
      </c>
      <c r="M796" s="117" t="s">
        <v>1268</v>
      </c>
      <c r="N796" s="117"/>
    </row>
    <row r="797" spans="1:14">
      <c r="A797" s="117" t="s">
        <v>1269</v>
      </c>
      <c r="B797" s="117" t="s">
        <v>395</v>
      </c>
      <c r="C797" s="117">
        <v>22.65</v>
      </c>
      <c r="D797" s="117">
        <v>23.2</v>
      </c>
      <c r="E797" s="117">
        <v>21.15</v>
      </c>
      <c r="F797" s="117">
        <v>22.2</v>
      </c>
      <c r="G797" s="117">
        <v>22.25</v>
      </c>
      <c r="H797" s="117">
        <v>22.55</v>
      </c>
      <c r="I797" s="117">
        <v>140652</v>
      </c>
      <c r="J797" s="117">
        <v>3114102.6</v>
      </c>
      <c r="K797" s="119">
        <v>43228</v>
      </c>
      <c r="L797" s="117">
        <v>585</v>
      </c>
      <c r="M797" s="117" t="s">
        <v>1270</v>
      </c>
      <c r="N797" s="117"/>
    </row>
    <row r="798" spans="1:14">
      <c r="A798" s="117" t="s">
        <v>113</v>
      </c>
      <c r="B798" s="117" t="s">
        <v>395</v>
      </c>
      <c r="C798" s="117">
        <v>886</v>
      </c>
      <c r="D798" s="117">
        <v>886.5</v>
      </c>
      <c r="E798" s="117">
        <v>859.5</v>
      </c>
      <c r="F798" s="117">
        <v>865.3</v>
      </c>
      <c r="G798" s="117">
        <v>865.25</v>
      </c>
      <c r="H798" s="117">
        <v>885.6</v>
      </c>
      <c r="I798" s="117">
        <v>1834833</v>
      </c>
      <c r="J798" s="117">
        <v>1590160180.95</v>
      </c>
      <c r="K798" s="119">
        <v>43228</v>
      </c>
      <c r="L798" s="117">
        <v>39961</v>
      </c>
      <c r="M798" s="117" t="s">
        <v>1271</v>
      </c>
      <c r="N798" s="117"/>
    </row>
    <row r="799" spans="1:14">
      <c r="A799" s="117" t="s">
        <v>114</v>
      </c>
      <c r="B799" s="117" t="s">
        <v>395</v>
      </c>
      <c r="C799" s="117">
        <v>512.5</v>
      </c>
      <c r="D799" s="117">
        <v>514.29999999999995</v>
      </c>
      <c r="E799" s="117">
        <v>502.65</v>
      </c>
      <c r="F799" s="117">
        <v>504.45</v>
      </c>
      <c r="G799" s="117">
        <v>503</v>
      </c>
      <c r="H799" s="117">
        <v>511.5</v>
      </c>
      <c r="I799" s="117">
        <v>1090557</v>
      </c>
      <c r="J799" s="117">
        <v>553125232.95000005</v>
      </c>
      <c r="K799" s="119">
        <v>43228</v>
      </c>
      <c r="L799" s="117">
        <v>30531</v>
      </c>
      <c r="M799" s="117" t="s">
        <v>1272</v>
      </c>
      <c r="N799" s="117"/>
    </row>
    <row r="800" spans="1:14">
      <c r="A800" s="117" t="s">
        <v>1273</v>
      </c>
      <c r="B800" s="117" t="s">
        <v>395</v>
      </c>
      <c r="C800" s="117">
        <v>21.38</v>
      </c>
      <c r="D800" s="117">
        <v>21.38</v>
      </c>
      <c r="E800" s="117">
        <v>20.95</v>
      </c>
      <c r="F800" s="117">
        <v>21.01</v>
      </c>
      <c r="G800" s="117">
        <v>21</v>
      </c>
      <c r="H800" s="117">
        <v>20.91</v>
      </c>
      <c r="I800" s="117">
        <v>4794</v>
      </c>
      <c r="J800" s="117">
        <v>100836.98</v>
      </c>
      <c r="K800" s="119">
        <v>43228</v>
      </c>
      <c r="L800" s="117">
        <v>43</v>
      </c>
      <c r="M800" s="117" t="s">
        <v>1274</v>
      </c>
      <c r="N800" s="117"/>
    </row>
    <row r="801" spans="1:14">
      <c r="A801" s="117" t="s">
        <v>1275</v>
      </c>
      <c r="B801" s="117" t="s">
        <v>395</v>
      </c>
      <c r="C801" s="117">
        <v>102.35</v>
      </c>
      <c r="D801" s="117">
        <v>103</v>
      </c>
      <c r="E801" s="117">
        <v>101.5</v>
      </c>
      <c r="F801" s="117">
        <v>102.4</v>
      </c>
      <c r="G801" s="117">
        <v>102.4</v>
      </c>
      <c r="H801" s="117">
        <v>101.5</v>
      </c>
      <c r="I801" s="117">
        <v>1777</v>
      </c>
      <c r="J801" s="117">
        <v>181181.65</v>
      </c>
      <c r="K801" s="119">
        <v>43228</v>
      </c>
      <c r="L801" s="117">
        <v>12</v>
      </c>
      <c r="M801" s="117" t="s">
        <v>1276</v>
      </c>
      <c r="N801" s="117"/>
    </row>
    <row r="802" spans="1:14">
      <c r="A802" s="117" t="s">
        <v>1277</v>
      </c>
      <c r="B802" s="117" t="s">
        <v>395</v>
      </c>
      <c r="C802" s="117">
        <v>153</v>
      </c>
      <c r="D802" s="117">
        <v>153</v>
      </c>
      <c r="E802" s="117">
        <v>139.19999999999999</v>
      </c>
      <c r="F802" s="117">
        <v>139.85</v>
      </c>
      <c r="G802" s="117">
        <v>140.15</v>
      </c>
      <c r="H802" s="117">
        <v>149.1</v>
      </c>
      <c r="I802" s="117">
        <v>68663</v>
      </c>
      <c r="J802" s="117">
        <v>9868325.5</v>
      </c>
      <c r="K802" s="119">
        <v>43228</v>
      </c>
      <c r="L802" s="117">
        <v>1431</v>
      </c>
      <c r="M802" s="117" t="s">
        <v>1278</v>
      </c>
      <c r="N802" s="117"/>
    </row>
    <row r="803" spans="1:14">
      <c r="A803" s="117" t="s">
        <v>1279</v>
      </c>
      <c r="B803" s="117" t="s">
        <v>395</v>
      </c>
      <c r="C803" s="117">
        <v>52.65</v>
      </c>
      <c r="D803" s="117">
        <v>52.85</v>
      </c>
      <c r="E803" s="117">
        <v>52</v>
      </c>
      <c r="F803" s="117">
        <v>52.5</v>
      </c>
      <c r="G803" s="117">
        <v>52.3</v>
      </c>
      <c r="H803" s="117">
        <v>52.55</v>
      </c>
      <c r="I803" s="117">
        <v>3250</v>
      </c>
      <c r="J803" s="117">
        <v>170496.75</v>
      </c>
      <c r="K803" s="119">
        <v>43228</v>
      </c>
      <c r="L803" s="117">
        <v>67</v>
      </c>
      <c r="M803" s="117" t="s">
        <v>1280</v>
      </c>
      <c r="N803" s="117"/>
    </row>
    <row r="804" spans="1:14">
      <c r="A804" s="117" t="s">
        <v>1281</v>
      </c>
      <c r="B804" s="117" t="s">
        <v>395</v>
      </c>
      <c r="C804" s="117">
        <v>20.5</v>
      </c>
      <c r="D804" s="117">
        <v>21</v>
      </c>
      <c r="E804" s="117">
        <v>19.149999999999999</v>
      </c>
      <c r="F804" s="117">
        <v>20.05</v>
      </c>
      <c r="G804" s="117">
        <v>19.850000000000001</v>
      </c>
      <c r="H804" s="117">
        <v>20.5</v>
      </c>
      <c r="I804" s="117">
        <v>92766</v>
      </c>
      <c r="J804" s="117">
        <v>1870536.6</v>
      </c>
      <c r="K804" s="119">
        <v>43228</v>
      </c>
      <c r="L804" s="117">
        <v>601</v>
      </c>
      <c r="M804" s="117" t="s">
        <v>1282</v>
      </c>
      <c r="N804" s="117"/>
    </row>
    <row r="805" spans="1:14">
      <c r="A805" s="117" t="s">
        <v>2442</v>
      </c>
      <c r="B805" s="117" t="s">
        <v>395</v>
      </c>
      <c r="C805" s="117">
        <v>33.9</v>
      </c>
      <c r="D805" s="117">
        <v>33.9</v>
      </c>
      <c r="E805" s="117">
        <v>32.549999999999997</v>
      </c>
      <c r="F805" s="117">
        <v>32.65</v>
      </c>
      <c r="G805" s="117">
        <v>32.6</v>
      </c>
      <c r="H805" s="117">
        <v>33.299999999999997</v>
      </c>
      <c r="I805" s="117">
        <v>72465</v>
      </c>
      <c r="J805" s="117">
        <v>2390736.5</v>
      </c>
      <c r="K805" s="119">
        <v>43228</v>
      </c>
      <c r="L805" s="117">
        <v>584</v>
      </c>
      <c r="M805" s="117" t="s">
        <v>2443</v>
      </c>
      <c r="N805" s="117"/>
    </row>
    <row r="806" spans="1:14">
      <c r="A806" s="117" t="s">
        <v>2799</v>
      </c>
      <c r="B806" s="117" t="s">
        <v>395</v>
      </c>
      <c r="C806" s="117">
        <v>93</v>
      </c>
      <c r="D806" s="117">
        <v>94.55</v>
      </c>
      <c r="E806" s="117">
        <v>91.2</v>
      </c>
      <c r="F806" s="117">
        <v>92</v>
      </c>
      <c r="G806" s="117">
        <v>91.3</v>
      </c>
      <c r="H806" s="117">
        <v>93.1</v>
      </c>
      <c r="I806" s="117">
        <v>2050</v>
      </c>
      <c r="J806" s="117">
        <v>188441.9</v>
      </c>
      <c r="K806" s="119">
        <v>43228</v>
      </c>
      <c r="L806" s="117">
        <v>95</v>
      </c>
      <c r="M806" s="117" t="s">
        <v>2800</v>
      </c>
      <c r="N806" s="117"/>
    </row>
    <row r="807" spans="1:14">
      <c r="A807" s="117" t="s">
        <v>1283</v>
      </c>
      <c r="B807" s="117" t="s">
        <v>395</v>
      </c>
      <c r="C807" s="117">
        <v>176.75</v>
      </c>
      <c r="D807" s="117">
        <v>177.75</v>
      </c>
      <c r="E807" s="117">
        <v>174.5</v>
      </c>
      <c r="F807" s="117">
        <v>175.6</v>
      </c>
      <c r="G807" s="117">
        <v>175.45</v>
      </c>
      <c r="H807" s="117">
        <v>177</v>
      </c>
      <c r="I807" s="117">
        <v>205266</v>
      </c>
      <c r="J807" s="117">
        <v>36185251.450000003</v>
      </c>
      <c r="K807" s="119">
        <v>43228</v>
      </c>
      <c r="L807" s="117">
        <v>8573</v>
      </c>
      <c r="M807" s="117" t="s">
        <v>1284</v>
      </c>
      <c r="N807" s="117"/>
    </row>
    <row r="808" spans="1:14">
      <c r="A808" s="117" t="s">
        <v>2216</v>
      </c>
      <c r="B808" s="117" t="s">
        <v>395</v>
      </c>
      <c r="C808" s="117">
        <v>9.4</v>
      </c>
      <c r="D808" s="117">
        <v>9.65</v>
      </c>
      <c r="E808" s="117">
        <v>9</v>
      </c>
      <c r="F808" s="117">
        <v>9.1</v>
      </c>
      <c r="G808" s="117">
        <v>9.15</v>
      </c>
      <c r="H808" s="117">
        <v>9.4499999999999993</v>
      </c>
      <c r="I808" s="117">
        <v>27904</v>
      </c>
      <c r="J808" s="117">
        <v>255958.05</v>
      </c>
      <c r="K808" s="119">
        <v>43228</v>
      </c>
      <c r="L808" s="117">
        <v>92</v>
      </c>
      <c r="M808" s="117" t="s">
        <v>2217</v>
      </c>
      <c r="N808" s="117"/>
    </row>
    <row r="809" spans="1:14">
      <c r="A809" s="117" t="s">
        <v>1285</v>
      </c>
      <c r="B809" s="117" t="s">
        <v>395</v>
      </c>
      <c r="C809" s="117">
        <v>14.45</v>
      </c>
      <c r="D809" s="117">
        <v>14.6</v>
      </c>
      <c r="E809" s="117">
        <v>14.2</v>
      </c>
      <c r="F809" s="117">
        <v>14.25</v>
      </c>
      <c r="G809" s="117">
        <v>14.25</v>
      </c>
      <c r="H809" s="117">
        <v>14.6</v>
      </c>
      <c r="I809" s="117">
        <v>706211</v>
      </c>
      <c r="J809" s="117">
        <v>10157760.699999999</v>
      </c>
      <c r="K809" s="119">
        <v>43228</v>
      </c>
      <c r="L809" s="117">
        <v>1577</v>
      </c>
      <c r="M809" s="117" t="s">
        <v>1286</v>
      </c>
      <c r="N809" s="117"/>
    </row>
    <row r="810" spans="1:14">
      <c r="A810" s="117" t="s">
        <v>2141</v>
      </c>
      <c r="B810" s="117" t="s">
        <v>395</v>
      </c>
      <c r="C810" s="117">
        <v>81.5</v>
      </c>
      <c r="D810" s="117">
        <v>90.1</v>
      </c>
      <c r="E810" s="117">
        <v>80.45</v>
      </c>
      <c r="F810" s="117">
        <v>90.1</v>
      </c>
      <c r="G810" s="117">
        <v>90.1</v>
      </c>
      <c r="H810" s="117">
        <v>75.099999999999994</v>
      </c>
      <c r="I810" s="117">
        <v>599004</v>
      </c>
      <c r="J810" s="117">
        <v>52790466.950000003</v>
      </c>
      <c r="K810" s="119">
        <v>43228</v>
      </c>
      <c r="L810" s="117">
        <v>5179</v>
      </c>
      <c r="M810" s="117" t="s">
        <v>2142</v>
      </c>
      <c r="N810" s="117"/>
    </row>
    <row r="811" spans="1:14">
      <c r="A811" s="117" t="s">
        <v>1287</v>
      </c>
      <c r="B811" s="117" t="s">
        <v>395</v>
      </c>
      <c r="C811" s="117">
        <v>242</v>
      </c>
      <c r="D811" s="117">
        <v>242</v>
      </c>
      <c r="E811" s="117">
        <v>238.5</v>
      </c>
      <c r="F811" s="117">
        <v>240</v>
      </c>
      <c r="G811" s="117">
        <v>239.75</v>
      </c>
      <c r="H811" s="117">
        <v>240</v>
      </c>
      <c r="I811" s="117">
        <v>508650</v>
      </c>
      <c r="J811" s="117">
        <v>122077124.84999999</v>
      </c>
      <c r="K811" s="119">
        <v>43228</v>
      </c>
      <c r="L811" s="117">
        <v>3210</v>
      </c>
      <c r="M811" s="117" t="s">
        <v>1288</v>
      </c>
      <c r="N811" s="117"/>
    </row>
    <row r="812" spans="1:14">
      <c r="A812" s="117" t="s">
        <v>1289</v>
      </c>
      <c r="B812" s="117" t="s">
        <v>395</v>
      </c>
      <c r="C812" s="117">
        <v>467</v>
      </c>
      <c r="D812" s="117">
        <v>470.15</v>
      </c>
      <c r="E812" s="117">
        <v>462.55</v>
      </c>
      <c r="F812" s="117">
        <v>465.4</v>
      </c>
      <c r="G812" s="117">
        <v>466.9</v>
      </c>
      <c r="H812" s="117">
        <v>466.6</v>
      </c>
      <c r="I812" s="117">
        <v>18176</v>
      </c>
      <c r="J812" s="117">
        <v>8493557.4499999993</v>
      </c>
      <c r="K812" s="119">
        <v>43228</v>
      </c>
      <c r="L812" s="117">
        <v>753</v>
      </c>
      <c r="M812" s="117" t="s">
        <v>1290</v>
      </c>
      <c r="N812" s="117"/>
    </row>
    <row r="813" spans="1:14">
      <c r="A813" s="117" t="s">
        <v>2731</v>
      </c>
      <c r="B813" s="117" t="s">
        <v>395</v>
      </c>
      <c r="C813" s="117">
        <v>521.95000000000005</v>
      </c>
      <c r="D813" s="117">
        <v>529.79999999999995</v>
      </c>
      <c r="E813" s="117">
        <v>513</v>
      </c>
      <c r="F813" s="117">
        <v>519.1</v>
      </c>
      <c r="G813" s="117">
        <v>518.1</v>
      </c>
      <c r="H813" s="117">
        <v>522.65</v>
      </c>
      <c r="I813" s="117">
        <v>47590</v>
      </c>
      <c r="J813" s="117">
        <v>24796478.550000001</v>
      </c>
      <c r="K813" s="119">
        <v>43228</v>
      </c>
      <c r="L813" s="117">
        <v>3192</v>
      </c>
      <c r="M813" s="117" t="s">
        <v>2732</v>
      </c>
      <c r="N813" s="117"/>
    </row>
    <row r="814" spans="1:14">
      <c r="A814" s="117" t="s">
        <v>1291</v>
      </c>
      <c r="B814" s="117" t="s">
        <v>395</v>
      </c>
      <c r="C814" s="117">
        <v>2403.9499999999998</v>
      </c>
      <c r="D814" s="117">
        <v>2430.0500000000002</v>
      </c>
      <c r="E814" s="117">
        <v>2390.0500000000002</v>
      </c>
      <c r="F814" s="117">
        <v>2398.6999999999998</v>
      </c>
      <c r="G814" s="117">
        <v>2390.0500000000002</v>
      </c>
      <c r="H814" s="117">
        <v>2408.25</v>
      </c>
      <c r="I814" s="117">
        <v>1013</v>
      </c>
      <c r="J814" s="117">
        <v>2445573.65</v>
      </c>
      <c r="K814" s="119">
        <v>43228</v>
      </c>
      <c r="L814" s="117">
        <v>100</v>
      </c>
      <c r="M814" s="117" t="s">
        <v>1292</v>
      </c>
      <c r="N814" s="117"/>
    </row>
    <row r="815" spans="1:14">
      <c r="A815" s="117" t="s">
        <v>1293</v>
      </c>
      <c r="B815" s="117" t="s">
        <v>395</v>
      </c>
      <c r="C815" s="117">
        <v>451.3</v>
      </c>
      <c r="D815" s="117">
        <v>460.55</v>
      </c>
      <c r="E815" s="117">
        <v>451</v>
      </c>
      <c r="F815" s="117">
        <v>454.25</v>
      </c>
      <c r="G815" s="117">
        <v>458.9</v>
      </c>
      <c r="H815" s="117">
        <v>454.9</v>
      </c>
      <c r="I815" s="117">
        <v>23448</v>
      </c>
      <c r="J815" s="117">
        <v>10704238.699999999</v>
      </c>
      <c r="K815" s="119">
        <v>43228</v>
      </c>
      <c r="L815" s="117">
        <v>1185</v>
      </c>
      <c r="M815" s="117" t="s">
        <v>1294</v>
      </c>
      <c r="N815" s="117"/>
    </row>
    <row r="816" spans="1:14">
      <c r="A816" s="117" t="s">
        <v>1295</v>
      </c>
      <c r="B816" s="117" t="s">
        <v>395</v>
      </c>
      <c r="C816" s="117">
        <v>808</v>
      </c>
      <c r="D816" s="117">
        <v>812.65</v>
      </c>
      <c r="E816" s="117">
        <v>795</v>
      </c>
      <c r="F816" s="117">
        <v>803.05</v>
      </c>
      <c r="G816" s="117">
        <v>805</v>
      </c>
      <c r="H816" s="117">
        <v>804.85</v>
      </c>
      <c r="I816" s="117">
        <v>23482</v>
      </c>
      <c r="J816" s="117">
        <v>18882605.550000001</v>
      </c>
      <c r="K816" s="119">
        <v>43228</v>
      </c>
      <c r="L816" s="117">
        <v>1180</v>
      </c>
      <c r="M816" s="117" t="s">
        <v>1296</v>
      </c>
      <c r="N816" s="117"/>
    </row>
    <row r="817" spans="1:14">
      <c r="A817" s="117" t="s">
        <v>1297</v>
      </c>
      <c r="B817" s="117" t="s">
        <v>395</v>
      </c>
      <c r="C817" s="117">
        <v>534.6</v>
      </c>
      <c r="D817" s="117">
        <v>545</v>
      </c>
      <c r="E817" s="117">
        <v>520.65</v>
      </c>
      <c r="F817" s="117">
        <v>522.5</v>
      </c>
      <c r="G817" s="117">
        <v>521.15</v>
      </c>
      <c r="H817" s="117">
        <v>532.29999999999995</v>
      </c>
      <c r="I817" s="117">
        <v>88162</v>
      </c>
      <c r="J817" s="117">
        <v>46764181.149999999</v>
      </c>
      <c r="K817" s="119">
        <v>43228</v>
      </c>
      <c r="L817" s="117">
        <v>3284</v>
      </c>
      <c r="M817" s="117" t="s">
        <v>1298</v>
      </c>
      <c r="N817" s="117"/>
    </row>
    <row r="818" spans="1:14">
      <c r="A818" s="117" t="s">
        <v>2587</v>
      </c>
      <c r="B818" s="117" t="s">
        <v>395</v>
      </c>
      <c r="C818" s="117">
        <v>9.8000000000000007</v>
      </c>
      <c r="D818" s="117">
        <v>9.8000000000000007</v>
      </c>
      <c r="E818" s="117">
        <v>9.25</v>
      </c>
      <c r="F818" s="117">
        <v>9.25</v>
      </c>
      <c r="G818" s="117">
        <v>9.4499999999999993</v>
      </c>
      <c r="H818" s="117">
        <v>9.4</v>
      </c>
      <c r="I818" s="117">
        <v>22081</v>
      </c>
      <c r="J818" s="117">
        <v>206566.75</v>
      </c>
      <c r="K818" s="119">
        <v>43228</v>
      </c>
      <c r="L818" s="117">
        <v>69</v>
      </c>
      <c r="M818" s="117" t="s">
        <v>2588</v>
      </c>
      <c r="N818" s="117"/>
    </row>
    <row r="819" spans="1:14">
      <c r="A819" s="117" t="s">
        <v>2289</v>
      </c>
      <c r="B819" s="117" t="s">
        <v>395</v>
      </c>
      <c r="C819" s="117">
        <v>15.75</v>
      </c>
      <c r="D819" s="117">
        <v>15.95</v>
      </c>
      <c r="E819" s="117">
        <v>15.35</v>
      </c>
      <c r="F819" s="117">
        <v>15.6</v>
      </c>
      <c r="G819" s="117">
        <v>15.75</v>
      </c>
      <c r="H819" s="117">
        <v>15.45</v>
      </c>
      <c r="I819" s="117">
        <v>21807</v>
      </c>
      <c r="J819" s="117">
        <v>338984.45</v>
      </c>
      <c r="K819" s="119">
        <v>43228</v>
      </c>
      <c r="L819" s="117">
        <v>82</v>
      </c>
      <c r="M819" s="117" t="s">
        <v>2290</v>
      </c>
      <c r="N819" s="117"/>
    </row>
    <row r="820" spans="1:14">
      <c r="A820" s="117" t="s">
        <v>1299</v>
      </c>
      <c r="B820" s="117" t="s">
        <v>395</v>
      </c>
      <c r="C820" s="117">
        <v>58.1</v>
      </c>
      <c r="D820" s="117">
        <v>62.15</v>
      </c>
      <c r="E820" s="117">
        <v>54.2</v>
      </c>
      <c r="F820" s="117">
        <v>60.65</v>
      </c>
      <c r="G820" s="117">
        <v>60.7</v>
      </c>
      <c r="H820" s="117">
        <v>56.05</v>
      </c>
      <c r="I820" s="117">
        <v>128880</v>
      </c>
      <c r="J820" s="117">
        <v>7746264.5499999998</v>
      </c>
      <c r="K820" s="119">
        <v>43228</v>
      </c>
      <c r="L820" s="117">
        <v>835</v>
      </c>
      <c r="M820" s="117" t="s">
        <v>1300</v>
      </c>
      <c r="N820" s="117"/>
    </row>
    <row r="821" spans="1:14">
      <c r="A821" s="117" t="s">
        <v>3002</v>
      </c>
      <c r="B821" s="117" t="s">
        <v>395</v>
      </c>
      <c r="C821" s="117">
        <v>31.2</v>
      </c>
      <c r="D821" s="117">
        <v>32.5</v>
      </c>
      <c r="E821" s="117">
        <v>31</v>
      </c>
      <c r="F821" s="117">
        <v>31.95</v>
      </c>
      <c r="G821" s="117">
        <v>32</v>
      </c>
      <c r="H821" s="117">
        <v>31.2</v>
      </c>
      <c r="I821" s="117">
        <v>191861</v>
      </c>
      <c r="J821" s="117">
        <v>6037285.4500000002</v>
      </c>
      <c r="K821" s="119">
        <v>43228</v>
      </c>
      <c r="L821" s="117">
        <v>425</v>
      </c>
      <c r="M821" s="117" t="s">
        <v>3003</v>
      </c>
      <c r="N821" s="117"/>
    </row>
    <row r="822" spans="1:14">
      <c r="A822" s="117" t="s">
        <v>1301</v>
      </c>
      <c r="B822" s="117" t="s">
        <v>395</v>
      </c>
      <c r="C822" s="117">
        <v>35</v>
      </c>
      <c r="D822" s="117">
        <v>35</v>
      </c>
      <c r="E822" s="117">
        <v>34.700000000000003</v>
      </c>
      <c r="F822" s="117">
        <v>34.799999999999997</v>
      </c>
      <c r="G822" s="117">
        <v>35</v>
      </c>
      <c r="H822" s="117">
        <v>34.9</v>
      </c>
      <c r="I822" s="117">
        <v>213876</v>
      </c>
      <c r="J822" s="117">
        <v>7461597</v>
      </c>
      <c r="K822" s="119">
        <v>43228</v>
      </c>
      <c r="L822" s="117">
        <v>592</v>
      </c>
      <c r="M822" s="117" t="s">
        <v>1302</v>
      </c>
      <c r="N822" s="117"/>
    </row>
    <row r="823" spans="1:14">
      <c r="A823" s="117" t="s">
        <v>1303</v>
      </c>
      <c r="B823" s="117" t="s">
        <v>395</v>
      </c>
      <c r="C823" s="117">
        <v>125.15</v>
      </c>
      <c r="D823" s="117">
        <v>128.19999999999999</v>
      </c>
      <c r="E823" s="117">
        <v>124.85</v>
      </c>
      <c r="F823" s="117">
        <v>125.55</v>
      </c>
      <c r="G823" s="117">
        <v>125.4</v>
      </c>
      <c r="H823" s="117">
        <v>126.15</v>
      </c>
      <c r="I823" s="117">
        <v>2623110</v>
      </c>
      <c r="J823" s="117">
        <v>331207609.5</v>
      </c>
      <c r="K823" s="119">
        <v>43228</v>
      </c>
      <c r="L823" s="117">
        <v>17359</v>
      </c>
      <c r="M823" s="117" t="s">
        <v>1304</v>
      </c>
      <c r="N823" s="117"/>
    </row>
    <row r="824" spans="1:14">
      <c r="A824" s="117" t="s">
        <v>3004</v>
      </c>
      <c r="B824" s="117" t="s">
        <v>395</v>
      </c>
      <c r="C824" s="117">
        <v>6.2</v>
      </c>
      <c r="D824" s="117">
        <v>6.45</v>
      </c>
      <c r="E824" s="117">
        <v>6.2</v>
      </c>
      <c r="F824" s="117">
        <v>6.45</v>
      </c>
      <c r="G824" s="117">
        <v>6.45</v>
      </c>
      <c r="H824" s="117">
        <v>6.15</v>
      </c>
      <c r="I824" s="117">
        <v>175013</v>
      </c>
      <c r="J824" s="117">
        <v>1127841.7</v>
      </c>
      <c r="K824" s="119">
        <v>43228</v>
      </c>
      <c r="L824" s="117">
        <v>102</v>
      </c>
      <c r="M824" s="117" t="s">
        <v>3005</v>
      </c>
      <c r="N824" s="117"/>
    </row>
    <row r="825" spans="1:14">
      <c r="A825" s="117" t="s">
        <v>1305</v>
      </c>
      <c r="B825" s="117" t="s">
        <v>395</v>
      </c>
      <c r="C825" s="117">
        <v>165.65</v>
      </c>
      <c r="D825" s="117">
        <v>166.7</v>
      </c>
      <c r="E825" s="117">
        <v>164.45</v>
      </c>
      <c r="F825" s="117">
        <v>164.8</v>
      </c>
      <c r="G825" s="117">
        <v>166</v>
      </c>
      <c r="H825" s="117">
        <v>164.05</v>
      </c>
      <c r="I825" s="117">
        <v>16257</v>
      </c>
      <c r="J825" s="117">
        <v>2680979.5499999998</v>
      </c>
      <c r="K825" s="119">
        <v>43228</v>
      </c>
      <c r="L825" s="117">
        <v>298</v>
      </c>
      <c r="M825" s="117" t="s">
        <v>1306</v>
      </c>
      <c r="N825" s="117"/>
    </row>
    <row r="826" spans="1:14">
      <c r="A826" s="117" t="s">
        <v>1307</v>
      </c>
      <c r="B826" s="117" t="s">
        <v>395</v>
      </c>
      <c r="C826" s="117">
        <v>61.65</v>
      </c>
      <c r="D826" s="117">
        <v>62.2</v>
      </c>
      <c r="E826" s="117">
        <v>60.8</v>
      </c>
      <c r="F826" s="117">
        <v>61.05</v>
      </c>
      <c r="G826" s="117">
        <v>61.2</v>
      </c>
      <c r="H826" s="117">
        <v>61.35</v>
      </c>
      <c r="I826" s="117">
        <v>23886</v>
      </c>
      <c r="J826" s="117">
        <v>1473202.15</v>
      </c>
      <c r="K826" s="119">
        <v>43228</v>
      </c>
      <c r="L826" s="117">
        <v>164</v>
      </c>
      <c r="M826" s="117" t="s">
        <v>1308</v>
      </c>
      <c r="N826" s="117"/>
    </row>
    <row r="827" spans="1:14">
      <c r="A827" s="117" t="s">
        <v>1309</v>
      </c>
      <c r="B827" s="117" t="s">
        <v>395</v>
      </c>
      <c r="C827" s="117">
        <v>324</v>
      </c>
      <c r="D827" s="117">
        <v>328.95</v>
      </c>
      <c r="E827" s="117">
        <v>315.10000000000002</v>
      </c>
      <c r="F827" s="117">
        <v>315.95</v>
      </c>
      <c r="G827" s="117">
        <v>316</v>
      </c>
      <c r="H827" s="117">
        <v>325.3</v>
      </c>
      <c r="I827" s="117">
        <v>10394</v>
      </c>
      <c r="J827" s="117">
        <v>3321656.35</v>
      </c>
      <c r="K827" s="119">
        <v>43228</v>
      </c>
      <c r="L827" s="117">
        <v>383</v>
      </c>
      <c r="M827" s="117" t="s">
        <v>1310</v>
      </c>
      <c r="N827" s="117"/>
    </row>
    <row r="828" spans="1:14">
      <c r="A828" s="117" t="s">
        <v>3006</v>
      </c>
      <c r="B828" s="117" t="s">
        <v>395</v>
      </c>
      <c r="C828" s="117">
        <v>27.45</v>
      </c>
      <c r="D828" s="117">
        <v>27.65</v>
      </c>
      <c r="E828" s="117">
        <v>26</v>
      </c>
      <c r="F828" s="117">
        <v>26.4</v>
      </c>
      <c r="G828" s="117">
        <v>26.45</v>
      </c>
      <c r="H828" s="117">
        <v>27.05</v>
      </c>
      <c r="I828" s="117">
        <v>21567</v>
      </c>
      <c r="J828" s="117">
        <v>576448.5</v>
      </c>
      <c r="K828" s="119">
        <v>43228</v>
      </c>
      <c r="L828" s="117">
        <v>463</v>
      </c>
      <c r="M828" s="117" t="s">
        <v>3007</v>
      </c>
      <c r="N828" s="117"/>
    </row>
    <row r="829" spans="1:14">
      <c r="A829" s="117" t="s">
        <v>1311</v>
      </c>
      <c r="B829" s="117" t="s">
        <v>395</v>
      </c>
      <c r="C829" s="117">
        <v>128.5</v>
      </c>
      <c r="D829" s="117">
        <v>129.80000000000001</v>
      </c>
      <c r="E829" s="117">
        <v>126.85</v>
      </c>
      <c r="F829" s="117">
        <v>127.8</v>
      </c>
      <c r="G829" s="117">
        <v>127.25</v>
      </c>
      <c r="H829" s="117">
        <v>128</v>
      </c>
      <c r="I829" s="117">
        <v>65503</v>
      </c>
      <c r="J829" s="117">
        <v>8419607.0999999996</v>
      </c>
      <c r="K829" s="119">
        <v>43228</v>
      </c>
      <c r="L829" s="117">
        <v>861</v>
      </c>
      <c r="M829" s="117" t="s">
        <v>1312</v>
      </c>
      <c r="N829" s="117"/>
    </row>
    <row r="830" spans="1:14">
      <c r="A830" s="117" t="s">
        <v>1313</v>
      </c>
      <c r="B830" s="117" t="s">
        <v>395</v>
      </c>
      <c r="C830" s="117">
        <v>51.8</v>
      </c>
      <c r="D830" s="117">
        <v>52.85</v>
      </c>
      <c r="E830" s="117">
        <v>50.85</v>
      </c>
      <c r="F830" s="117">
        <v>52.6</v>
      </c>
      <c r="G830" s="117">
        <v>52.85</v>
      </c>
      <c r="H830" s="117">
        <v>51.75</v>
      </c>
      <c r="I830" s="117">
        <v>107399</v>
      </c>
      <c r="J830" s="117">
        <v>5585800.5499999998</v>
      </c>
      <c r="K830" s="119">
        <v>43228</v>
      </c>
      <c r="L830" s="117">
        <v>854</v>
      </c>
      <c r="M830" s="117" t="s">
        <v>1314</v>
      </c>
      <c r="N830" s="117"/>
    </row>
    <row r="831" spans="1:14">
      <c r="A831" s="117" t="s">
        <v>1315</v>
      </c>
      <c r="B831" s="117" t="s">
        <v>395</v>
      </c>
      <c r="C831" s="117">
        <v>384.6</v>
      </c>
      <c r="D831" s="117">
        <v>396.9</v>
      </c>
      <c r="E831" s="117">
        <v>381.65</v>
      </c>
      <c r="F831" s="117">
        <v>390</v>
      </c>
      <c r="G831" s="117">
        <v>392.4</v>
      </c>
      <c r="H831" s="117">
        <v>381.05</v>
      </c>
      <c r="I831" s="117">
        <v>215413</v>
      </c>
      <c r="J831" s="117">
        <v>83865197.599999994</v>
      </c>
      <c r="K831" s="119">
        <v>43228</v>
      </c>
      <c r="L831" s="117">
        <v>7734</v>
      </c>
      <c r="M831" s="117" t="s">
        <v>1316</v>
      </c>
      <c r="N831" s="117"/>
    </row>
    <row r="832" spans="1:14">
      <c r="A832" s="117" t="s">
        <v>1317</v>
      </c>
      <c r="B832" s="117" t="s">
        <v>395</v>
      </c>
      <c r="C832" s="117">
        <v>46.85</v>
      </c>
      <c r="D832" s="117">
        <v>47.8</v>
      </c>
      <c r="E832" s="117">
        <v>46.4</v>
      </c>
      <c r="F832" s="117">
        <v>46.45</v>
      </c>
      <c r="G832" s="117">
        <v>46.4</v>
      </c>
      <c r="H832" s="117">
        <v>46.6</v>
      </c>
      <c r="I832" s="117">
        <v>1890</v>
      </c>
      <c r="J832" s="117">
        <v>88510.45</v>
      </c>
      <c r="K832" s="119">
        <v>43228</v>
      </c>
      <c r="L832" s="117">
        <v>30</v>
      </c>
      <c r="M832" s="117" t="s">
        <v>1318</v>
      </c>
      <c r="N832" s="117"/>
    </row>
    <row r="833" spans="1:14">
      <c r="A833" s="117" t="s">
        <v>1319</v>
      </c>
      <c r="B833" s="117" t="s">
        <v>395</v>
      </c>
      <c r="C833" s="117">
        <v>34.799999999999997</v>
      </c>
      <c r="D833" s="117">
        <v>34.950000000000003</v>
      </c>
      <c r="E833" s="117">
        <v>33.549999999999997</v>
      </c>
      <c r="F833" s="117">
        <v>33.85</v>
      </c>
      <c r="G833" s="117">
        <v>33.549999999999997</v>
      </c>
      <c r="H833" s="117">
        <v>34.5</v>
      </c>
      <c r="I833" s="117">
        <v>15302</v>
      </c>
      <c r="J833" s="117">
        <v>519202.9</v>
      </c>
      <c r="K833" s="119">
        <v>43228</v>
      </c>
      <c r="L833" s="117">
        <v>117</v>
      </c>
      <c r="M833" s="117" t="s">
        <v>1320</v>
      </c>
      <c r="N833" s="117"/>
    </row>
    <row r="834" spans="1:14">
      <c r="A834" s="117" t="s">
        <v>2222</v>
      </c>
      <c r="B834" s="117" t="s">
        <v>395</v>
      </c>
      <c r="C834" s="117">
        <v>211.75</v>
      </c>
      <c r="D834" s="117">
        <v>216.85</v>
      </c>
      <c r="E834" s="117">
        <v>211.2</v>
      </c>
      <c r="F834" s="117">
        <v>213.3</v>
      </c>
      <c r="G834" s="117">
        <v>215</v>
      </c>
      <c r="H834" s="117">
        <v>211.95</v>
      </c>
      <c r="I834" s="117">
        <v>3739</v>
      </c>
      <c r="J834" s="117">
        <v>799530</v>
      </c>
      <c r="K834" s="119">
        <v>43228</v>
      </c>
      <c r="L834" s="117">
        <v>181</v>
      </c>
      <c r="M834" s="117" t="s">
        <v>3201</v>
      </c>
      <c r="N834" s="117"/>
    </row>
    <row r="835" spans="1:14">
      <c r="A835" s="117" t="s">
        <v>242</v>
      </c>
      <c r="B835" s="117" t="s">
        <v>395</v>
      </c>
      <c r="C835" s="117">
        <v>319.85000000000002</v>
      </c>
      <c r="D835" s="117">
        <v>321.14999999999998</v>
      </c>
      <c r="E835" s="117">
        <v>317.2</v>
      </c>
      <c r="F835" s="117">
        <v>318.95</v>
      </c>
      <c r="G835" s="117">
        <v>318</v>
      </c>
      <c r="H835" s="117">
        <v>320.05</v>
      </c>
      <c r="I835" s="117">
        <v>1495953</v>
      </c>
      <c r="J835" s="117">
        <v>477365121.25</v>
      </c>
      <c r="K835" s="119">
        <v>43228</v>
      </c>
      <c r="L835" s="117">
        <v>32706</v>
      </c>
      <c r="M835" s="117" t="s">
        <v>1321</v>
      </c>
      <c r="N835" s="117"/>
    </row>
    <row r="836" spans="1:14">
      <c r="A836" s="117" t="s">
        <v>1322</v>
      </c>
      <c r="B836" s="117" t="s">
        <v>395</v>
      </c>
      <c r="C836" s="117">
        <v>31.6</v>
      </c>
      <c r="D836" s="117">
        <v>31.7</v>
      </c>
      <c r="E836" s="117">
        <v>31</v>
      </c>
      <c r="F836" s="117">
        <v>31.25</v>
      </c>
      <c r="G836" s="117">
        <v>31.35</v>
      </c>
      <c r="H836" s="117">
        <v>31.35</v>
      </c>
      <c r="I836" s="117">
        <v>954322</v>
      </c>
      <c r="J836" s="117">
        <v>29787425.600000001</v>
      </c>
      <c r="K836" s="119">
        <v>43228</v>
      </c>
      <c r="L836" s="117">
        <v>3197</v>
      </c>
      <c r="M836" s="117" t="s">
        <v>1323</v>
      </c>
      <c r="N836" s="117"/>
    </row>
    <row r="837" spans="1:14">
      <c r="A837" s="117" t="s">
        <v>115</v>
      </c>
      <c r="B837" s="117" t="s">
        <v>395</v>
      </c>
      <c r="C837" s="117">
        <v>8785</v>
      </c>
      <c r="D837" s="117">
        <v>8806.2000000000007</v>
      </c>
      <c r="E837" s="117">
        <v>8690</v>
      </c>
      <c r="F837" s="117">
        <v>8775.2000000000007</v>
      </c>
      <c r="G837" s="117">
        <v>8770.15</v>
      </c>
      <c r="H837" s="117">
        <v>8743.7000000000007</v>
      </c>
      <c r="I837" s="117">
        <v>404969</v>
      </c>
      <c r="J837" s="117">
        <v>3549534588.5</v>
      </c>
      <c r="K837" s="119">
        <v>43228</v>
      </c>
      <c r="L837" s="117">
        <v>44865</v>
      </c>
      <c r="M837" s="117" t="s">
        <v>1324</v>
      </c>
      <c r="N837" s="117"/>
    </row>
    <row r="838" spans="1:14">
      <c r="A838" s="117" t="s">
        <v>2688</v>
      </c>
      <c r="B838" s="117" t="s">
        <v>395</v>
      </c>
      <c r="C838" s="117">
        <v>620.75</v>
      </c>
      <c r="D838" s="117">
        <v>625</v>
      </c>
      <c r="E838" s="117">
        <v>614.04999999999995</v>
      </c>
      <c r="F838" s="117">
        <v>620.04999999999995</v>
      </c>
      <c r="G838" s="117">
        <v>620</v>
      </c>
      <c r="H838" s="117">
        <v>620.75</v>
      </c>
      <c r="I838" s="117">
        <v>4645</v>
      </c>
      <c r="J838" s="117">
        <v>2884190.65</v>
      </c>
      <c r="K838" s="119">
        <v>43228</v>
      </c>
      <c r="L838" s="117">
        <v>249</v>
      </c>
      <c r="M838" s="117" t="s">
        <v>2689</v>
      </c>
      <c r="N838" s="117"/>
    </row>
    <row r="839" spans="1:14">
      <c r="A839" s="117" t="s">
        <v>1325</v>
      </c>
      <c r="B839" s="117" t="s">
        <v>395</v>
      </c>
      <c r="C839" s="117">
        <v>577.15</v>
      </c>
      <c r="D839" s="117">
        <v>589</v>
      </c>
      <c r="E839" s="117">
        <v>572.25</v>
      </c>
      <c r="F839" s="117">
        <v>583.04999999999995</v>
      </c>
      <c r="G839" s="117">
        <v>583</v>
      </c>
      <c r="H839" s="117">
        <v>577.1</v>
      </c>
      <c r="I839" s="117">
        <v>136512</v>
      </c>
      <c r="J839" s="117">
        <v>79452669.099999994</v>
      </c>
      <c r="K839" s="119">
        <v>43228</v>
      </c>
      <c r="L839" s="117">
        <v>5572</v>
      </c>
      <c r="M839" s="117" t="s">
        <v>1326</v>
      </c>
      <c r="N839" s="117"/>
    </row>
    <row r="840" spans="1:14">
      <c r="A840" s="117" t="s">
        <v>2630</v>
      </c>
      <c r="B840" s="117" t="s">
        <v>395</v>
      </c>
      <c r="C840" s="117">
        <v>840</v>
      </c>
      <c r="D840" s="117">
        <v>840</v>
      </c>
      <c r="E840" s="117">
        <v>799</v>
      </c>
      <c r="F840" s="117">
        <v>809.8</v>
      </c>
      <c r="G840" s="117">
        <v>813</v>
      </c>
      <c r="H840" s="117">
        <v>832.85</v>
      </c>
      <c r="I840" s="117">
        <v>3262</v>
      </c>
      <c r="J840" s="117">
        <v>2676456.5</v>
      </c>
      <c r="K840" s="119">
        <v>43228</v>
      </c>
      <c r="L840" s="117">
        <v>254</v>
      </c>
      <c r="M840" s="117" t="s">
        <v>2631</v>
      </c>
      <c r="N840" s="117"/>
    </row>
    <row r="841" spans="1:14">
      <c r="A841" s="117" t="s">
        <v>1327</v>
      </c>
      <c r="B841" s="117" t="s">
        <v>395</v>
      </c>
      <c r="C841" s="117">
        <v>40.15</v>
      </c>
      <c r="D841" s="117">
        <v>40.799999999999997</v>
      </c>
      <c r="E841" s="117">
        <v>39.950000000000003</v>
      </c>
      <c r="F841" s="117">
        <v>40.5</v>
      </c>
      <c r="G841" s="117">
        <v>40.4</v>
      </c>
      <c r="H841" s="117">
        <v>40.25</v>
      </c>
      <c r="I841" s="117">
        <v>64978</v>
      </c>
      <c r="J841" s="117">
        <v>2629684.4500000002</v>
      </c>
      <c r="K841" s="119">
        <v>43228</v>
      </c>
      <c r="L841" s="117">
        <v>577</v>
      </c>
      <c r="M841" s="117" t="s">
        <v>1328</v>
      </c>
      <c r="N841" s="117"/>
    </row>
    <row r="842" spans="1:14">
      <c r="A842" s="117" t="s">
        <v>2165</v>
      </c>
      <c r="B842" s="117" t="s">
        <v>395</v>
      </c>
      <c r="C842" s="117">
        <v>85.9</v>
      </c>
      <c r="D842" s="117">
        <v>86.7</v>
      </c>
      <c r="E842" s="117">
        <v>84</v>
      </c>
      <c r="F842" s="117">
        <v>84.8</v>
      </c>
      <c r="G842" s="117">
        <v>85</v>
      </c>
      <c r="H842" s="117">
        <v>85.15</v>
      </c>
      <c r="I842" s="117">
        <v>759175</v>
      </c>
      <c r="J842" s="117">
        <v>64946728.149999999</v>
      </c>
      <c r="K842" s="119">
        <v>43228</v>
      </c>
      <c r="L842" s="117">
        <v>5769</v>
      </c>
      <c r="M842" s="117" t="s">
        <v>2166</v>
      </c>
      <c r="N842" s="117"/>
    </row>
    <row r="843" spans="1:14">
      <c r="A843" s="117" t="s">
        <v>2152</v>
      </c>
      <c r="B843" s="117" t="s">
        <v>395</v>
      </c>
      <c r="C843" s="117">
        <v>69.75</v>
      </c>
      <c r="D843" s="117">
        <v>70.849999999999994</v>
      </c>
      <c r="E843" s="117">
        <v>67.599999999999994</v>
      </c>
      <c r="F843" s="117">
        <v>67.95</v>
      </c>
      <c r="G843" s="117">
        <v>67.650000000000006</v>
      </c>
      <c r="H843" s="117">
        <v>68.8</v>
      </c>
      <c r="I843" s="117">
        <v>139811</v>
      </c>
      <c r="J843" s="117">
        <v>9614680.5500000007</v>
      </c>
      <c r="K843" s="119">
        <v>43228</v>
      </c>
      <c r="L843" s="117">
        <v>1360</v>
      </c>
      <c r="M843" s="117" t="s">
        <v>2154</v>
      </c>
      <c r="N843" s="117"/>
    </row>
    <row r="844" spans="1:14">
      <c r="A844" s="117" t="s">
        <v>1330</v>
      </c>
      <c r="B844" s="117" t="s">
        <v>395</v>
      </c>
      <c r="C844" s="117">
        <v>477.9</v>
      </c>
      <c r="D844" s="117">
        <v>478.9</v>
      </c>
      <c r="E844" s="117">
        <v>471</v>
      </c>
      <c r="F844" s="117">
        <v>471.5</v>
      </c>
      <c r="G844" s="117">
        <v>471</v>
      </c>
      <c r="H844" s="117">
        <v>474.65</v>
      </c>
      <c r="I844" s="117">
        <v>5241</v>
      </c>
      <c r="J844" s="117">
        <v>2481085.5</v>
      </c>
      <c r="K844" s="119">
        <v>43228</v>
      </c>
      <c r="L844" s="117">
        <v>282</v>
      </c>
      <c r="M844" s="117" t="s">
        <v>1331</v>
      </c>
      <c r="N844" s="117"/>
    </row>
    <row r="845" spans="1:14">
      <c r="A845" s="117" t="s">
        <v>2328</v>
      </c>
      <c r="B845" s="117" t="s">
        <v>395</v>
      </c>
      <c r="C845" s="117">
        <v>395.9</v>
      </c>
      <c r="D845" s="117">
        <v>395.95</v>
      </c>
      <c r="E845" s="117">
        <v>386.55</v>
      </c>
      <c r="F845" s="117">
        <v>387.6</v>
      </c>
      <c r="G845" s="117">
        <v>386.55</v>
      </c>
      <c r="H845" s="117">
        <v>385.75</v>
      </c>
      <c r="I845" s="117">
        <v>843</v>
      </c>
      <c r="J845" s="117">
        <v>328526.8</v>
      </c>
      <c r="K845" s="119">
        <v>43228</v>
      </c>
      <c r="L845" s="117">
        <v>43</v>
      </c>
      <c r="M845" s="117" t="s">
        <v>2329</v>
      </c>
      <c r="N845" s="117"/>
    </row>
    <row r="846" spans="1:14">
      <c r="A846" s="117" t="s">
        <v>3138</v>
      </c>
      <c r="B846" s="117" t="s">
        <v>395</v>
      </c>
      <c r="C846" s="117">
        <v>51.5</v>
      </c>
      <c r="D846" s="117">
        <v>54.6</v>
      </c>
      <c r="E846" s="117">
        <v>50.75</v>
      </c>
      <c r="F846" s="117">
        <v>52.85</v>
      </c>
      <c r="G846" s="117">
        <v>52.75</v>
      </c>
      <c r="H846" s="117">
        <v>52.45</v>
      </c>
      <c r="I846" s="117">
        <v>50291</v>
      </c>
      <c r="J846" s="117">
        <v>2644369.6</v>
      </c>
      <c r="K846" s="119">
        <v>43228</v>
      </c>
      <c r="L846" s="117">
        <v>417</v>
      </c>
      <c r="M846" s="117" t="s">
        <v>3139</v>
      </c>
      <c r="N846" s="117"/>
    </row>
    <row r="847" spans="1:14">
      <c r="A847" s="117" t="s">
        <v>3008</v>
      </c>
      <c r="B847" s="117" t="s">
        <v>395</v>
      </c>
      <c r="C847" s="117">
        <v>19.899999999999999</v>
      </c>
      <c r="D847" s="117">
        <v>20.149999999999999</v>
      </c>
      <c r="E847" s="117">
        <v>19.45</v>
      </c>
      <c r="F847" s="117">
        <v>19.5</v>
      </c>
      <c r="G847" s="117">
        <v>19.5</v>
      </c>
      <c r="H847" s="117">
        <v>19.95</v>
      </c>
      <c r="I847" s="117">
        <v>94316</v>
      </c>
      <c r="J847" s="117">
        <v>1846884.75</v>
      </c>
      <c r="K847" s="119">
        <v>43228</v>
      </c>
      <c r="L847" s="117">
        <v>334</v>
      </c>
      <c r="M847" s="117" t="s">
        <v>3009</v>
      </c>
      <c r="N847" s="117"/>
    </row>
    <row r="848" spans="1:14">
      <c r="A848" s="117" t="s">
        <v>1332</v>
      </c>
      <c r="B848" s="117" t="s">
        <v>395</v>
      </c>
      <c r="C848" s="117">
        <v>40.25</v>
      </c>
      <c r="D848" s="117">
        <v>42.1</v>
      </c>
      <c r="E848" s="117">
        <v>40.25</v>
      </c>
      <c r="F848" s="117">
        <v>41.5</v>
      </c>
      <c r="G848" s="117">
        <v>41.55</v>
      </c>
      <c r="H848" s="117">
        <v>41.95</v>
      </c>
      <c r="I848" s="117">
        <v>49443</v>
      </c>
      <c r="J848" s="117">
        <v>2037530.7</v>
      </c>
      <c r="K848" s="119">
        <v>43228</v>
      </c>
      <c r="L848" s="117">
        <v>457</v>
      </c>
      <c r="M848" s="117" t="s">
        <v>1333</v>
      </c>
      <c r="N848" s="117"/>
    </row>
    <row r="849" spans="1:14">
      <c r="A849" s="117" t="s">
        <v>357</v>
      </c>
      <c r="B849" s="117" t="s">
        <v>395</v>
      </c>
      <c r="C849" s="117">
        <v>3478</v>
      </c>
      <c r="D849" s="117">
        <v>3478</v>
      </c>
      <c r="E849" s="117">
        <v>3340.3</v>
      </c>
      <c r="F849" s="117">
        <v>3359.95</v>
      </c>
      <c r="G849" s="117">
        <v>3352</v>
      </c>
      <c r="H849" s="117">
        <v>3477.8</v>
      </c>
      <c r="I849" s="117">
        <v>550096</v>
      </c>
      <c r="J849" s="117">
        <v>1865045568.5</v>
      </c>
      <c r="K849" s="119">
        <v>43228</v>
      </c>
      <c r="L849" s="117">
        <v>33514</v>
      </c>
      <c r="M849" s="117" t="s">
        <v>1334</v>
      </c>
      <c r="N849" s="117"/>
    </row>
    <row r="850" spans="1:14">
      <c r="A850" s="117" t="s">
        <v>116</v>
      </c>
      <c r="B850" s="117" t="s">
        <v>395</v>
      </c>
      <c r="C850" s="117">
        <v>153.44999999999999</v>
      </c>
      <c r="D850" s="117">
        <v>154.30000000000001</v>
      </c>
      <c r="E850" s="117">
        <v>150.35</v>
      </c>
      <c r="F850" s="117">
        <v>154.05000000000001</v>
      </c>
      <c r="G850" s="117">
        <v>154</v>
      </c>
      <c r="H850" s="117">
        <v>153.30000000000001</v>
      </c>
      <c r="I850" s="117">
        <v>97140</v>
      </c>
      <c r="J850" s="117">
        <v>14846042.449999999</v>
      </c>
      <c r="K850" s="119">
        <v>43228</v>
      </c>
      <c r="L850" s="117">
        <v>1324</v>
      </c>
      <c r="M850" s="117" t="s">
        <v>1335</v>
      </c>
      <c r="N850" s="117"/>
    </row>
    <row r="851" spans="1:14">
      <c r="A851" s="117" t="s">
        <v>1336</v>
      </c>
      <c r="B851" s="117" t="s">
        <v>395</v>
      </c>
      <c r="C851" s="117">
        <v>768</v>
      </c>
      <c r="D851" s="117">
        <v>778.85</v>
      </c>
      <c r="E851" s="117">
        <v>762</v>
      </c>
      <c r="F851" s="117">
        <v>766.8</v>
      </c>
      <c r="G851" s="117">
        <v>767.95</v>
      </c>
      <c r="H851" s="117">
        <v>765.6</v>
      </c>
      <c r="I851" s="117">
        <v>333214</v>
      </c>
      <c r="J851" s="117">
        <v>256632035.84999999</v>
      </c>
      <c r="K851" s="119">
        <v>43228</v>
      </c>
      <c r="L851" s="117">
        <v>11106</v>
      </c>
      <c r="M851" s="117" t="s">
        <v>1337</v>
      </c>
      <c r="N851" s="117"/>
    </row>
    <row r="852" spans="1:14">
      <c r="A852" s="117" t="s">
        <v>3010</v>
      </c>
      <c r="B852" s="117" t="s">
        <v>395</v>
      </c>
      <c r="C852" s="117">
        <v>11.4</v>
      </c>
      <c r="D852" s="117">
        <v>11.7</v>
      </c>
      <c r="E852" s="117">
        <v>11.2</v>
      </c>
      <c r="F852" s="117">
        <v>11.3</v>
      </c>
      <c r="G852" s="117">
        <v>11.25</v>
      </c>
      <c r="H852" s="117">
        <v>11.35</v>
      </c>
      <c r="I852" s="117">
        <v>11847</v>
      </c>
      <c r="J852" s="117">
        <v>135564.70000000001</v>
      </c>
      <c r="K852" s="119">
        <v>43228</v>
      </c>
      <c r="L852" s="117">
        <v>62</v>
      </c>
      <c r="M852" s="117" t="s">
        <v>3011</v>
      </c>
      <c r="N852" s="117"/>
    </row>
    <row r="853" spans="1:14">
      <c r="A853" s="117" t="s">
        <v>1338</v>
      </c>
      <c r="B853" s="117" t="s">
        <v>395</v>
      </c>
      <c r="C853" s="117">
        <v>113</v>
      </c>
      <c r="D853" s="117">
        <v>114.35</v>
      </c>
      <c r="E853" s="117">
        <v>110</v>
      </c>
      <c r="F853" s="117">
        <v>110.75</v>
      </c>
      <c r="G853" s="117">
        <v>110.65</v>
      </c>
      <c r="H853" s="117">
        <v>112.25</v>
      </c>
      <c r="I853" s="117">
        <v>1953163</v>
      </c>
      <c r="J853" s="117">
        <v>218849439.90000001</v>
      </c>
      <c r="K853" s="119">
        <v>43228</v>
      </c>
      <c r="L853" s="117">
        <v>12054</v>
      </c>
      <c r="M853" s="117" t="s">
        <v>1339</v>
      </c>
      <c r="N853" s="117"/>
    </row>
    <row r="854" spans="1:14">
      <c r="A854" s="117" t="s">
        <v>1340</v>
      </c>
      <c r="B854" s="117" t="s">
        <v>395</v>
      </c>
      <c r="C854" s="117">
        <v>104.35</v>
      </c>
      <c r="D854" s="117">
        <v>105.5</v>
      </c>
      <c r="E854" s="117">
        <v>103</v>
      </c>
      <c r="F854" s="117">
        <v>104.2</v>
      </c>
      <c r="G854" s="117">
        <v>104.5</v>
      </c>
      <c r="H854" s="117">
        <v>104.2</v>
      </c>
      <c r="I854" s="117">
        <v>21155</v>
      </c>
      <c r="J854" s="117">
        <v>2199956.65</v>
      </c>
      <c r="K854" s="119">
        <v>43228</v>
      </c>
      <c r="L854" s="117">
        <v>383</v>
      </c>
      <c r="M854" s="117" t="s">
        <v>1341</v>
      </c>
      <c r="N854" s="117"/>
    </row>
    <row r="855" spans="1:14">
      <c r="A855" s="117" t="s">
        <v>1342</v>
      </c>
      <c r="B855" s="117" t="s">
        <v>395</v>
      </c>
      <c r="C855" s="117">
        <v>79.900000000000006</v>
      </c>
      <c r="D855" s="117">
        <v>80.55</v>
      </c>
      <c r="E855" s="117">
        <v>78.599999999999994</v>
      </c>
      <c r="F855" s="117">
        <v>79.599999999999994</v>
      </c>
      <c r="G855" s="117">
        <v>79.400000000000006</v>
      </c>
      <c r="H855" s="117">
        <v>79.7</v>
      </c>
      <c r="I855" s="117">
        <v>284729</v>
      </c>
      <c r="J855" s="117">
        <v>22670759.449999999</v>
      </c>
      <c r="K855" s="119">
        <v>43228</v>
      </c>
      <c r="L855" s="117">
        <v>3022</v>
      </c>
      <c r="M855" s="117" t="s">
        <v>1343</v>
      </c>
      <c r="N855" s="117"/>
    </row>
    <row r="856" spans="1:14">
      <c r="A856" s="117" t="s">
        <v>1344</v>
      </c>
      <c r="B856" s="117" t="s">
        <v>395</v>
      </c>
      <c r="C856" s="117">
        <v>26.15</v>
      </c>
      <c r="D856" s="117">
        <v>28.3</v>
      </c>
      <c r="E856" s="117">
        <v>25.45</v>
      </c>
      <c r="F856" s="117">
        <v>27.65</v>
      </c>
      <c r="G856" s="117">
        <v>28.05</v>
      </c>
      <c r="H856" s="117">
        <v>25.9</v>
      </c>
      <c r="I856" s="117">
        <v>3088808</v>
      </c>
      <c r="J856" s="117">
        <v>83275047.900000006</v>
      </c>
      <c r="K856" s="119">
        <v>43228</v>
      </c>
      <c r="L856" s="117">
        <v>8263</v>
      </c>
      <c r="M856" s="117" t="s">
        <v>1345</v>
      </c>
      <c r="N856" s="117"/>
    </row>
    <row r="857" spans="1:14">
      <c r="A857" s="117" t="s">
        <v>1346</v>
      </c>
      <c r="B857" s="117" t="s">
        <v>395</v>
      </c>
      <c r="C857" s="117">
        <v>2195</v>
      </c>
      <c r="D857" s="117">
        <v>2210</v>
      </c>
      <c r="E857" s="117">
        <v>2142.1999999999998</v>
      </c>
      <c r="F857" s="117">
        <v>2188.25</v>
      </c>
      <c r="G857" s="117">
        <v>2181</v>
      </c>
      <c r="H857" s="117">
        <v>2196.9499999999998</v>
      </c>
      <c r="I857" s="117">
        <v>42153</v>
      </c>
      <c r="J857" s="117">
        <v>91911852.650000006</v>
      </c>
      <c r="K857" s="119">
        <v>43228</v>
      </c>
      <c r="L857" s="117">
        <v>4138</v>
      </c>
      <c r="M857" s="117" t="s">
        <v>1347</v>
      </c>
      <c r="N857" s="117"/>
    </row>
    <row r="858" spans="1:14">
      <c r="A858" s="117" t="s">
        <v>3012</v>
      </c>
      <c r="B858" s="117" t="s">
        <v>395</v>
      </c>
      <c r="C858" s="117">
        <v>24.35</v>
      </c>
      <c r="D858" s="117">
        <v>24.35</v>
      </c>
      <c r="E858" s="117">
        <v>22.35</v>
      </c>
      <c r="F858" s="117">
        <v>22.95</v>
      </c>
      <c r="G858" s="117">
        <v>23.35</v>
      </c>
      <c r="H858" s="117">
        <v>23.2</v>
      </c>
      <c r="I858" s="117">
        <v>34466</v>
      </c>
      <c r="J858" s="117">
        <v>816837.3</v>
      </c>
      <c r="K858" s="119">
        <v>43228</v>
      </c>
      <c r="L858" s="117">
        <v>248</v>
      </c>
      <c r="M858" s="117" t="s">
        <v>3013</v>
      </c>
      <c r="N858" s="117"/>
    </row>
    <row r="859" spans="1:14">
      <c r="A859" s="117" t="s">
        <v>2770</v>
      </c>
      <c r="B859" s="117" t="s">
        <v>395</v>
      </c>
      <c r="C859" s="117">
        <v>2.7</v>
      </c>
      <c r="D859" s="117">
        <v>2.8</v>
      </c>
      <c r="E859" s="117">
        <v>2.6</v>
      </c>
      <c r="F859" s="117">
        <v>2.65</v>
      </c>
      <c r="G859" s="117">
        <v>2.65</v>
      </c>
      <c r="H859" s="117">
        <v>2.6</v>
      </c>
      <c r="I859" s="117">
        <v>23166</v>
      </c>
      <c r="J859" s="117">
        <v>61761.85</v>
      </c>
      <c r="K859" s="119">
        <v>43228</v>
      </c>
      <c r="L859" s="117">
        <v>35</v>
      </c>
      <c r="M859" s="117" t="s">
        <v>2771</v>
      </c>
      <c r="N859" s="117"/>
    </row>
    <row r="860" spans="1:14">
      <c r="A860" s="117" t="s">
        <v>361</v>
      </c>
      <c r="B860" s="117" t="s">
        <v>395</v>
      </c>
      <c r="C860" s="117">
        <v>508.5</v>
      </c>
      <c r="D860" s="117">
        <v>528.6</v>
      </c>
      <c r="E860" s="117">
        <v>504.5</v>
      </c>
      <c r="F860" s="117">
        <v>523.04999999999995</v>
      </c>
      <c r="G860" s="117">
        <v>524</v>
      </c>
      <c r="H860" s="117">
        <v>509.1</v>
      </c>
      <c r="I860" s="117">
        <v>675124</v>
      </c>
      <c r="J860" s="117">
        <v>350200186.89999998</v>
      </c>
      <c r="K860" s="119">
        <v>43228</v>
      </c>
      <c r="L860" s="117">
        <v>18922</v>
      </c>
      <c r="M860" s="117" t="s">
        <v>1348</v>
      </c>
      <c r="N860" s="117"/>
    </row>
    <row r="861" spans="1:14">
      <c r="A861" s="117" t="s">
        <v>2143</v>
      </c>
      <c r="B861" s="117" t="s">
        <v>395</v>
      </c>
      <c r="C861" s="117">
        <v>872</v>
      </c>
      <c r="D861" s="117">
        <v>875</v>
      </c>
      <c r="E861" s="117">
        <v>866.05</v>
      </c>
      <c r="F861" s="117">
        <v>871.45</v>
      </c>
      <c r="G861" s="117">
        <v>872</v>
      </c>
      <c r="H861" s="117">
        <v>871.25</v>
      </c>
      <c r="I861" s="117">
        <v>193398</v>
      </c>
      <c r="J861" s="117">
        <v>168318232.80000001</v>
      </c>
      <c r="K861" s="119">
        <v>43228</v>
      </c>
      <c r="L861" s="117">
        <v>10977</v>
      </c>
      <c r="M861" s="117" t="s">
        <v>2144</v>
      </c>
      <c r="N861" s="117"/>
    </row>
    <row r="862" spans="1:14">
      <c r="A862" s="117" t="s">
        <v>1349</v>
      </c>
      <c r="B862" s="117" t="s">
        <v>395</v>
      </c>
      <c r="C862" s="117">
        <v>312</v>
      </c>
      <c r="D862" s="117">
        <v>322.89999999999998</v>
      </c>
      <c r="E862" s="117">
        <v>309.5</v>
      </c>
      <c r="F862" s="117">
        <v>318.3</v>
      </c>
      <c r="G862" s="117">
        <v>318</v>
      </c>
      <c r="H862" s="117">
        <v>309.55</v>
      </c>
      <c r="I862" s="117">
        <v>77843</v>
      </c>
      <c r="J862" s="117">
        <v>24665921.800000001</v>
      </c>
      <c r="K862" s="119">
        <v>43228</v>
      </c>
      <c r="L862" s="117">
        <v>2648</v>
      </c>
      <c r="M862" s="117" t="s">
        <v>1350</v>
      </c>
      <c r="N862" s="117"/>
    </row>
    <row r="863" spans="1:14">
      <c r="A863" s="117" t="s">
        <v>3184</v>
      </c>
      <c r="B863" s="117" t="s">
        <v>395</v>
      </c>
      <c r="C863" s="117">
        <v>142.25</v>
      </c>
      <c r="D863" s="117">
        <v>144</v>
      </c>
      <c r="E863" s="117">
        <v>135.25</v>
      </c>
      <c r="F863" s="117">
        <v>135.94999999999999</v>
      </c>
      <c r="G863" s="117">
        <v>136.1</v>
      </c>
      <c r="H863" s="117">
        <v>142.25</v>
      </c>
      <c r="I863" s="117">
        <v>346381</v>
      </c>
      <c r="J863" s="117">
        <v>48319699.450000003</v>
      </c>
      <c r="K863" s="119">
        <v>43228</v>
      </c>
      <c r="L863" s="117">
        <v>4386</v>
      </c>
      <c r="M863" s="117" t="s">
        <v>3191</v>
      </c>
      <c r="N863" s="117"/>
    </row>
    <row r="864" spans="1:14">
      <c r="A864" s="117" t="s">
        <v>1351</v>
      </c>
      <c r="B864" s="117" t="s">
        <v>395</v>
      </c>
      <c r="C864" s="117">
        <v>183.45</v>
      </c>
      <c r="D864" s="117">
        <v>187</v>
      </c>
      <c r="E864" s="117">
        <v>181.3</v>
      </c>
      <c r="F864" s="117">
        <v>185.3</v>
      </c>
      <c r="G864" s="117">
        <v>184.95</v>
      </c>
      <c r="H864" s="117">
        <v>181.8</v>
      </c>
      <c r="I864" s="117">
        <v>389144</v>
      </c>
      <c r="J864" s="117">
        <v>71719346.700000003</v>
      </c>
      <c r="K864" s="119">
        <v>43228</v>
      </c>
      <c r="L864" s="117">
        <v>4500</v>
      </c>
      <c r="M864" s="117" t="s">
        <v>1352</v>
      </c>
      <c r="N864" s="117"/>
    </row>
    <row r="865" spans="1:14">
      <c r="A865" s="117" t="s">
        <v>1353</v>
      </c>
      <c r="B865" s="117" t="s">
        <v>395</v>
      </c>
      <c r="C865" s="117">
        <v>1081.05</v>
      </c>
      <c r="D865" s="117">
        <v>1092.2</v>
      </c>
      <c r="E865" s="117">
        <v>1060</v>
      </c>
      <c r="F865" s="117">
        <v>1070.05</v>
      </c>
      <c r="G865" s="117">
        <v>1060.05</v>
      </c>
      <c r="H865" s="117">
        <v>1094.5999999999999</v>
      </c>
      <c r="I865" s="117">
        <v>65485</v>
      </c>
      <c r="J865" s="117">
        <v>70233824.450000003</v>
      </c>
      <c r="K865" s="119">
        <v>43228</v>
      </c>
      <c r="L865" s="117">
        <v>3887</v>
      </c>
      <c r="M865" s="117" t="s">
        <v>2206</v>
      </c>
      <c r="N865" s="117"/>
    </row>
    <row r="866" spans="1:14">
      <c r="A866" s="117" t="s">
        <v>117</v>
      </c>
      <c r="B866" s="117" t="s">
        <v>395</v>
      </c>
      <c r="C866" s="117">
        <v>1024.8</v>
      </c>
      <c r="D866" s="117">
        <v>1045.7</v>
      </c>
      <c r="E866" s="117">
        <v>1018</v>
      </c>
      <c r="F866" s="117">
        <v>1031.3</v>
      </c>
      <c r="G866" s="117">
        <v>1030.75</v>
      </c>
      <c r="H866" s="117">
        <v>1014.75</v>
      </c>
      <c r="I866" s="117">
        <v>2532266</v>
      </c>
      <c r="J866" s="117">
        <v>2620137319.1999998</v>
      </c>
      <c r="K866" s="119">
        <v>43228</v>
      </c>
      <c r="L866" s="117">
        <v>63883</v>
      </c>
      <c r="M866" s="117" t="s">
        <v>1354</v>
      </c>
      <c r="N866" s="117"/>
    </row>
    <row r="867" spans="1:14">
      <c r="A867" s="117" t="s">
        <v>1355</v>
      </c>
      <c r="B867" s="117" t="s">
        <v>395</v>
      </c>
      <c r="C867" s="117">
        <v>46.9</v>
      </c>
      <c r="D867" s="117">
        <v>47.4</v>
      </c>
      <c r="E867" s="117">
        <v>44.9</v>
      </c>
      <c r="F867" s="117">
        <v>45.3</v>
      </c>
      <c r="G867" s="117">
        <v>45.2</v>
      </c>
      <c r="H867" s="117">
        <v>46.2</v>
      </c>
      <c r="I867" s="117">
        <v>401463</v>
      </c>
      <c r="J867" s="117">
        <v>18465652.300000001</v>
      </c>
      <c r="K867" s="119">
        <v>43228</v>
      </c>
      <c r="L867" s="117">
        <v>2158</v>
      </c>
      <c r="M867" s="117" t="s">
        <v>1356</v>
      </c>
      <c r="N867" s="117"/>
    </row>
    <row r="868" spans="1:14">
      <c r="A868" s="117" t="s">
        <v>1357</v>
      </c>
      <c r="B868" s="117" t="s">
        <v>395</v>
      </c>
      <c r="C868" s="117">
        <v>134</v>
      </c>
      <c r="D868" s="117">
        <v>134.9</v>
      </c>
      <c r="E868" s="117">
        <v>131.4</v>
      </c>
      <c r="F868" s="117">
        <v>131.9</v>
      </c>
      <c r="G868" s="117">
        <v>131.4</v>
      </c>
      <c r="H868" s="117">
        <v>134.05000000000001</v>
      </c>
      <c r="I868" s="117">
        <v>102843</v>
      </c>
      <c r="J868" s="117">
        <v>13615315.75</v>
      </c>
      <c r="K868" s="119">
        <v>43228</v>
      </c>
      <c r="L868" s="117">
        <v>1519</v>
      </c>
      <c r="M868" s="117" t="s">
        <v>1358</v>
      </c>
      <c r="N868" s="117"/>
    </row>
    <row r="869" spans="1:14">
      <c r="A869" s="117" t="s">
        <v>1359</v>
      </c>
      <c r="B869" s="117" t="s">
        <v>395</v>
      </c>
      <c r="C869" s="117">
        <v>1105</v>
      </c>
      <c r="D869" s="117">
        <v>1119.8499999999999</v>
      </c>
      <c r="E869" s="117">
        <v>1100</v>
      </c>
      <c r="F869" s="117">
        <v>1100.95</v>
      </c>
      <c r="G869" s="117">
        <v>1100</v>
      </c>
      <c r="H869" s="117">
        <v>1102.7</v>
      </c>
      <c r="I869" s="117">
        <v>1517</v>
      </c>
      <c r="J869" s="117">
        <v>1670590.25</v>
      </c>
      <c r="K869" s="119">
        <v>43228</v>
      </c>
      <c r="L869" s="117">
        <v>139</v>
      </c>
      <c r="M869" s="117" t="s">
        <v>1360</v>
      </c>
      <c r="N869" s="117"/>
    </row>
    <row r="870" spans="1:14">
      <c r="A870" s="117" t="s">
        <v>1361</v>
      </c>
      <c r="B870" s="117" t="s">
        <v>395</v>
      </c>
      <c r="C870" s="117">
        <v>43.35</v>
      </c>
      <c r="D870" s="117">
        <v>44.25</v>
      </c>
      <c r="E870" s="117">
        <v>42</v>
      </c>
      <c r="F870" s="117">
        <v>43.05</v>
      </c>
      <c r="G870" s="117">
        <v>43.1</v>
      </c>
      <c r="H870" s="117">
        <v>43.25</v>
      </c>
      <c r="I870" s="117">
        <v>1449689</v>
      </c>
      <c r="J870" s="117">
        <v>62879122.850000001</v>
      </c>
      <c r="K870" s="119">
        <v>43228</v>
      </c>
      <c r="L870" s="117">
        <v>6894</v>
      </c>
      <c r="M870" s="117" t="s">
        <v>1362</v>
      </c>
      <c r="N870" s="117"/>
    </row>
    <row r="871" spans="1:14">
      <c r="A871" s="117" t="s">
        <v>1363</v>
      </c>
      <c r="B871" s="117" t="s">
        <v>395</v>
      </c>
      <c r="C871" s="117">
        <v>28.7</v>
      </c>
      <c r="D871" s="117">
        <v>30.3</v>
      </c>
      <c r="E871" s="117">
        <v>25.4</v>
      </c>
      <c r="F871" s="117">
        <v>27.85</v>
      </c>
      <c r="G871" s="117">
        <v>28</v>
      </c>
      <c r="H871" s="117">
        <v>27.85</v>
      </c>
      <c r="I871" s="117">
        <v>180182</v>
      </c>
      <c r="J871" s="117">
        <v>5227371.9000000004</v>
      </c>
      <c r="K871" s="119">
        <v>43228</v>
      </c>
      <c r="L871" s="117">
        <v>949</v>
      </c>
      <c r="M871" s="117" t="s">
        <v>1364</v>
      </c>
      <c r="N871" s="117"/>
    </row>
    <row r="872" spans="1:14">
      <c r="A872" s="117" t="s">
        <v>1365</v>
      </c>
      <c r="B872" s="117" t="s">
        <v>395</v>
      </c>
      <c r="C872" s="117">
        <v>197.35</v>
      </c>
      <c r="D872" s="117">
        <v>198.85</v>
      </c>
      <c r="E872" s="117">
        <v>196</v>
      </c>
      <c r="F872" s="117">
        <v>196.55</v>
      </c>
      <c r="G872" s="117">
        <v>196.4</v>
      </c>
      <c r="H872" s="117">
        <v>196.65</v>
      </c>
      <c r="I872" s="117">
        <v>120757</v>
      </c>
      <c r="J872" s="117">
        <v>23801555.449999999</v>
      </c>
      <c r="K872" s="119">
        <v>43228</v>
      </c>
      <c r="L872" s="117">
        <v>3323</v>
      </c>
      <c r="M872" s="117" t="s">
        <v>1366</v>
      </c>
      <c r="N872" s="117"/>
    </row>
    <row r="873" spans="1:14">
      <c r="A873" s="117" t="s">
        <v>3014</v>
      </c>
      <c r="B873" s="117" t="s">
        <v>395</v>
      </c>
      <c r="C873" s="117">
        <v>47.3</v>
      </c>
      <c r="D873" s="117">
        <v>48.4</v>
      </c>
      <c r="E873" s="117">
        <v>47.3</v>
      </c>
      <c r="F873" s="117">
        <v>48.15</v>
      </c>
      <c r="G873" s="117">
        <v>47.9</v>
      </c>
      <c r="H873" s="117">
        <v>48.3</v>
      </c>
      <c r="I873" s="117">
        <v>5535</v>
      </c>
      <c r="J873" s="117">
        <v>266369.8</v>
      </c>
      <c r="K873" s="119">
        <v>43228</v>
      </c>
      <c r="L873" s="117">
        <v>39</v>
      </c>
      <c r="M873" s="117" t="s">
        <v>3015</v>
      </c>
      <c r="N873" s="117"/>
    </row>
    <row r="874" spans="1:14">
      <c r="A874" s="117" t="s">
        <v>1367</v>
      </c>
      <c r="B874" s="117" t="s">
        <v>395</v>
      </c>
      <c r="C874" s="117">
        <v>343</v>
      </c>
      <c r="D874" s="117">
        <v>345.5</v>
      </c>
      <c r="E874" s="117">
        <v>333.05</v>
      </c>
      <c r="F874" s="117">
        <v>334.3</v>
      </c>
      <c r="G874" s="117">
        <v>333.05</v>
      </c>
      <c r="H874" s="117">
        <v>342.4</v>
      </c>
      <c r="I874" s="117">
        <v>16637</v>
      </c>
      <c r="J874" s="117">
        <v>5651375.0499999998</v>
      </c>
      <c r="K874" s="119">
        <v>43228</v>
      </c>
      <c r="L874" s="117">
        <v>995</v>
      </c>
      <c r="M874" s="117" t="s">
        <v>1368</v>
      </c>
      <c r="N874" s="117"/>
    </row>
    <row r="875" spans="1:14">
      <c r="A875" s="117" t="s">
        <v>1369</v>
      </c>
      <c r="B875" s="117" t="s">
        <v>395</v>
      </c>
      <c r="C875" s="117">
        <v>15.75</v>
      </c>
      <c r="D875" s="117">
        <v>15.95</v>
      </c>
      <c r="E875" s="117">
        <v>15.75</v>
      </c>
      <c r="F875" s="117">
        <v>15.95</v>
      </c>
      <c r="G875" s="117">
        <v>15.95</v>
      </c>
      <c r="H875" s="117">
        <v>15.2</v>
      </c>
      <c r="I875" s="117">
        <v>202077</v>
      </c>
      <c r="J875" s="117">
        <v>3203216.45</v>
      </c>
      <c r="K875" s="119">
        <v>43228</v>
      </c>
      <c r="L875" s="117">
        <v>257</v>
      </c>
      <c r="M875" s="117" t="s">
        <v>1370</v>
      </c>
      <c r="N875" s="117"/>
    </row>
    <row r="876" spans="1:14">
      <c r="A876" s="117" t="s">
        <v>1371</v>
      </c>
      <c r="B876" s="117" t="s">
        <v>395</v>
      </c>
      <c r="C876" s="117">
        <v>2695</v>
      </c>
      <c r="D876" s="117">
        <v>2715.85</v>
      </c>
      <c r="E876" s="117">
        <v>2670</v>
      </c>
      <c r="F876" s="117">
        <v>2685.35</v>
      </c>
      <c r="G876" s="117">
        <v>2685</v>
      </c>
      <c r="H876" s="117">
        <v>2708.75</v>
      </c>
      <c r="I876" s="117">
        <v>11345</v>
      </c>
      <c r="J876" s="117">
        <v>30439584.75</v>
      </c>
      <c r="K876" s="119">
        <v>43228</v>
      </c>
      <c r="L876" s="117">
        <v>1108</v>
      </c>
      <c r="M876" s="117" t="s">
        <v>1372</v>
      </c>
      <c r="N876" s="117"/>
    </row>
    <row r="877" spans="1:14">
      <c r="A877" s="117" t="s">
        <v>1373</v>
      </c>
      <c r="B877" s="117" t="s">
        <v>395</v>
      </c>
      <c r="C877" s="117">
        <v>526.95000000000005</v>
      </c>
      <c r="D877" s="117">
        <v>530</v>
      </c>
      <c r="E877" s="117">
        <v>522</v>
      </c>
      <c r="F877" s="117">
        <v>527.54999999999995</v>
      </c>
      <c r="G877" s="117">
        <v>527.15</v>
      </c>
      <c r="H877" s="117">
        <v>525</v>
      </c>
      <c r="I877" s="117">
        <v>4513</v>
      </c>
      <c r="J877" s="117">
        <v>2377029.4</v>
      </c>
      <c r="K877" s="119">
        <v>43228</v>
      </c>
      <c r="L877" s="117">
        <v>216</v>
      </c>
      <c r="M877" s="117" t="s">
        <v>1374</v>
      </c>
      <c r="N877" s="117"/>
    </row>
    <row r="878" spans="1:14">
      <c r="A878" s="117" t="s">
        <v>1375</v>
      </c>
      <c r="B878" s="117" t="s">
        <v>395</v>
      </c>
      <c r="C878" s="117">
        <v>41</v>
      </c>
      <c r="D878" s="117">
        <v>41.6</v>
      </c>
      <c r="E878" s="117">
        <v>40.5</v>
      </c>
      <c r="F878" s="117">
        <v>40.6</v>
      </c>
      <c r="G878" s="117">
        <v>40.950000000000003</v>
      </c>
      <c r="H878" s="117">
        <v>41.05</v>
      </c>
      <c r="I878" s="117">
        <v>8420</v>
      </c>
      <c r="J878" s="117">
        <v>344470.7</v>
      </c>
      <c r="K878" s="119">
        <v>43228</v>
      </c>
      <c r="L878" s="117">
        <v>80</v>
      </c>
      <c r="M878" s="117" t="s">
        <v>1376</v>
      </c>
      <c r="N878" s="117"/>
    </row>
    <row r="879" spans="1:14">
      <c r="A879" s="117" t="s">
        <v>1377</v>
      </c>
      <c r="B879" s="117" t="s">
        <v>395</v>
      </c>
      <c r="C879" s="117">
        <v>35.799999999999997</v>
      </c>
      <c r="D879" s="117">
        <v>36.6</v>
      </c>
      <c r="E879" s="117">
        <v>35.5</v>
      </c>
      <c r="F879" s="117">
        <v>35.950000000000003</v>
      </c>
      <c r="G879" s="117">
        <v>35.9</v>
      </c>
      <c r="H879" s="117">
        <v>35.5</v>
      </c>
      <c r="I879" s="117">
        <v>935197</v>
      </c>
      <c r="J879" s="117">
        <v>33668611.549999997</v>
      </c>
      <c r="K879" s="119">
        <v>43228</v>
      </c>
      <c r="L879" s="117">
        <v>3541</v>
      </c>
      <c r="M879" s="117" t="s">
        <v>1378</v>
      </c>
      <c r="N879" s="117"/>
    </row>
    <row r="880" spans="1:14">
      <c r="A880" s="117" t="s">
        <v>3341</v>
      </c>
      <c r="B880" s="117" t="s">
        <v>395</v>
      </c>
      <c r="C880" s="117">
        <v>2.95</v>
      </c>
      <c r="D880" s="117">
        <v>3.05</v>
      </c>
      <c r="E880" s="117">
        <v>2.9</v>
      </c>
      <c r="F880" s="117">
        <v>2.9</v>
      </c>
      <c r="G880" s="117">
        <v>2.9</v>
      </c>
      <c r="H880" s="117">
        <v>2.95</v>
      </c>
      <c r="I880" s="117">
        <v>210548</v>
      </c>
      <c r="J880" s="117">
        <v>619726.94999999995</v>
      </c>
      <c r="K880" s="119">
        <v>43228</v>
      </c>
      <c r="L880" s="117">
        <v>136</v>
      </c>
      <c r="M880" s="117" t="s">
        <v>3342</v>
      </c>
      <c r="N880" s="117"/>
    </row>
    <row r="881" spans="1:14">
      <c r="A881" s="117" t="s">
        <v>118</v>
      </c>
      <c r="B881" s="117" t="s">
        <v>395</v>
      </c>
      <c r="C881" s="117">
        <v>344.95</v>
      </c>
      <c r="D881" s="117">
        <v>344.95</v>
      </c>
      <c r="E881" s="117">
        <v>338.05</v>
      </c>
      <c r="F881" s="117">
        <v>338.85</v>
      </c>
      <c r="G881" s="117">
        <v>338.5</v>
      </c>
      <c r="H881" s="117">
        <v>345.2</v>
      </c>
      <c r="I881" s="117">
        <v>1302130</v>
      </c>
      <c r="J881" s="117">
        <v>444516646.85000002</v>
      </c>
      <c r="K881" s="119">
        <v>43228</v>
      </c>
      <c r="L881" s="117">
        <v>17108</v>
      </c>
      <c r="M881" s="117" t="s">
        <v>1379</v>
      </c>
      <c r="N881" s="117"/>
    </row>
    <row r="882" spans="1:14">
      <c r="A882" s="117" t="s">
        <v>1380</v>
      </c>
      <c r="B882" s="117" t="s">
        <v>395</v>
      </c>
      <c r="C882" s="117">
        <v>961</v>
      </c>
      <c r="D882" s="117">
        <v>965</v>
      </c>
      <c r="E882" s="117">
        <v>934.15</v>
      </c>
      <c r="F882" s="117">
        <v>943.25</v>
      </c>
      <c r="G882" s="117">
        <v>941</v>
      </c>
      <c r="H882" s="117">
        <v>961.35</v>
      </c>
      <c r="I882" s="117">
        <v>89423</v>
      </c>
      <c r="J882" s="117">
        <v>84375627.25</v>
      </c>
      <c r="K882" s="119">
        <v>43228</v>
      </c>
      <c r="L882" s="117">
        <v>4908</v>
      </c>
      <c r="M882" s="117" t="s">
        <v>1381</v>
      </c>
      <c r="N882" s="117"/>
    </row>
    <row r="883" spans="1:14">
      <c r="A883" s="117" t="s">
        <v>2590</v>
      </c>
      <c r="B883" s="117" t="s">
        <v>395</v>
      </c>
      <c r="C883" s="117">
        <v>57</v>
      </c>
      <c r="D883" s="117">
        <v>62.3</v>
      </c>
      <c r="E883" s="117">
        <v>54.25</v>
      </c>
      <c r="F883" s="117">
        <v>62.3</v>
      </c>
      <c r="G883" s="117">
        <v>62.3</v>
      </c>
      <c r="H883" s="117">
        <v>51.95</v>
      </c>
      <c r="I883" s="117">
        <v>314424</v>
      </c>
      <c r="J883" s="117">
        <v>18981499.449999999</v>
      </c>
      <c r="K883" s="119">
        <v>43228</v>
      </c>
      <c r="L883" s="117">
        <v>2396</v>
      </c>
      <c r="M883" s="117" t="s">
        <v>2591</v>
      </c>
      <c r="N883" s="117"/>
    </row>
    <row r="884" spans="1:14">
      <c r="A884" s="117" t="s">
        <v>206</v>
      </c>
      <c r="B884" s="117" t="s">
        <v>395</v>
      </c>
      <c r="C884" s="117">
        <v>996</v>
      </c>
      <c r="D884" s="117">
        <v>1009</v>
      </c>
      <c r="E884" s="117">
        <v>963.15</v>
      </c>
      <c r="F884" s="117">
        <v>969.55</v>
      </c>
      <c r="G884" s="117">
        <v>967.85</v>
      </c>
      <c r="H884" s="117">
        <v>992.3</v>
      </c>
      <c r="I884" s="117">
        <v>297167</v>
      </c>
      <c r="J884" s="117">
        <v>290523585.19999999</v>
      </c>
      <c r="K884" s="119">
        <v>43228</v>
      </c>
      <c r="L884" s="117">
        <v>24509</v>
      </c>
      <c r="M884" s="117" t="s">
        <v>1382</v>
      </c>
      <c r="N884" s="117"/>
    </row>
    <row r="885" spans="1:14">
      <c r="A885" s="117" t="s">
        <v>1383</v>
      </c>
      <c r="B885" s="117" t="s">
        <v>395</v>
      </c>
      <c r="C885" s="117">
        <v>642</v>
      </c>
      <c r="D885" s="117">
        <v>649.5</v>
      </c>
      <c r="E885" s="117">
        <v>628.29999999999995</v>
      </c>
      <c r="F885" s="117">
        <v>629.70000000000005</v>
      </c>
      <c r="G885" s="117">
        <v>631</v>
      </c>
      <c r="H885" s="117">
        <v>638.1</v>
      </c>
      <c r="I885" s="117">
        <v>6635</v>
      </c>
      <c r="J885" s="117">
        <v>4230816.8499999996</v>
      </c>
      <c r="K885" s="119">
        <v>43228</v>
      </c>
      <c r="L885" s="117">
        <v>315</v>
      </c>
      <c r="M885" s="117" t="s">
        <v>1384</v>
      </c>
      <c r="N885" s="117"/>
    </row>
    <row r="886" spans="1:14">
      <c r="A886" s="117" t="s">
        <v>119</v>
      </c>
      <c r="B886" s="117" t="s">
        <v>395</v>
      </c>
      <c r="C886" s="117">
        <v>76406.899999999994</v>
      </c>
      <c r="D886" s="117">
        <v>76406.899999999994</v>
      </c>
      <c r="E886" s="117">
        <v>75600</v>
      </c>
      <c r="F886" s="117">
        <v>75746.75</v>
      </c>
      <c r="G886" s="117">
        <v>75700</v>
      </c>
      <c r="H886" s="117">
        <v>76115.05</v>
      </c>
      <c r="I886" s="117">
        <v>4047</v>
      </c>
      <c r="J886" s="117">
        <v>307204957.75</v>
      </c>
      <c r="K886" s="119">
        <v>43228</v>
      </c>
      <c r="L886" s="117">
        <v>2191</v>
      </c>
      <c r="M886" s="117" t="s">
        <v>1385</v>
      </c>
      <c r="N886" s="117"/>
    </row>
    <row r="887" spans="1:14">
      <c r="A887" s="117" t="s">
        <v>1386</v>
      </c>
      <c r="B887" s="117" t="s">
        <v>395</v>
      </c>
      <c r="C887" s="117">
        <v>104.9</v>
      </c>
      <c r="D887" s="117">
        <v>106.8</v>
      </c>
      <c r="E887" s="117">
        <v>104.3</v>
      </c>
      <c r="F887" s="117">
        <v>105.95</v>
      </c>
      <c r="G887" s="117">
        <v>105.45</v>
      </c>
      <c r="H887" s="117">
        <v>105.6</v>
      </c>
      <c r="I887" s="117">
        <v>846792</v>
      </c>
      <c r="J887" s="117">
        <v>89462939.599999994</v>
      </c>
      <c r="K887" s="119">
        <v>43228</v>
      </c>
      <c r="L887" s="117">
        <v>10870</v>
      </c>
      <c r="M887" s="117" t="s">
        <v>1387</v>
      </c>
      <c r="N887" s="117"/>
    </row>
    <row r="888" spans="1:14">
      <c r="A888" s="117" t="s">
        <v>3016</v>
      </c>
      <c r="B888" s="117" t="s">
        <v>395</v>
      </c>
      <c r="C888" s="117">
        <v>16.899999999999999</v>
      </c>
      <c r="D888" s="117">
        <v>18.25</v>
      </c>
      <c r="E888" s="117">
        <v>16.399999999999999</v>
      </c>
      <c r="F888" s="117">
        <v>16.899999999999999</v>
      </c>
      <c r="G888" s="117">
        <v>16.95</v>
      </c>
      <c r="H888" s="117">
        <v>16.75</v>
      </c>
      <c r="I888" s="117">
        <v>6035</v>
      </c>
      <c r="J888" s="117">
        <v>102942.7</v>
      </c>
      <c r="K888" s="119">
        <v>43228</v>
      </c>
      <c r="L888" s="117">
        <v>61</v>
      </c>
      <c r="M888" s="117" t="s">
        <v>3017</v>
      </c>
      <c r="N888" s="117"/>
    </row>
    <row r="889" spans="1:14">
      <c r="A889" s="117" t="s">
        <v>3018</v>
      </c>
      <c r="B889" s="117" t="s">
        <v>395</v>
      </c>
      <c r="C889" s="117">
        <v>72</v>
      </c>
      <c r="D889" s="117">
        <v>72.349999999999994</v>
      </c>
      <c r="E889" s="117">
        <v>72</v>
      </c>
      <c r="F889" s="117">
        <v>72.150000000000006</v>
      </c>
      <c r="G889" s="117">
        <v>72.2</v>
      </c>
      <c r="H889" s="117">
        <v>72.099999999999994</v>
      </c>
      <c r="I889" s="117">
        <v>28298</v>
      </c>
      <c r="J889" s="117">
        <v>2041161.45</v>
      </c>
      <c r="K889" s="119">
        <v>43228</v>
      </c>
      <c r="L889" s="117">
        <v>626</v>
      </c>
      <c r="M889" s="117" t="s">
        <v>3019</v>
      </c>
      <c r="N889" s="117"/>
    </row>
    <row r="890" spans="1:14">
      <c r="A890" s="117" t="s">
        <v>1388</v>
      </c>
      <c r="B890" s="117" t="s">
        <v>395</v>
      </c>
      <c r="C890" s="117">
        <v>18.75</v>
      </c>
      <c r="D890" s="117">
        <v>18.8</v>
      </c>
      <c r="E890" s="117">
        <v>18.3</v>
      </c>
      <c r="F890" s="117">
        <v>18.399999999999999</v>
      </c>
      <c r="G890" s="117">
        <v>18.350000000000001</v>
      </c>
      <c r="H890" s="117">
        <v>18.649999999999999</v>
      </c>
      <c r="I890" s="117">
        <v>628672</v>
      </c>
      <c r="J890" s="117">
        <v>11663670.15</v>
      </c>
      <c r="K890" s="119">
        <v>43228</v>
      </c>
      <c r="L890" s="117">
        <v>1899</v>
      </c>
      <c r="M890" s="117" t="s">
        <v>1389</v>
      </c>
      <c r="N890" s="117"/>
    </row>
    <row r="891" spans="1:14">
      <c r="A891" s="117" t="s">
        <v>1390</v>
      </c>
      <c r="B891" s="117" t="s">
        <v>395</v>
      </c>
      <c r="C891" s="117">
        <v>37.4</v>
      </c>
      <c r="D891" s="117">
        <v>38.5</v>
      </c>
      <c r="E891" s="117">
        <v>36.549999999999997</v>
      </c>
      <c r="F891" s="117">
        <v>37.9</v>
      </c>
      <c r="G891" s="117">
        <v>38</v>
      </c>
      <c r="H891" s="117">
        <v>37.549999999999997</v>
      </c>
      <c r="I891" s="117">
        <v>5454</v>
      </c>
      <c r="J891" s="117">
        <v>205018.05</v>
      </c>
      <c r="K891" s="119">
        <v>43228</v>
      </c>
      <c r="L891" s="117">
        <v>104</v>
      </c>
      <c r="M891" s="117" t="s">
        <v>1391</v>
      </c>
      <c r="N891" s="117"/>
    </row>
    <row r="892" spans="1:14">
      <c r="A892" s="117" t="s">
        <v>1392</v>
      </c>
      <c r="B892" s="117" t="s">
        <v>395</v>
      </c>
      <c r="C892" s="117">
        <v>71.2</v>
      </c>
      <c r="D892" s="117">
        <v>71.25</v>
      </c>
      <c r="E892" s="117">
        <v>68.150000000000006</v>
      </c>
      <c r="F892" s="117">
        <v>68.7</v>
      </c>
      <c r="G892" s="117">
        <v>68.3</v>
      </c>
      <c r="H892" s="117">
        <v>70.5</v>
      </c>
      <c r="I892" s="117">
        <v>37402</v>
      </c>
      <c r="J892" s="117">
        <v>2604422.9</v>
      </c>
      <c r="K892" s="119">
        <v>43228</v>
      </c>
      <c r="L892" s="117">
        <v>288</v>
      </c>
      <c r="M892" s="117" t="s">
        <v>1393</v>
      </c>
      <c r="N892" s="117"/>
    </row>
    <row r="893" spans="1:14">
      <c r="A893" s="117" t="s">
        <v>1394</v>
      </c>
      <c r="B893" s="117" t="s">
        <v>395</v>
      </c>
      <c r="C893" s="117">
        <v>63.55</v>
      </c>
      <c r="D893" s="117">
        <v>64.25</v>
      </c>
      <c r="E893" s="117">
        <v>62.05</v>
      </c>
      <c r="F893" s="117">
        <v>62.5</v>
      </c>
      <c r="G893" s="117">
        <v>62.5</v>
      </c>
      <c r="H893" s="117">
        <v>63.95</v>
      </c>
      <c r="I893" s="117">
        <v>14244</v>
      </c>
      <c r="J893" s="117">
        <v>899264.55</v>
      </c>
      <c r="K893" s="119">
        <v>43228</v>
      </c>
      <c r="L893" s="117">
        <v>235</v>
      </c>
      <c r="M893" s="117" t="s">
        <v>1395</v>
      </c>
      <c r="N893" s="117"/>
    </row>
    <row r="894" spans="1:14">
      <c r="A894" s="117" t="s">
        <v>1396</v>
      </c>
      <c r="B894" s="117" t="s">
        <v>395</v>
      </c>
      <c r="C894" s="117">
        <v>75.95</v>
      </c>
      <c r="D894" s="117">
        <v>76</v>
      </c>
      <c r="E894" s="117">
        <v>74.3</v>
      </c>
      <c r="F894" s="117">
        <v>74.900000000000006</v>
      </c>
      <c r="G894" s="117">
        <v>74.900000000000006</v>
      </c>
      <c r="H894" s="117">
        <v>74.95</v>
      </c>
      <c r="I894" s="117">
        <v>31603</v>
      </c>
      <c r="J894" s="117">
        <v>2372380.9500000002</v>
      </c>
      <c r="K894" s="119">
        <v>43228</v>
      </c>
      <c r="L894" s="117">
        <v>351</v>
      </c>
      <c r="M894" s="117" t="s">
        <v>1397</v>
      </c>
      <c r="N894" s="117"/>
    </row>
    <row r="895" spans="1:14">
      <c r="A895" s="117" t="s">
        <v>1398</v>
      </c>
      <c r="B895" s="117" t="s">
        <v>395</v>
      </c>
      <c r="C895" s="117">
        <v>225.25</v>
      </c>
      <c r="D895" s="117">
        <v>228</v>
      </c>
      <c r="E895" s="117">
        <v>220.35</v>
      </c>
      <c r="F895" s="117">
        <v>223.55</v>
      </c>
      <c r="G895" s="117">
        <v>223</v>
      </c>
      <c r="H895" s="117">
        <v>223.8</v>
      </c>
      <c r="I895" s="117">
        <v>58588</v>
      </c>
      <c r="J895" s="117">
        <v>13183024.4</v>
      </c>
      <c r="K895" s="119">
        <v>43228</v>
      </c>
      <c r="L895" s="117">
        <v>1214</v>
      </c>
      <c r="M895" s="117" t="s">
        <v>1399</v>
      </c>
      <c r="N895" s="117"/>
    </row>
    <row r="896" spans="1:14">
      <c r="A896" s="117" t="s">
        <v>2772</v>
      </c>
      <c r="B896" s="117" t="s">
        <v>395</v>
      </c>
      <c r="C896" s="117">
        <v>36.700000000000003</v>
      </c>
      <c r="D896" s="117">
        <v>37.6</v>
      </c>
      <c r="E896" s="117">
        <v>36.4</v>
      </c>
      <c r="F896" s="117">
        <v>37</v>
      </c>
      <c r="G896" s="117">
        <v>37.15</v>
      </c>
      <c r="H896" s="117">
        <v>36.35</v>
      </c>
      <c r="I896" s="117">
        <v>26613</v>
      </c>
      <c r="J896" s="117">
        <v>983882.2</v>
      </c>
      <c r="K896" s="119">
        <v>43228</v>
      </c>
      <c r="L896" s="117">
        <v>201</v>
      </c>
      <c r="M896" s="117" t="s">
        <v>2773</v>
      </c>
      <c r="N896" s="117"/>
    </row>
    <row r="897" spans="1:14">
      <c r="A897" s="117" t="s">
        <v>1400</v>
      </c>
      <c r="B897" s="117" t="s">
        <v>395</v>
      </c>
      <c r="C897" s="117">
        <v>890.45</v>
      </c>
      <c r="D897" s="117">
        <v>907</v>
      </c>
      <c r="E897" s="117">
        <v>880.05</v>
      </c>
      <c r="F897" s="117">
        <v>898.45</v>
      </c>
      <c r="G897" s="117">
        <v>907</v>
      </c>
      <c r="H897" s="117">
        <v>894.35</v>
      </c>
      <c r="I897" s="117">
        <v>4133</v>
      </c>
      <c r="J897" s="117">
        <v>3688345.95</v>
      </c>
      <c r="K897" s="119">
        <v>43228</v>
      </c>
      <c r="L897" s="117">
        <v>239</v>
      </c>
      <c r="M897" s="117" t="s">
        <v>1401</v>
      </c>
      <c r="N897" s="117"/>
    </row>
    <row r="898" spans="1:14">
      <c r="A898" s="117" t="s">
        <v>1402</v>
      </c>
      <c r="B898" s="117" t="s">
        <v>395</v>
      </c>
      <c r="C898" s="117">
        <v>443</v>
      </c>
      <c r="D898" s="117">
        <v>446.8</v>
      </c>
      <c r="E898" s="117">
        <v>441</v>
      </c>
      <c r="F898" s="117">
        <v>442.8</v>
      </c>
      <c r="G898" s="117">
        <v>441.45</v>
      </c>
      <c r="H898" s="117">
        <v>441.45</v>
      </c>
      <c r="I898" s="117">
        <v>268274</v>
      </c>
      <c r="J898" s="117">
        <v>119035651.8</v>
      </c>
      <c r="K898" s="119">
        <v>43228</v>
      </c>
      <c r="L898" s="117">
        <v>6795</v>
      </c>
      <c r="M898" s="117" t="s">
        <v>1403</v>
      </c>
      <c r="N898" s="117"/>
    </row>
    <row r="899" spans="1:14">
      <c r="A899" s="117" t="s">
        <v>1404</v>
      </c>
      <c r="B899" s="117" t="s">
        <v>395</v>
      </c>
      <c r="C899" s="117">
        <v>479</v>
      </c>
      <c r="D899" s="117">
        <v>479</v>
      </c>
      <c r="E899" s="117">
        <v>472.1</v>
      </c>
      <c r="F899" s="117">
        <v>475.55</v>
      </c>
      <c r="G899" s="117">
        <v>478.05</v>
      </c>
      <c r="H899" s="117">
        <v>474.47</v>
      </c>
      <c r="I899" s="117">
        <v>4377</v>
      </c>
      <c r="J899" s="117">
        <v>2079419.77</v>
      </c>
      <c r="K899" s="119">
        <v>43228</v>
      </c>
      <c r="L899" s="117">
        <v>161</v>
      </c>
      <c r="M899" s="117" t="s">
        <v>1405</v>
      </c>
      <c r="N899" s="117"/>
    </row>
    <row r="900" spans="1:14">
      <c r="A900" s="117" t="s">
        <v>2645</v>
      </c>
      <c r="B900" s="117" t="s">
        <v>395</v>
      </c>
      <c r="C900" s="117">
        <v>40</v>
      </c>
      <c r="D900" s="117">
        <v>40</v>
      </c>
      <c r="E900" s="117">
        <v>38.65</v>
      </c>
      <c r="F900" s="117">
        <v>39.549999999999997</v>
      </c>
      <c r="G900" s="117">
        <v>39.9</v>
      </c>
      <c r="H900" s="117">
        <v>38.35</v>
      </c>
      <c r="I900" s="117">
        <v>18875</v>
      </c>
      <c r="J900" s="117">
        <v>744967</v>
      </c>
      <c r="K900" s="119">
        <v>43228</v>
      </c>
      <c r="L900" s="117">
        <v>200</v>
      </c>
      <c r="M900" s="117" t="s">
        <v>2392</v>
      </c>
      <c r="N900" s="117"/>
    </row>
    <row r="901" spans="1:14">
      <c r="A901" s="117" t="s">
        <v>2348</v>
      </c>
      <c r="B901" s="117" t="s">
        <v>395</v>
      </c>
      <c r="C901" s="117">
        <v>16</v>
      </c>
      <c r="D901" s="117">
        <v>16.3</v>
      </c>
      <c r="E901" s="117">
        <v>15.9</v>
      </c>
      <c r="F901" s="117">
        <v>15.95</v>
      </c>
      <c r="G901" s="117">
        <v>16</v>
      </c>
      <c r="H901" s="117">
        <v>15.95</v>
      </c>
      <c r="I901" s="117">
        <v>229116</v>
      </c>
      <c r="J901" s="117">
        <v>3669653.75</v>
      </c>
      <c r="K901" s="119">
        <v>43228</v>
      </c>
      <c r="L901" s="117">
        <v>659</v>
      </c>
      <c r="M901" s="117" t="s">
        <v>2349</v>
      </c>
      <c r="N901" s="117"/>
    </row>
    <row r="902" spans="1:14">
      <c r="A902" s="117" t="s">
        <v>1406</v>
      </c>
      <c r="B902" s="117" t="s">
        <v>395</v>
      </c>
      <c r="C902" s="117">
        <v>2.4</v>
      </c>
      <c r="D902" s="117">
        <v>2.4500000000000002</v>
      </c>
      <c r="E902" s="117">
        <v>2.35</v>
      </c>
      <c r="F902" s="117">
        <v>2.4</v>
      </c>
      <c r="G902" s="117">
        <v>2.4</v>
      </c>
      <c r="H902" s="117">
        <v>2.4</v>
      </c>
      <c r="I902" s="117">
        <v>180268</v>
      </c>
      <c r="J902" s="117">
        <v>429112.2</v>
      </c>
      <c r="K902" s="119">
        <v>43228</v>
      </c>
      <c r="L902" s="117">
        <v>234</v>
      </c>
      <c r="M902" s="117" t="s">
        <v>1407</v>
      </c>
      <c r="N902" s="117"/>
    </row>
    <row r="903" spans="1:14">
      <c r="A903" s="117" t="s">
        <v>2334</v>
      </c>
      <c r="B903" s="117" t="s">
        <v>395</v>
      </c>
      <c r="C903" s="117">
        <v>42.55</v>
      </c>
      <c r="D903" s="117">
        <v>43.75</v>
      </c>
      <c r="E903" s="117">
        <v>42</v>
      </c>
      <c r="F903" s="117">
        <v>42.4</v>
      </c>
      <c r="G903" s="117">
        <v>42</v>
      </c>
      <c r="H903" s="117">
        <v>42.5</v>
      </c>
      <c r="I903" s="117">
        <v>3367</v>
      </c>
      <c r="J903" s="117">
        <v>144494.1</v>
      </c>
      <c r="K903" s="119">
        <v>43228</v>
      </c>
      <c r="L903" s="117">
        <v>32</v>
      </c>
      <c r="M903" s="117" t="s">
        <v>2335</v>
      </c>
      <c r="N903" s="117"/>
    </row>
    <row r="904" spans="1:14">
      <c r="A904" s="117" t="s">
        <v>3020</v>
      </c>
      <c r="B904" s="117" t="s">
        <v>395</v>
      </c>
      <c r="C904" s="117">
        <v>30.1</v>
      </c>
      <c r="D904" s="117">
        <v>32.9</v>
      </c>
      <c r="E904" s="117">
        <v>30.05</v>
      </c>
      <c r="F904" s="117">
        <v>31.5</v>
      </c>
      <c r="G904" s="117">
        <v>31.1</v>
      </c>
      <c r="H904" s="117">
        <v>32.049999999999997</v>
      </c>
      <c r="I904" s="117">
        <v>5355</v>
      </c>
      <c r="J904" s="117">
        <v>168884.15</v>
      </c>
      <c r="K904" s="119">
        <v>43228</v>
      </c>
      <c r="L904" s="117">
        <v>39</v>
      </c>
      <c r="M904" s="117" t="s">
        <v>3021</v>
      </c>
      <c r="N904" s="117"/>
    </row>
    <row r="905" spans="1:14">
      <c r="A905" s="117" t="s">
        <v>1408</v>
      </c>
      <c r="B905" s="117" t="s">
        <v>395</v>
      </c>
      <c r="C905" s="117">
        <v>128.5</v>
      </c>
      <c r="D905" s="117">
        <v>131.80000000000001</v>
      </c>
      <c r="E905" s="117">
        <v>125.5</v>
      </c>
      <c r="F905" s="117">
        <v>125.6</v>
      </c>
      <c r="G905" s="117">
        <v>125.6</v>
      </c>
      <c r="H905" s="117">
        <v>128.19999999999999</v>
      </c>
      <c r="I905" s="117">
        <v>9204</v>
      </c>
      <c r="J905" s="117">
        <v>1169092.45</v>
      </c>
      <c r="K905" s="119">
        <v>43228</v>
      </c>
      <c r="L905" s="117">
        <v>91</v>
      </c>
      <c r="M905" s="117" t="s">
        <v>1409</v>
      </c>
      <c r="N905" s="117"/>
    </row>
    <row r="906" spans="1:14">
      <c r="A906" s="117" t="s">
        <v>1410</v>
      </c>
      <c r="B906" s="117" t="s">
        <v>395</v>
      </c>
      <c r="C906" s="117">
        <v>71.5</v>
      </c>
      <c r="D906" s="117">
        <v>73.400000000000006</v>
      </c>
      <c r="E906" s="117">
        <v>71</v>
      </c>
      <c r="F906" s="117">
        <v>71.099999999999994</v>
      </c>
      <c r="G906" s="117">
        <v>71.05</v>
      </c>
      <c r="H906" s="117">
        <v>71.8</v>
      </c>
      <c r="I906" s="117">
        <v>12792</v>
      </c>
      <c r="J906" s="117">
        <v>914621.85</v>
      </c>
      <c r="K906" s="119">
        <v>43228</v>
      </c>
      <c r="L906" s="117">
        <v>190</v>
      </c>
      <c r="M906" s="117" t="s">
        <v>1411</v>
      </c>
      <c r="N906" s="117"/>
    </row>
    <row r="907" spans="1:14">
      <c r="A907" s="117" t="s">
        <v>1412</v>
      </c>
      <c r="B907" s="117" t="s">
        <v>395</v>
      </c>
      <c r="C907" s="117">
        <v>54.2</v>
      </c>
      <c r="D907" s="117">
        <v>55.5</v>
      </c>
      <c r="E907" s="117">
        <v>54.05</v>
      </c>
      <c r="F907" s="117">
        <v>54.5</v>
      </c>
      <c r="G907" s="117">
        <v>54.05</v>
      </c>
      <c r="H907" s="117">
        <v>54.9</v>
      </c>
      <c r="I907" s="117">
        <v>6978</v>
      </c>
      <c r="J907" s="117">
        <v>381881.59999999998</v>
      </c>
      <c r="K907" s="119">
        <v>43228</v>
      </c>
      <c r="L907" s="117">
        <v>65</v>
      </c>
      <c r="M907" s="117" t="s">
        <v>1413</v>
      </c>
      <c r="N907" s="117"/>
    </row>
    <row r="908" spans="1:14">
      <c r="A908" s="117" t="s">
        <v>1414</v>
      </c>
      <c r="B908" s="117" t="s">
        <v>395</v>
      </c>
      <c r="C908" s="117">
        <v>90.45</v>
      </c>
      <c r="D908" s="117">
        <v>90.85</v>
      </c>
      <c r="E908" s="117">
        <v>90.05</v>
      </c>
      <c r="F908" s="117">
        <v>90.3</v>
      </c>
      <c r="G908" s="117">
        <v>90.7</v>
      </c>
      <c r="H908" s="117">
        <v>90.4</v>
      </c>
      <c r="I908" s="117">
        <v>7695</v>
      </c>
      <c r="J908" s="117">
        <v>695584.55</v>
      </c>
      <c r="K908" s="119">
        <v>43228</v>
      </c>
      <c r="L908" s="117">
        <v>190</v>
      </c>
      <c r="M908" s="117" t="s">
        <v>1415</v>
      </c>
      <c r="N908" s="117"/>
    </row>
    <row r="909" spans="1:14">
      <c r="A909" s="117" t="s">
        <v>384</v>
      </c>
      <c r="B909" s="117" t="s">
        <v>395</v>
      </c>
      <c r="C909" s="117">
        <v>799.2</v>
      </c>
      <c r="D909" s="117">
        <v>807.2</v>
      </c>
      <c r="E909" s="117">
        <v>791.05</v>
      </c>
      <c r="F909" s="117">
        <v>803.45</v>
      </c>
      <c r="G909" s="117">
        <v>803</v>
      </c>
      <c r="H909" s="117">
        <v>794.35</v>
      </c>
      <c r="I909" s="117">
        <v>56453</v>
      </c>
      <c r="J909" s="117">
        <v>45196587.799999997</v>
      </c>
      <c r="K909" s="119">
        <v>43228</v>
      </c>
      <c r="L909" s="117">
        <v>2437</v>
      </c>
      <c r="M909" s="117" t="s">
        <v>1416</v>
      </c>
      <c r="N909" s="117"/>
    </row>
    <row r="910" spans="1:14">
      <c r="A910" s="117" t="s">
        <v>1417</v>
      </c>
      <c r="B910" s="117" t="s">
        <v>395</v>
      </c>
      <c r="C910" s="117">
        <v>564.95000000000005</v>
      </c>
      <c r="D910" s="117">
        <v>573.95000000000005</v>
      </c>
      <c r="E910" s="117">
        <v>552</v>
      </c>
      <c r="F910" s="117">
        <v>564.70000000000005</v>
      </c>
      <c r="G910" s="117">
        <v>564.45000000000005</v>
      </c>
      <c r="H910" s="117">
        <v>561.75</v>
      </c>
      <c r="I910" s="117">
        <v>114267</v>
      </c>
      <c r="J910" s="117">
        <v>64582317.200000003</v>
      </c>
      <c r="K910" s="119">
        <v>43228</v>
      </c>
      <c r="L910" s="117">
        <v>2384</v>
      </c>
      <c r="M910" s="117" t="s">
        <v>1418</v>
      </c>
      <c r="N910" s="117"/>
    </row>
    <row r="911" spans="1:14">
      <c r="A911" s="117" t="s">
        <v>1419</v>
      </c>
      <c r="B911" s="117" t="s">
        <v>395</v>
      </c>
      <c r="C911" s="117">
        <v>80.3</v>
      </c>
      <c r="D911" s="117">
        <v>80.650000000000006</v>
      </c>
      <c r="E911" s="117">
        <v>78.05</v>
      </c>
      <c r="F911" s="117">
        <v>78.95</v>
      </c>
      <c r="G911" s="117">
        <v>78.849999999999994</v>
      </c>
      <c r="H911" s="117">
        <v>79.95</v>
      </c>
      <c r="I911" s="117">
        <v>9397684</v>
      </c>
      <c r="J911" s="117">
        <v>742051477.04999995</v>
      </c>
      <c r="K911" s="119">
        <v>43228</v>
      </c>
      <c r="L911" s="117">
        <v>33281</v>
      </c>
      <c r="M911" s="117" t="s">
        <v>1420</v>
      </c>
      <c r="N911" s="117"/>
    </row>
    <row r="912" spans="1:14">
      <c r="A912" s="117" t="s">
        <v>2592</v>
      </c>
      <c r="B912" s="117" t="s">
        <v>395</v>
      </c>
      <c r="C912" s="117">
        <v>30.5</v>
      </c>
      <c r="D912" s="117">
        <v>31</v>
      </c>
      <c r="E912" s="117">
        <v>30.35</v>
      </c>
      <c r="F912" s="117">
        <v>30.95</v>
      </c>
      <c r="G912" s="117">
        <v>31</v>
      </c>
      <c r="H912" s="117">
        <v>30.6</v>
      </c>
      <c r="I912" s="117">
        <v>9406</v>
      </c>
      <c r="J912" s="117">
        <v>289157</v>
      </c>
      <c r="K912" s="119">
        <v>43228</v>
      </c>
      <c r="L912" s="117">
        <v>52</v>
      </c>
      <c r="M912" s="117" t="s">
        <v>2593</v>
      </c>
      <c r="N912" s="117"/>
    </row>
    <row r="913" spans="1:14">
      <c r="A913" s="117" t="s">
        <v>1421</v>
      </c>
      <c r="B913" s="117" t="s">
        <v>395</v>
      </c>
      <c r="C913" s="117">
        <v>1216</v>
      </c>
      <c r="D913" s="117">
        <v>1224.7</v>
      </c>
      <c r="E913" s="117">
        <v>1179.55</v>
      </c>
      <c r="F913" s="117">
        <v>1213.3499999999999</v>
      </c>
      <c r="G913" s="117">
        <v>1206</v>
      </c>
      <c r="H913" s="117">
        <v>1220.5999999999999</v>
      </c>
      <c r="I913" s="117">
        <v>75285</v>
      </c>
      <c r="J913" s="117">
        <v>90300217.299999997</v>
      </c>
      <c r="K913" s="119">
        <v>43228</v>
      </c>
      <c r="L913" s="117">
        <v>5883</v>
      </c>
      <c r="M913" s="117" t="s">
        <v>1422</v>
      </c>
      <c r="N913" s="117"/>
    </row>
    <row r="914" spans="1:14">
      <c r="A914" s="117" t="s">
        <v>1423</v>
      </c>
      <c r="B914" s="117" t="s">
        <v>395</v>
      </c>
      <c r="C914" s="117">
        <v>776</v>
      </c>
      <c r="D914" s="117">
        <v>779.5</v>
      </c>
      <c r="E914" s="117">
        <v>764.95</v>
      </c>
      <c r="F914" s="117">
        <v>770.35</v>
      </c>
      <c r="G914" s="117">
        <v>770</v>
      </c>
      <c r="H914" s="117">
        <v>766.15</v>
      </c>
      <c r="I914" s="117">
        <v>31794</v>
      </c>
      <c r="J914" s="117">
        <v>24587138.949999999</v>
      </c>
      <c r="K914" s="119">
        <v>43228</v>
      </c>
      <c r="L914" s="117">
        <v>1225</v>
      </c>
      <c r="M914" s="117" t="s">
        <v>2500</v>
      </c>
      <c r="N914" s="117"/>
    </row>
    <row r="915" spans="1:14">
      <c r="A915" s="117" t="s">
        <v>1424</v>
      </c>
      <c r="B915" s="117" t="s">
        <v>395</v>
      </c>
      <c r="C915" s="117">
        <v>172.2</v>
      </c>
      <c r="D915" s="117">
        <v>173</v>
      </c>
      <c r="E915" s="117">
        <v>163.19999999999999</v>
      </c>
      <c r="F915" s="117">
        <v>164.05</v>
      </c>
      <c r="G915" s="117">
        <v>164.9</v>
      </c>
      <c r="H915" s="117">
        <v>170.2</v>
      </c>
      <c r="I915" s="117">
        <v>145042</v>
      </c>
      <c r="J915" s="117">
        <v>23935586.050000001</v>
      </c>
      <c r="K915" s="119">
        <v>43228</v>
      </c>
      <c r="L915" s="117">
        <v>1989</v>
      </c>
      <c r="M915" s="117" t="s">
        <v>1425</v>
      </c>
      <c r="N915" s="117"/>
    </row>
    <row r="916" spans="1:14">
      <c r="A916" s="117" t="s">
        <v>1426</v>
      </c>
      <c r="B916" s="117" t="s">
        <v>395</v>
      </c>
      <c r="C916" s="117">
        <v>140.19999999999999</v>
      </c>
      <c r="D916" s="117">
        <v>145</v>
      </c>
      <c r="E916" s="117">
        <v>139.19999999999999</v>
      </c>
      <c r="F916" s="117">
        <v>143.44999999999999</v>
      </c>
      <c r="G916" s="117">
        <v>144</v>
      </c>
      <c r="H916" s="117">
        <v>140.19999999999999</v>
      </c>
      <c r="I916" s="117">
        <v>44290</v>
      </c>
      <c r="J916" s="117">
        <v>6240934.2999999998</v>
      </c>
      <c r="K916" s="119">
        <v>43228</v>
      </c>
      <c r="L916" s="117">
        <v>1046</v>
      </c>
      <c r="M916" s="117" t="s">
        <v>1427</v>
      </c>
      <c r="N916" s="117"/>
    </row>
    <row r="917" spans="1:14">
      <c r="A917" s="117" t="s">
        <v>377</v>
      </c>
      <c r="B917" s="117" t="s">
        <v>395</v>
      </c>
      <c r="C917" s="117">
        <v>103.25</v>
      </c>
      <c r="D917" s="117">
        <v>105.15</v>
      </c>
      <c r="E917" s="117">
        <v>103.25</v>
      </c>
      <c r="F917" s="117">
        <v>104.5</v>
      </c>
      <c r="G917" s="117">
        <v>104.5</v>
      </c>
      <c r="H917" s="117">
        <v>103.6</v>
      </c>
      <c r="I917" s="117">
        <v>1821327</v>
      </c>
      <c r="J917" s="117">
        <v>189993043.55000001</v>
      </c>
      <c r="K917" s="119">
        <v>43228</v>
      </c>
      <c r="L917" s="117">
        <v>12886</v>
      </c>
      <c r="M917" s="117" t="s">
        <v>3257</v>
      </c>
      <c r="N917" s="117"/>
    </row>
    <row r="918" spans="1:14">
      <c r="A918" s="117" t="s">
        <v>2444</v>
      </c>
      <c r="B918" s="117" t="s">
        <v>395</v>
      </c>
      <c r="C918" s="117">
        <v>1387</v>
      </c>
      <c r="D918" s="117">
        <v>1395</v>
      </c>
      <c r="E918" s="117">
        <v>1370</v>
      </c>
      <c r="F918" s="117">
        <v>1394.75</v>
      </c>
      <c r="G918" s="117">
        <v>1395</v>
      </c>
      <c r="H918" s="117">
        <v>1365</v>
      </c>
      <c r="I918" s="117">
        <v>346</v>
      </c>
      <c r="J918" s="117">
        <v>481643.65</v>
      </c>
      <c r="K918" s="119">
        <v>43228</v>
      </c>
      <c r="L918" s="117">
        <v>34</v>
      </c>
      <c r="M918" s="117" t="s">
        <v>2814</v>
      </c>
      <c r="N918" s="117"/>
    </row>
    <row r="919" spans="1:14">
      <c r="A919" s="117" t="s">
        <v>1428</v>
      </c>
      <c r="B919" s="117" t="s">
        <v>395</v>
      </c>
      <c r="C919" s="117">
        <v>140</v>
      </c>
      <c r="D919" s="117">
        <v>142</v>
      </c>
      <c r="E919" s="117">
        <v>137.6</v>
      </c>
      <c r="F919" s="117">
        <v>139.69999999999999</v>
      </c>
      <c r="G919" s="117">
        <v>139.6</v>
      </c>
      <c r="H919" s="117">
        <v>139</v>
      </c>
      <c r="I919" s="117">
        <v>250867</v>
      </c>
      <c r="J919" s="117">
        <v>35033606.649999999</v>
      </c>
      <c r="K919" s="119">
        <v>43228</v>
      </c>
      <c r="L919" s="117">
        <v>3136</v>
      </c>
      <c r="M919" s="117" t="s">
        <v>1429</v>
      </c>
      <c r="N919" s="117"/>
    </row>
    <row r="920" spans="1:14">
      <c r="A920" s="117" t="s">
        <v>243</v>
      </c>
      <c r="B920" s="117" t="s">
        <v>395</v>
      </c>
      <c r="C920" s="117">
        <v>132.65</v>
      </c>
      <c r="D920" s="117">
        <v>134.94999999999999</v>
      </c>
      <c r="E920" s="117">
        <v>131.1</v>
      </c>
      <c r="F920" s="117">
        <v>132.15</v>
      </c>
      <c r="G920" s="117">
        <v>132.19999999999999</v>
      </c>
      <c r="H920" s="117">
        <v>132.9</v>
      </c>
      <c r="I920" s="117">
        <v>2615482</v>
      </c>
      <c r="J920" s="117">
        <v>347689098.85000002</v>
      </c>
      <c r="K920" s="119">
        <v>43228</v>
      </c>
      <c r="L920" s="117">
        <v>11980</v>
      </c>
      <c r="M920" s="117" t="s">
        <v>1430</v>
      </c>
      <c r="N920" s="117"/>
    </row>
    <row r="921" spans="1:14">
      <c r="A921" s="117" t="s">
        <v>1431</v>
      </c>
      <c r="B921" s="117" t="s">
        <v>395</v>
      </c>
      <c r="C921" s="117">
        <v>222</v>
      </c>
      <c r="D921" s="117">
        <v>222</v>
      </c>
      <c r="E921" s="117">
        <v>214</v>
      </c>
      <c r="F921" s="117">
        <v>216.2</v>
      </c>
      <c r="G921" s="117">
        <v>216</v>
      </c>
      <c r="H921" s="117">
        <v>219.8</v>
      </c>
      <c r="I921" s="117">
        <v>41757</v>
      </c>
      <c r="J921" s="117">
        <v>9099470.0999999996</v>
      </c>
      <c r="K921" s="119">
        <v>43228</v>
      </c>
      <c r="L921" s="117">
        <v>883</v>
      </c>
      <c r="M921" s="117" t="s">
        <v>1432</v>
      </c>
      <c r="N921" s="117"/>
    </row>
    <row r="922" spans="1:14">
      <c r="A922" s="117" t="s">
        <v>2399</v>
      </c>
      <c r="B922" s="117" t="s">
        <v>395</v>
      </c>
      <c r="C922" s="117">
        <v>1523.65</v>
      </c>
      <c r="D922" s="117">
        <v>1523.65</v>
      </c>
      <c r="E922" s="117">
        <v>1476.05</v>
      </c>
      <c r="F922" s="117">
        <v>1481.05</v>
      </c>
      <c r="G922" s="117">
        <v>1480.05</v>
      </c>
      <c r="H922" s="117">
        <v>1497.25</v>
      </c>
      <c r="I922" s="117">
        <v>35</v>
      </c>
      <c r="J922" s="117">
        <v>51933.4</v>
      </c>
      <c r="K922" s="119">
        <v>43228</v>
      </c>
      <c r="L922" s="117">
        <v>10</v>
      </c>
      <c r="M922" s="117" t="s">
        <v>2400</v>
      </c>
      <c r="N922" s="117"/>
    </row>
    <row r="923" spans="1:14">
      <c r="A923" s="117" t="s">
        <v>386</v>
      </c>
      <c r="B923" s="117" t="s">
        <v>395</v>
      </c>
      <c r="C923" s="117">
        <v>126.9</v>
      </c>
      <c r="D923" s="117">
        <v>129.5</v>
      </c>
      <c r="E923" s="117">
        <v>125.2</v>
      </c>
      <c r="F923" s="117">
        <v>127.1</v>
      </c>
      <c r="G923" s="117">
        <v>126.5</v>
      </c>
      <c r="H923" s="117">
        <v>126.85</v>
      </c>
      <c r="I923" s="117">
        <v>25897</v>
      </c>
      <c r="J923" s="117">
        <v>3305353.25</v>
      </c>
      <c r="K923" s="119">
        <v>43228</v>
      </c>
      <c r="L923" s="117">
        <v>440</v>
      </c>
      <c r="M923" s="117" t="s">
        <v>1433</v>
      </c>
      <c r="N923" s="117"/>
    </row>
    <row r="924" spans="1:14">
      <c r="A924" s="117" t="s">
        <v>2774</v>
      </c>
      <c r="B924" s="117" t="s">
        <v>395</v>
      </c>
      <c r="C924" s="117">
        <v>41.9</v>
      </c>
      <c r="D924" s="117">
        <v>41.9</v>
      </c>
      <c r="E924" s="117">
        <v>40.85</v>
      </c>
      <c r="F924" s="117">
        <v>40.950000000000003</v>
      </c>
      <c r="G924" s="117">
        <v>40.9</v>
      </c>
      <c r="H924" s="117">
        <v>41.25</v>
      </c>
      <c r="I924" s="117">
        <v>11304</v>
      </c>
      <c r="J924" s="117">
        <v>464793.5</v>
      </c>
      <c r="K924" s="119">
        <v>43228</v>
      </c>
      <c r="L924" s="117">
        <v>143</v>
      </c>
      <c r="M924" s="117" t="s">
        <v>2775</v>
      </c>
      <c r="N924" s="117"/>
    </row>
    <row r="925" spans="1:14">
      <c r="A925" s="117" t="s">
        <v>2362</v>
      </c>
      <c r="B925" s="117" t="s">
        <v>395</v>
      </c>
      <c r="C925" s="117">
        <v>19</v>
      </c>
      <c r="D925" s="117">
        <v>19</v>
      </c>
      <c r="E925" s="117">
        <v>17.55</v>
      </c>
      <c r="F925" s="117">
        <v>18.05</v>
      </c>
      <c r="G925" s="117">
        <v>18</v>
      </c>
      <c r="H925" s="117">
        <v>18.05</v>
      </c>
      <c r="I925" s="117">
        <v>50456</v>
      </c>
      <c r="J925" s="117">
        <v>906795.2</v>
      </c>
      <c r="K925" s="119">
        <v>43228</v>
      </c>
      <c r="L925" s="117">
        <v>202</v>
      </c>
      <c r="M925" s="117" t="s">
        <v>2363</v>
      </c>
      <c r="N925" s="117"/>
    </row>
    <row r="926" spans="1:14">
      <c r="A926" s="117" t="s">
        <v>1434</v>
      </c>
      <c r="B926" s="117" t="s">
        <v>395</v>
      </c>
      <c r="C926" s="117">
        <v>26.55</v>
      </c>
      <c r="D926" s="117">
        <v>27</v>
      </c>
      <c r="E926" s="117">
        <v>25.9</v>
      </c>
      <c r="F926" s="117">
        <v>26.05</v>
      </c>
      <c r="G926" s="117">
        <v>26.2</v>
      </c>
      <c r="H926" s="117">
        <v>26.4</v>
      </c>
      <c r="I926" s="117">
        <v>106519</v>
      </c>
      <c r="J926" s="117">
        <v>2820694.9</v>
      </c>
      <c r="K926" s="119">
        <v>43228</v>
      </c>
      <c r="L926" s="117">
        <v>732</v>
      </c>
      <c r="M926" s="117" t="s">
        <v>1435</v>
      </c>
      <c r="N926" s="117"/>
    </row>
    <row r="927" spans="1:14">
      <c r="A927" s="117" t="s">
        <v>1436</v>
      </c>
      <c r="B927" s="117" t="s">
        <v>395</v>
      </c>
      <c r="C927" s="117">
        <v>103</v>
      </c>
      <c r="D927" s="117">
        <v>103.5</v>
      </c>
      <c r="E927" s="117">
        <v>98.1</v>
      </c>
      <c r="F927" s="117">
        <v>98.6</v>
      </c>
      <c r="G927" s="117">
        <v>99</v>
      </c>
      <c r="H927" s="117">
        <v>102.75</v>
      </c>
      <c r="I927" s="117">
        <v>165188</v>
      </c>
      <c r="J927" s="117">
        <v>16538487.35</v>
      </c>
      <c r="K927" s="119">
        <v>43228</v>
      </c>
      <c r="L927" s="117">
        <v>2326</v>
      </c>
      <c r="M927" s="117" t="s">
        <v>1437</v>
      </c>
      <c r="N927" s="117"/>
    </row>
    <row r="928" spans="1:14">
      <c r="A928" s="117" t="s">
        <v>1438</v>
      </c>
      <c r="B928" s="117" t="s">
        <v>395</v>
      </c>
      <c r="C928" s="117">
        <v>563.04999999999995</v>
      </c>
      <c r="D928" s="117">
        <v>569.04999999999995</v>
      </c>
      <c r="E928" s="117">
        <v>555.9</v>
      </c>
      <c r="F928" s="117">
        <v>560.25</v>
      </c>
      <c r="G928" s="117">
        <v>560.95000000000005</v>
      </c>
      <c r="H928" s="117">
        <v>563.54999999999995</v>
      </c>
      <c r="I928" s="117">
        <v>17632</v>
      </c>
      <c r="J928" s="117">
        <v>9881734.8000000007</v>
      </c>
      <c r="K928" s="119">
        <v>43228</v>
      </c>
      <c r="L928" s="117">
        <v>1062</v>
      </c>
      <c r="M928" s="117" t="s">
        <v>2629</v>
      </c>
      <c r="N928" s="117"/>
    </row>
    <row r="929" spans="1:14">
      <c r="A929" s="117" t="s">
        <v>1439</v>
      </c>
      <c r="B929" s="117" t="s">
        <v>395</v>
      </c>
      <c r="C929" s="117">
        <v>9175</v>
      </c>
      <c r="D929" s="117">
        <v>9175</v>
      </c>
      <c r="E929" s="117">
        <v>9082.1</v>
      </c>
      <c r="F929" s="117">
        <v>9117.7000000000007</v>
      </c>
      <c r="G929" s="117">
        <v>9115</v>
      </c>
      <c r="H929" s="117">
        <v>9092.7000000000007</v>
      </c>
      <c r="I929" s="117">
        <v>91703</v>
      </c>
      <c r="J929" s="117">
        <v>835636051.25</v>
      </c>
      <c r="K929" s="119">
        <v>43228</v>
      </c>
      <c r="L929" s="117">
        <v>7849</v>
      </c>
      <c r="M929" s="117" t="s">
        <v>1440</v>
      </c>
      <c r="N929" s="117"/>
    </row>
    <row r="930" spans="1:14">
      <c r="A930" s="117" t="s">
        <v>1441</v>
      </c>
      <c r="B930" s="117" t="s">
        <v>395</v>
      </c>
      <c r="C930" s="117">
        <v>52.15</v>
      </c>
      <c r="D930" s="117">
        <v>53.4</v>
      </c>
      <c r="E930" s="117">
        <v>52</v>
      </c>
      <c r="F930" s="117">
        <v>52.55</v>
      </c>
      <c r="G930" s="117">
        <v>52.15</v>
      </c>
      <c r="H930" s="117">
        <v>52.05</v>
      </c>
      <c r="I930" s="117">
        <v>465661</v>
      </c>
      <c r="J930" s="117">
        <v>24554593.949999999</v>
      </c>
      <c r="K930" s="119">
        <v>43228</v>
      </c>
      <c r="L930" s="117">
        <v>2376</v>
      </c>
      <c r="M930" s="117" t="s">
        <v>1442</v>
      </c>
      <c r="N930" s="117"/>
    </row>
    <row r="931" spans="1:14">
      <c r="A931" s="117" t="s">
        <v>1443</v>
      </c>
      <c r="B931" s="117" t="s">
        <v>395</v>
      </c>
      <c r="C931" s="117">
        <v>755</v>
      </c>
      <c r="D931" s="117">
        <v>785</v>
      </c>
      <c r="E931" s="117">
        <v>755</v>
      </c>
      <c r="F931" s="117">
        <v>779.6</v>
      </c>
      <c r="G931" s="117">
        <v>780</v>
      </c>
      <c r="H931" s="117">
        <v>752.1</v>
      </c>
      <c r="I931" s="117">
        <v>27841</v>
      </c>
      <c r="J931" s="117">
        <v>21562869</v>
      </c>
      <c r="K931" s="119">
        <v>43228</v>
      </c>
      <c r="L931" s="117">
        <v>1461</v>
      </c>
      <c r="M931" s="117" t="s">
        <v>1444</v>
      </c>
      <c r="N931" s="117"/>
    </row>
    <row r="932" spans="1:14">
      <c r="A932" s="117" t="s">
        <v>2855</v>
      </c>
      <c r="B932" s="117" t="s">
        <v>395</v>
      </c>
      <c r="C932" s="117">
        <v>257</v>
      </c>
      <c r="D932" s="117">
        <v>262.7</v>
      </c>
      <c r="E932" s="117">
        <v>254.55</v>
      </c>
      <c r="F932" s="117">
        <v>255.2</v>
      </c>
      <c r="G932" s="117">
        <v>255</v>
      </c>
      <c r="H932" s="117">
        <v>254.7</v>
      </c>
      <c r="I932" s="117">
        <v>286173</v>
      </c>
      <c r="J932" s="117">
        <v>74203824.849999994</v>
      </c>
      <c r="K932" s="119">
        <v>43228</v>
      </c>
      <c r="L932" s="117">
        <v>2672</v>
      </c>
      <c r="M932" s="117" t="s">
        <v>2858</v>
      </c>
      <c r="N932" s="117"/>
    </row>
    <row r="933" spans="1:14">
      <c r="A933" s="117" t="s">
        <v>3022</v>
      </c>
      <c r="B933" s="117" t="s">
        <v>395</v>
      </c>
      <c r="C933" s="117">
        <v>15.35</v>
      </c>
      <c r="D933" s="117">
        <v>15.5</v>
      </c>
      <c r="E933" s="117">
        <v>14.65</v>
      </c>
      <c r="F933" s="117">
        <v>14.85</v>
      </c>
      <c r="G933" s="117">
        <v>14.7</v>
      </c>
      <c r="H933" s="117">
        <v>14.55</v>
      </c>
      <c r="I933" s="117">
        <v>50248</v>
      </c>
      <c r="J933" s="117">
        <v>759967.9</v>
      </c>
      <c r="K933" s="119">
        <v>43228</v>
      </c>
      <c r="L933" s="117">
        <v>129</v>
      </c>
      <c r="M933" s="117" t="s">
        <v>3023</v>
      </c>
      <c r="N933" s="117"/>
    </row>
    <row r="934" spans="1:14">
      <c r="A934" s="117" t="s">
        <v>1446</v>
      </c>
      <c r="B934" s="117" t="s">
        <v>395</v>
      </c>
      <c r="C934" s="117">
        <v>54.5</v>
      </c>
      <c r="D934" s="117">
        <v>54.6</v>
      </c>
      <c r="E934" s="117">
        <v>53.65</v>
      </c>
      <c r="F934" s="117">
        <v>53.85</v>
      </c>
      <c r="G934" s="117">
        <v>53.7</v>
      </c>
      <c r="H934" s="117">
        <v>54.7</v>
      </c>
      <c r="I934" s="117">
        <v>210813</v>
      </c>
      <c r="J934" s="117">
        <v>11403338.300000001</v>
      </c>
      <c r="K934" s="119">
        <v>43228</v>
      </c>
      <c r="L934" s="117">
        <v>1804</v>
      </c>
      <c r="M934" s="117" t="s">
        <v>1447</v>
      </c>
      <c r="N934" s="117"/>
    </row>
    <row r="935" spans="1:14">
      <c r="A935" s="117" t="s">
        <v>1448</v>
      </c>
      <c r="B935" s="117" t="s">
        <v>395</v>
      </c>
      <c r="C935" s="117">
        <v>274</v>
      </c>
      <c r="D935" s="117">
        <v>276.60000000000002</v>
      </c>
      <c r="E935" s="117">
        <v>268.14999999999998</v>
      </c>
      <c r="F935" s="117">
        <v>274.7</v>
      </c>
      <c r="G935" s="117">
        <v>275</v>
      </c>
      <c r="H935" s="117">
        <v>273.75</v>
      </c>
      <c r="I935" s="117">
        <v>21811</v>
      </c>
      <c r="J935" s="117">
        <v>5957475.3499999996</v>
      </c>
      <c r="K935" s="119">
        <v>43228</v>
      </c>
      <c r="L935" s="117">
        <v>1591</v>
      </c>
      <c r="M935" s="117" t="s">
        <v>1449</v>
      </c>
      <c r="N935" s="117"/>
    </row>
    <row r="936" spans="1:14">
      <c r="A936" s="117" t="s">
        <v>120</v>
      </c>
      <c r="B936" s="117" t="s">
        <v>395</v>
      </c>
      <c r="C936" s="117">
        <v>27.95</v>
      </c>
      <c r="D936" s="117">
        <v>28.45</v>
      </c>
      <c r="E936" s="117">
        <v>27.9</v>
      </c>
      <c r="F936" s="117">
        <v>28.15</v>
      </c>
      <c r="G936" s="117">
        <v>28.15</v>
      </c>
      <c r="H936" s="117">
        <v>27.9</v>
      </c>
      <c r="I936" s="117">
        <v>2607504</v>
      </c>
      <c r="J936" s="117">
        <v>73492090.150000006</v>
      </c>
      <c r="K936" s="119">
        <v>43228</v>
      </c>
      <c r="L936" s="117">
        <v>5373</v>
      </c>
      <c r="M936" s="117" t="s">
        <v>1450</v>
      </c>
      <c r="N936" s="117"/>
    </row>
    <row r="937" spans="1:14">
      <c r="A937" s="117" t="s">
        <v>2734</v>
      </c>
      <c r="B937" s="117" t="s">
        <v>395</v>
      </c>
      <c r="C937" s="117">
        <v>685</v>
      </c>
      <c r="D937" s="117">
        <v>714</v>
      </c>
      <c r="E937" s="117">
        <v>669.65</v>
      </c>
      <c r="F937" s="117">
        <v>694.6</v>
      </c>
      <c r="G937" s="117">
        <v>710</v>
      </c>
      <c r="H937" s="117">
        <v>681.35</v>
      </c>
      <c r="I937" s="117">
        <v>77191</v>
      </c>
      <c r="J937" s="117">
        <v>52327885.549999997</v>
      </c>
      <c r="K937" s="119">
        <v>43228</v>
      </c>
      <c r="L937" s="117">
        <v>3090</v>
      </c>
      <c r="M937" s="117" t="s">
        <v>2735</v>
      </c>
      <c r="N937" s="117"/>
    </row>
    <row r="938" spans="1:14">
      <c r="A938" s="117" t="s">
        <v>1451</v>
      </c>
      <c r="B938" s="117" t="s">
        <v>395</v>
      </c>
      <c r="C938" s="117">
        <v>20.5</v>
      </c>
      <c r="D938" s="117">
        <v>21</v>
      </c>
      <c r="E938" s="117">
        <v>20.399999999999999</v>
      </c>
      <c r="F938" s="117">
        <v>20.95</v>
      </c>
      <c r="G938" s="117">
        <v>20.55</v>
      </c>
      <c r="H938" s="117">
        <v>20.350000000000001</v>
      </c>
      <c r="I938" s="117">
        <v>8187</v>
      </c>
      <c r="J938" s="117">
        <v>171763.8</v>
      </c>
      <c r="K938" s="119">
        <v>43228</v>
      </c>
      <c r="L938" s="117">
        <v>66</v>
      </c>
      <c r="M938" s="117" t="s">
        <v>1452</v>
      </c>
      <c r="N938" s="117"/>
    </row>
    <row r="939" spans="1:14">
      <c r="A939" s="117" t="s">
        <v>1453</v>
      </c>
      <c r="B939" s="117" t="s">
        <v>395</v>
      </c>
      <c r="C939" s="117">
        <v>1110</v>
      </c>
      <c r="D939" s="117">
        <v>1112.28</v>
      </c>
      <c r="E939" s="117">
        <v>1105</v>
      </c>
      <c r="F939" s="117">
        <v>1108.3800000000001</v>
      </c>
      <c r="G939" s="117">
        <v>1108.9000000000001</v>
      </c>
      <c r="H939" s="117">
        <v>1107.22</v>
      </c>
      <c r="I939" s="117">
        <v>17755</v>
      </c>
      <c r="J939" s="117">
        <v>19692276.010000002</v>
      </c>
      <c r="K939" s="119">
        <v>43228</v>
      </c>
      <c r="L939" s="117">
        <v>712</v>
      </c>
      <c r="M939" s="117" t="s">
        <v>1454</v>
      </c>
      <c r="N939" s="117"/>
    </row>
    <row r="940" spans="1:14">
      <c r="A940" s="117" t="s">
        <v>3535</v>
      </c>
      <c r="B940" s="117" t="s">
        <v>395</v>
      </c>
      <c r="C940" s="117">
        <v>10450</v>
      </c>
      <c r="D940" s="117">
        <v>10450</v>
      </c>
      <c r="E940" s="117">
        <v>10450</v>
      </c>
      <c r="F940" s="117">
        <v>10450</v>
      </c>
      <c r="G940" s="117">
        <v>10450</v>
      </c>
      <c r="H940" s="117">
        <v>10410</v>
      </c>
      <c r="I940" s="117">
        <v>1</v>
      </c>
      <c r="J940" s="117">
        <v>10450</v>
      </c>
      <c r="K940" s="119">
        <v>43228</v>
      </c>
      <c r="L940" s="117">
        <v>1</v>
      </c>
      <c r="M940" s="117" t="s">
        <v>3536</v>
      </c>
      <c r="N940" s="117"/>
    </row>
    <row r="941" spans="1:14">
      <c r="A941" s="117" t="s">
        <v>1455</v>
      </c>
      <c r="B941" s="117" t="s">
        <v>395</v>
      </c>
      <c r="C941" s="117">
        <v>108.85</v>
      </c>
      <c r="D941" s="117">
        <v>110.8</v>
      </c>
      <c r="E941" s="117">
        <v>108</v>
      </c>
      <c r="F941" s="117">
        <v>109.65</v>
      </c>
      <c r="G941" s="117">
        <v>109.05</v>
      </c>
      <c r="H941" s="117">
        <v>108.55</v>
      </c>
      <c r="I941" s="117">
        <v>676903</v>
      </c>
      <c r="J941" s="117">
        <v>73993211.200000003</v>
      </c>
      <c r="K941" s="119">
        <v>43228</v>
      </c>
      <c r="L941" s="117">
        <v>5678</v>
      </c>
      <c r="M941" s="117" t="s">
        <v>1456</v>
      </c>
      <c r="N941" s="117"/>
    </row>
    <row r="942" spans="1:14">
      <c r="A942" s="117" t="s">
        <v>1457</v>
      </c>
      <c r="B942" s="117" t="s">
        <v>395</v>
      </c>
      <c r="C942" s="117">
        <v>1037.4000000000001</v>
      </c>
      <c r="D942" s="117">
        <v>1066</v>
      </c>
      <c r="E942" s="117">
        <v>1025.0999999999999</v>
      </c>
      <c r="F942" s="117">
        <v>1059.9000000000001</v>
      </c>
      <c r="G942" s="117">
        <v>1057.5</v>
      </c>
      <c r="H942" s="117">
        <v>1028.0999999999999</v>
      </c>
      <c r="I942" s="117">
        <v>2668908</v>
      </c>
      <c r="J942" s="117">
        <v>2801236503.0999999</v>
      </c>
      <c r="K942" s="119">
        <v>43228</v>
      </c>
      <c r="L942" s="117">
        <v>55550</v>
      </c>
      <c r="M942" s="117" t="s">
        <v>1458</v>
      </c>
      <c r="N942" s="117"/>
    </row>
    <row r="943" spans="1:14">
      <c r="A943" s="117" t="s">
        <v>1459</v>
      </c>
      <c r="B943" s="117" t="s">
        <v>395</v>
      </c>
      <c r="C943" s="117">
        <v>20.5</v>
      </c>
      <c r="D943" s="117">
        <v>21.15</v>
      </c>
      <c r="E943" s="117">
        <v>20.350000000000001</v>
      </c>
      <c r="F943" s="117">
        <v>20.45</v>
      </c>
      <c r="G943" s="117">
        <v>20.5</v>
      </c>
      <c r="H943" s="117">
        <v>20.399999999999999</v>
      </c>
      <c r="I943" s="117">
        <v>1005358</v>
      </c>
      <c r="J943" s="117">
        <v>20819895</v>
      </c>
      <c r="K943" s="119">
        <v>43228</v>
      </c>
      <c r="L943" s="117">
        <v>1157</v>
      </c>
      <c r="M943" s="117" t="s">
        <v>1460</v>
      </c>
      <c r="N943" s="117"/>
    </row>
    <row r="944" spans="1:14">
      <c r="A944" s="117" t="s">
        <v>1461</v>
      </c>
      <c r="B944" s="117" t="s">
        <v>395</v>
      </c>
      <c r="C944" s="117">
        <v>1691</v>
      </c>
      <c r="D944" s="117">
        <v>1693</v>
      </c>
      <c r="E944" s="117">
        <v>1672.75</v>
      </c>
      <c r="F944" s="117">
        <v>1680.85</v>
      </c>
      <c r="G944" s="117">
        <v>1681</v>
      </c>
      <c r="H944" s="117">
        <v>1677.75</v>
      </c>
      <c r="I944" s="117">
        <v>8700</v>
      </c>
      <c r="J944" s="117">
        <v>14661266.6</v>
      </c>
      <c r="K944" s="119">
        <v>43228</v>
      </c>
      <c r="L944" s="117">
        <v>693</v>
      </c>
      <c r="M944" s="117" t="s">
        <v>1462</v>
      </c>
      <c r="N944" s="117"/>
    </row>
    <row r="945" spans="1:14">
      <c r="A945" s="117" t="s">
        <v>1463</v>
      </c>
      <c r="B945" s="117" t="s">
        <v>395</v>
      </c>
      <c r="C945" s="117">
        <v>811.55</v>
      </c>
      <c r="D945" s="117">
        <v>843.8</v>
      </c>
      <c r="E945" s="117">
        <v>802</v>
      </c>
      <c r="F945" s="117">
        <v>818.9</v>
      </c>
      <c r="G945" s="117">
        <v>802</v>
      </c>
      <c r="H945" s="117">
        <v>811.55</v>
      </c>
      <c r="I945" s="117">
        <v>3846</v>
      </c>
      <c r="J945" s="117">
        <v>3149917.4</v>
      </c>
      <c r="K945" s="119">
        <v>43228</v>
      </c>
      <c r="L945" s="117">
        <v>181</v>
      </c>
      <c r="M945" s="117" t="s">
        <v>1464</v>
      </c>
      <c r="N945" s="117"/>
    </row>
    <row r="946" spans="1:14">
      <c r="A946" s="117" t="s">
        <v>1465</v>
      </c>
      <c r="B946" s="117" t="s">
        <v>395</v>
      </c>
      <c r="C946" s="117">
        <v>87.7</v>
      </c>
      <c r="D946" s="117">
        <v>88.05</v>
      </c>
      <c r="E946" s="117">
        <v>85.05</v>
      </c>
      <c r="F946" s="117">
        <v>85.9</v>
      </c>
      <c r="G946" s="117">
        <v>85.45</v>
      </c>
      <c r="H946" s="117">
        <v>86.95</v>
      </c>
      <c r="I946" s="117">
        <v>85858</v>
      </c>
      <c r="J946" s="117">
        <v>7406385.2999999998</v>
      </c>
      <c r="K946" s="119">
        <v>43228</v>
      </c>
      <c r="L946" s="117">
        <v>1249</v>
      </c>
      <c r="M946" s="117" t="s">
        <v>1466</v>
      </c>
      <c r="N946" s="117"/>
    </row>
    <row r="947" spans="1:14">
      <c r="A947" s="117" t="s">
        <v>3343</v>
      </c>
      <c r="B947" s="117" t="s">
        <v>395</v>
      </c>
      <c r="C947" s="117">
        <v>11.45</v>
      </c>
      <c r="D947" s="117">
        <v>11.45</v>
      </c>
      <c r="E947" s="117">
        <v>10.8</v>
      </c>
      <c r="F947" s="117">
        <v>10.8</v>
      </c>
      <c r="G947" s="117">
        <v>10.8</v>
      </c>
      <c r="H947" s="117">
        <v>11.35</v>
      </c>
      <c r="I947" s="117">
        <v>209463</v>
      </c>
      <c r="J947" s="117">
        <v>2303340.5</v>
      </c>
      <c r="K947" s="119">
        <v>43228</v>
      </c>
      <c r="L947" s="117">
        <v>411</v>
      </c>
      <c r="M947" s="117" t="s">
        <v>3344</v>
      </c>
      <c r="N947" s="117"/>
    </row>
    <row r="948" spans="1:14">
      <c r="A948" s="117" t="s">
        <v>1467</v>
      </c>
      <c r="B948" s="117" t="s">
        <v>395</v>
      </c>
      <c r="C948" s="117">
        <v>103</v>
      </c>
      <c r="D948" s="117">
        <v>103</v>
      </c>
      <c r="E948" s="117">
        <v>98.15</v>
      </c>
      <c r="F948" s="117">
        <v>98.8</v>
      </c>
      <c r="G948" s="117">
        <v>98.8</v>
      </c>
      <c r="H948" s="117">
        <v>100.9</v>
      </c>
      <c r="I948" s="117">
        <v>96880</v>
      </c>
      <c r="J948" s="117">
        <v>9647765.6500000004</v>
      </c>
      <c r="K948" s="119">
        <v>43228</v>
      </c>
      <c r="L948" s="117">
        <v>1093</v>
      </c>
      <c r="M948" s="117" t="s">
        <v>1468</v>
      </c>
      <c r="N948" s="117"/>
    </row>
    <row r="949" spans="1:14">
      <c r="A949" s="117" t="s">
        <v>3143</v>
      </c>
      <c r="B949" s="117" t="s">
        <v>395</v>
      </c>
      <c r="C949" s="117">
        <v>46.55</v>
      </c>
      <c r="D949" s="117">
        <v>46.95</v>
      </c>
      <c r="E949" s="117">
        <v>45.65</v>
      </c>
      <c r="F949" s="117">
        <v>45.75</v>
      </c>
      <c r="G949" s="117">
        <v>45.65</v>
      </c>
      <c r="H949" s="117">
        <v>46.55</v>
      </c>
      <c r="I949" s="117">
        <v>2904</v>
      </c>
      <c r="J949" s="117">
        <v>134885.75</v>
      </c>
      <c r="K949" s="119">
        <v>43228</v>
      </c>
      <c r="L949" s="117">
        <v>23</v>
      </c>
      <c r="M949" s="117" t="s">
        <v>3144</v>
      </c>
      <c r="N949" s="117"/>
    </row>
    <row r="950" spans="1:14">
      <c r="A950" s="117" t="s">
        <v>2171</v>
      </c>
      <c r="B950" s="117" t="s">
        <v>395</v>
      </c>
      <c r="C950" s="117">
        <v>86.2</v>
      </c>
      <c r="D950" s="117">
        <v>86.7</v>
      </c>
      <c r="E950" s="117">
        <v>85.95</v>
      </c>
      <c r="F950" s="117">
        <v>86.15</v>
      </c>
      <c r="G950" s="117">
        <v>86.15</v>
      </c>
      <c r="H950" s="117">
        <v>86.35</v>
      </c>
      <c r="I950" s="117">
        <v>90977</v>
      </c>
      <c r="J950" s="117">
        <v>7846264.1500000004</v>
      </c>
      <c r="K950" s="119">
        <v>43228</v>
      </c>
      <c r="L950" s="117">
        <v>1508</v>
      </c>
      <c r="M950" s="117" t="s">
        <v>1445</v>
      </c>
      <c r="N950" s="117"/>
    </row>
    <row r="951" spans="1:14">
      <c r="A951" s="117" t="s">
        <v>121</v>
      </c>
      <c r="B951" s="117" t="s">
        <v>395</v>
      </c>
      <c r="C951" s="117">
        <v>121.15</v>
      </c>
      <c r="D951" s="117">
        <v>122.3</v>
      </c>
      <c r="E951" s="117">
        <v>119</v>
      </c>
      <c r="F951" s="117">
        <v>119.6</v>
      </c>
      <c r="G951" s="117">
        <v>119.6</v>
      </c>
      <c r="H951" s="117">
        <v>121.05</v>
      </c>
      <c r="I951" s="117">
        <v>2434056</v>
      </c>
      <c r="J951" s="117">
        <v>292968479.25</v>
      </c>
      <c r="K951" s="119">
        <v>43228</v>
      </c>
      <c r="L951" s="117">
        <v>22057</v>
      </c>
      <c r="M951" s="117" t="s">
        <v>1469</v>
      </c>
      <c r="N951" s="117"/>
    </row>
    <row r="952" spans="1:14">
      <c r="A952" s="117" t="s">
        <v>1470</v>
      </c>
      <c r="B952" s="117" t="s">
        <v>395</v>
      </c>
      <c r="C952" s="117">
        <v>222.95</v>
      </c>
      <c r="D952" s="117">
        <v>222.95</v>
      </c>
      <c r="E952" s="117">
        <v>215.3</v>
      </c>
      <c r="F952" s="117">
        <v>218.15</v>
      </c>
      <c r="G952" s="117">
        <v>217.5</v>
      </c>
      <c r="H952" s="117">
        <v>221.15</v>
      </c>
      <c r="I952" s="117">
        <v>728455</v>
      </c>
      <c r="J952" s="117">
        <v>158902236.84999999</v>
      </c>
      <c r="K952" s="119">
        <v>43228</v>
      </c>
      <c r="L952" s="117">
        <v>7453</v>
      </c>
      <c r="M952" s="117" t="s">
        <v>1471</v>
      </c>
      <c r="N952" s="117"/>
    </row>
    <row r="953" spans="1:14">
      <c r="A953" s="117" t="s">
        <v>2776</v>
      </c>
      <c r="B953" s="117" t="s">
        <v>395</v>
      </c>
      <c r="C953" s="117">
        <v>11.1</v>
      </c>
      <c r="D953" s="117">
        <v>11.1</v>
      </c>
      <c r="E953" s="117">
        <v>10.7</v>
      </c>
      <c r="F953" s="117">
        <v>10.85</v>
      </c>
      <c r="G953" s="117">
        <v>10.85</v>
      </c>
      <c r="H953" s="117">
        <v>11</v>
      </c>
      <c r="I953" s="117">
        <v>45059</v>
      </c>
      <c r="J953" s="117">
        <v>487649.2</v>
      </c>
      <c r="K953" s="119">
        <v>43228</v>
      </c>
      <c r="L953" s="117">
        <v>153</v>
      </c>
      <c r="M953" s="117" t="s">
        <v>2777</v>
      </c>
      <c r="N953" s="117"/>
    </row>
    <row r="954" spans="1:14">
      <c r="A954" s="117" t="s">
        <v>3452</v>
      </c>
      <c r="B954" s="117" t="s">
        <v>395</v>
      </c>
      <c r="C954" s="117">
        <v>8.4</v>
      </c>
      <c r="D954" s="117">
        <v>8.9</v>
      </c>
      <c r="E954" s="117">
        <v>8.4</v>
      </c>
      <c r="F954" s="117">
        <v>8.5</v>
      </c>
      <c r="G954" s="117">
        <v>8.5</v>
      </c>
      <c r="H954" s="117">
        <v>8.5</v>
      </c>
      <c r="I954" s="117">
        <v>1674</v>
      </c>
      <c r="J954" s="117">
        <v>14258.7</v>
      </c>
      <c r="K954" s="119">
        <v>43228</v>
      </c>
      <c r="L954" s="117">
        <v>13</v>
      </c>
      <c r="M954" s="117" t="s">
        <v>3345</v>
      </c>
      <c r="N954" s="117"/>
    </row>
    <row r="955" spans="1:14">
      <c r="A955" s="117" t="s">
        <v>2388</v>
      </c>
      <c r="B955" s="117" t="s">
        <v>395</v>
      </c>
      <c r="C955" s="117">
        <v>493.7</v>
      </c>
      <c r="D955" s="117">
        <v>499</v>
      </c>
      <c r="E955" s="117">
        <v>488.1</v>
      </c>
      <c r="F955" s="117">
        <v>495.25</v>
      </c>
      <c r="G955" s="117">
        <v>498</v>
      </c>
      <c r="H955" s="117">
        <v>490.75</v>
      </c>
      <c r="I955" s="117">
        <v>9779</v>
      </c>
      <c r="J955" s="117">
        <v>4839035.75</v>
      </c>
      <c r="K955" s="119">
        <v>43228</v>
      </c>
      <c r="L955" s="117">
        <v>402</v>
      </c>
      <c r="M955" s="117" t="s">
        <v>2389</v>
      </c>
      <c r="N955" s="117"/>
    </row>
    <row r="956" spans="1:14">
      <c r="A956" s="117" t="s">
        <v>1472</v>
      </c>
      <c r="B956" s="117" t="s">
        <v>395</v>
      </c>
      <c r="C956" s="117">
        <v>166.3</v>
      </c>
      <c r="D956" s="117">
        <v>170</v>
      </c>
      <c r="E956" s="117">
        <v>165.1</v>
      </c>
      <c r="F956" s="117">
        <v>165.45</v>
      </c>
      <c r="G956" s="117">
        <v>166</v>
      </c>
      <c r="H956" s="117">
        <v>167.5</v>
      </c>
      <c r="I956" s="117">
        <v>83821</v>
      </c>
      <c r="J956" s="117">
        <v>13978394.1</v>
      </c>
      <c r="K956" s="119">
        <v>43228</v>
      </c>
      <c r="L956" s="117">
        <v>2429</v>
      </c>
      <c r="M956" s="117" t="s">
        <v>1473</v>
      </c>
      <c r="N956" s="117"/>
    </row>
    <row r="957" spans="1:14">
      <c r="A957" s="117" t="s">
        <v>2497</v>
      </c>
      <c r="B957" s="117" t="s">
        <v>395</v>
      </c>
      <c r="C957" s="117">
        <v>1299</v>
      </c>
      <c r="D957" s="117">
        <v>1299</v>
      </c>
      <c r="E957" s="117">
        <v>1226</v>
      </c>
      <c r="F957" s="117">
        <v>1250</v>
      </c>
      <c r="G957" s="117">
        <v>1250</v>
      </c>
      <c r="H957" s="117">
        <v>1261.75</v>
      </c>
      <c r="I957" s="117">
        <v>100</v>
      </c>
      <c r="J957" s="117">
        <v>124455.75</v>
      </c>
      <c r="K957" s="119">
        <v>43228</v>
      </c>
      <c r="L957" s="117">
        <v>6</v>
      </c>
      <c r="M957" s="117" t="s">
        <v>2498</v>
      </c>
      <c r="N957" s="117"/>
    </row>
    <row r="958" spans="1:14">
      <c r="A958" s="117" t="s">
        <v>3024</v>
      </c>
      <c r="B958" s="117" t="s">
        <v>395</v>
      </c>
      <c r="C958" s="117">
        <v>3.05</v>
      </c>
      <c r="D958" s="117">
        <v>3.3</v>
      </c>
      <c r="E958" s="117">
        <v>2.9</v>
      </c>
      <c r="F958" s="117">
        <v>2.95</v>
      </c>
      <c r="G958" s="117">
        <v>3.05</v>
      </c>
      <c r="H958" s="117">
        <v>3.05</v>
      </c>
      <c r="I958" s="117">
        <v>32257</v>
      </c>
      <c r="J958" s="117">
        <v>99912.55</v>
      </c>
      <c r="K958" s="119">
        <v>43228</v>
      </c>
      <c r="L958" s="117">
        <v>75</v>
      </c>
      <c r="M958" s="117" t="s">
        <v>3025</v>
      </c>
      <c r="N958" s="117"/>
    </row>
    <row r="959" spans="1:14">
      <c r="A959" s="117" t="s">
        <v>122</v>
      </c>
      <c r="B959" s="117" t="s">
        <v>395</v>
      </c>
      <c r="C959" s="117">
        <v>171.05</v>
      </c>
      <c r="D959" s="117">
        <v>172</v>
      </c>
      <c r="E959" s="117">
        <v>170.25</v>
      </c>
      <c r="F959" s="117">
        <v>171.4</v>
      </c>
      <c r="G959" s="117">
        <v>171</v>
      </c>
      <c r="H959" s="117">
        <v>170.5</v>
      </c>
      <c r="I959" s="117">
        <v>2878281</v>
      </c>
      <c r="J959" s="117">
        <v>492019477.19999999</v>
      </c>
      <c r="K959" s="119">
        <v>43228</v>
      </c>
      <c r="L959" s="117">
        <v>16112</v>
      </c>
      <c r="M959" s="117" t="s">
        <v>1474</v>
      </c>
      <c r="N959" s="117"/>
    </row>
    <row r="960" spans="1:14">
      <c r="A960" s="117" t="s">
        <v>1475</v>
      </c>
      <c r="B960" s="117" t="s">
        <v>395</v>
      </c>
      <c r="C960" s="117">
        <v>435.6</v>
      </c>
      <c r="D960" s="117">
        <v>447.1</v>
      </c>
      <c r="E960" s="117">
        <v>431.25</v>
      </c>
      <c r="F960" s="117">
        <v>433.25</v>
      </c>
      <c r="G960" s="117">
        <v>432.5</v>
      </c>
      <c r="H960" s="117">
        <v>434.6</v>
      </c>
      <c r="I960" s="117">
        <v>24604</v>
      </c>
      <c r="J960" s="117">
        <v>10761561</v>
      </c>
      <c r="K960" s="119">
        <v>43228</v>
      </c>
      <c r="L960" s="117">
        <v>1950</v>
      </c>
      <c r="M960" s="117" t="s">
        <v>1476</v>
      </c>
      <c r="N960" s="117"/>
    </row>
    <row r="961" spans="1:14">
      <c r="A961" s="117" t="s">
        <v>2665</v>
      </c>
      <c r="B961" s="117" t="s">
        <v>395</v>
      </c>
      <c r="C961" s="117">
        <v>0.8</v>
      </c>
      <c r="D961" s="117">
        <v>0.8</v>
      </c>
      <c r="E961" s="117">
        <v>0.75</v>
      </c>
      <c r="F961" s="117">
        <v>0.8</v>
      </c>
      <c r="G961" s="117">
        <v>0.8</v>
      </c>
      <c r="H961" s="117">
        <v>0.8</v>
      </c>
      <c r="I961" s="117">
        <v>68313</v>
      </c>
      <c r="J961" s="117">
        <v>52225.8</v>
      </c>
      <c r="K961" s="119">
        <v>43228</v>
      </c>
      <c r="L961" s="117">
        <v>46</v>
      </c>
      <c r="M961" s="117" t="s">
        <v>2666</v>
      </c>
      <c r="N961" s="117"/>
    </row>
    <row r="962" spans="1:14">
      <c r="A962" s="117" t="s">
        <v>1477</v>
      </c>
      <c r="B962" s="117" t="s">
        <v>395</v>
      </c>
      <c r="C962" s="117">
        <v>520.79999999999995</v>
      </c>
      <c r="D962" s="117">
        <v>522.79999999999995</v>
      </c>
      <c r="E962" s="117">
        <v>511.55</v>
      </c>
      <c r="F962" s="117">
        <v>516.65</v>
      </c>
      <c r="G962" s="117">
        <v>514.65</v>
      </c>
      <c r="H962" s="117">
        <v>518.25</v>
      </c>
      <c r="I962" s="117">
        <v>356431</v>
      </c>
      <c r="J962" s="117">
        <v>183478875.40000001</v>
      </c>
      <c r="K962" s="119">
        <v>43228</v>
      </c>
      <c r="L962" s="117">
        <v>11549</v>
      </c>
      <c r="M962" s="117" t="s">
        <v>1478</v>
      </c>
      <c r="N962" s="117"/>
    </row>
    <row r="963" spans="1:14">
      <c r="A963" s="117" t="s">
        <v>1479</v>
      </c>
      <c r="B963" s="117" t="s">
        <v>395</v>
      </c>
      <c r="C963" s="117">
        <v>1174</v>
      </c>
      <c r="D963" s="117">
        <v>1189.95</v>
      </c>
      <c r="E963" s="117">
        <v>1162</v>
      </c>
      <c r="F963" s="117">
        <v>1174.7</v>
      </c>
      <c r="G963" s="117">
        <v>1178</v>
      </c>
      <c r="H963" s="117">
        <v>1160.9000000000001</v>
      </c>
      <c r="I963" s="117">
        <v>2228</v>
      </c>
      <c r="J963" s="117">
        <v>2616902.1</v>
      </c>
      <c r="K963" s="119">
        <v>43228</v>
      </c>
      <c r="L963" s="117">
        <v>263</v>
      </c>
      <c r="M963" s="117" t="s">
        <v>1480</v>
      </c>
      <c r="N963" s="117"/>
    </row>
    <row r="964" spans="1:14">
      <c r="A964" s="117" t="s">
        <v>1481</v>
      </c>
      <c r="B964" s="117" t="s">
        <v>395</v>
      </c>
      <c r="C964" s="117">
        <v>1370.45</v>
      </c>
      <c r="D964" s="117">
        <v>1380</v>
      </c>
      <c r="E964" s="117">
        <v>1324.45</v>
      </c>
      <c r="F964" s="117">
        <v>1358.35</v>
      </c>
      <c r="G964" s="117">
        <v>1378.95</v>
      </c>
      <c r="H964" s="117">
        <v>1358.45</v>
      </c>
      <c r="I964" s="117">
        <v>10322</v>
      </c>
      <c r="J964" s="117">
        <v>13953218.550000001</v>
      </c>
      <c r="K964" s="119">
        <v>43228</v>
      </c>
      <c r="L964" s="117">
        <v>639</v>
      </c>
      <c r="M964" s="117" t="s">
        <v>1482</v>
      </c>
      <c r="N964" s="117"/>
    </row>
    <row r="965" spans="1:14">
      <c r="A965" s="117" t="s">
        <v>123</v>
      </c>
      <c r="B965" s="117" t="s">
        <v>395</v>
      </c>
      <c r="C965" s="117">
        <v>4240</v>
      </c>
      <c r="D965" s="117">
        <v>4273.8500000000004</v>
      </c>
      <c r="E965" s="117">
        <v>4216.3500000000004</v>
      </c>
      <c r="F965" s="117">
        <v>4225.2</v>
      </c>
      <c r="G965" s="117">
        <v>4225</v>
      </c>
      <c r="H965" s="117">
        <v>4238.3500000000004</v>
      </c>
      <c r="I965" s="117">
        <v>12641</v>
      </c>
      <c r="J965" s="117">
        <v>53553786.350000001</v>
      </c>
      <c r="K965" s="119">
        <v>43228</v>
      </c>
      <c r="L965" s="117">
        <v>3267</v>
      </c>
      <c r="M965" s="117" t="s">
        <v>1483</v>
      </c>
      <c r="N965" s="117"/>
    </row>
    <row r="966" spans="1:14">
      <c r="A966" s="117" t="s">
        <v>207</v>
      </c>
      <c r="B966" s="117" t="s">
        <v>395</v>
      </c>
      <c r="C966" s="117">
        <v>230.6</v>
      </c>
      <c r="D966" s="117">
        <v>234.9</v>
      </c>
      <c r="E966" s="117">
        <v>224.55</v>
      </c>
      <c r="F966" s="117">
        <v>226.75</v>
      </c>
      <c r="G966" s="117">
        <v>226.6</v>
      </c>
      <c r="H966" s="117">
        <v>228.5</v>
      </c>
      <c r="I966" s="117">
        <v>1025980</v>
      </c>
      <c r="J966" s="117">
        <v>235040827.94999999</v>
      </c>
      <c r="K966" s="119">
        <v>43228</v>
      </c>
      <c r="L966" s="117">
        <v>11971</v>
      </c>
      <c r="M966" s="117" t="s">
        <v>1484</v>
      </c>
      <c r="N966" s="117"/>
    </row>
    <row r="967" spans="1:14">
      <c r="A967" s="117" t="s">
        <v>2364</v>
      </c>
      <c r="B967" s="117" t="s">
        <v>395</v>
      </c>
      <c r="C967" s="117">
        <v>24.15</v>
      </c>
      <c r="D967" s="117">
        <v>24.9</v>
      </c>
      <c r="E967" s="117">
        <v>23.15</v>
      </c>
      <c r="F967" s="117">
        <v>23.3</v>
      </c>
      <c r="G967" s="117">
        <v>23.2</v>
      </c>
      <c r="H967" s="117">
        <v>23.65</v>
      </c>
      <c r="I967" s="117">
        <v>42626</v>
      </c>
      <c r="J967" s="117">
        <v>1009720.4</v>
      </c>
      <c r="K967" s="119">
        <v>43228</v>
      </c>
      <c r="L967" s="117">
        <v>395</v>
      </c>
      <c r="M967" s="117" t="s">
        <v>2365</v>
      </c>
      <c r="N967" s="117"/>
    </row>
    <row r="968" spans="1:14">
      <c r="A968" s="117" t="s">
        <v>3026</v>
      </c>
      <c r="B968" s="117" t="s">
        <v>395</v>
      </c>
      <c r="C968" s="117">
        <v>3</v>
      </c>
      <c r="D968" s="117">
        <v>3.15</v>
      </c>
      <c r="E968" s="117">
        <v>2.9</v>
      </c>
      <c r="F968" s="117">
        <v>2.9</v>
      </c>
      <c r="G968" s="117">
        <v>2.9</v>
      </c>
      <c r="H968" s="117">
        <v>3</v>
      </c>
      <c r="I968" s="117">
        <v>65228</v>
      </c>
      <c r="J968" s="117">
        <v>190329.25</v>
      </c>
      <c r="K968" s="119">
        <v>43228</v>
      </c>
      <c r="L968" s="117">
        <v>37</v>
      </c>
      <c r="M968" s="117" t="s">
        <v>3027</v>
      </c>
      <c r="N968" s="117"/>
    </row>
    <row r="969" spans="1:14">
      <c r="A969" s="117" t="s">
        <v>1485</v>
      </c>
      <c r="B969" s="117" t="s">
        <v>395</v>
      </c>
      <c r="C969" s="117">
        <v>222.15</v>
      </c>
      <c r="D969" s="117">
        <v>223.3</v>
      </c>
      <c r="E969" s="117">
        <v>221.4</v>
      </c>
      <c r="F969" s="117">
        <v>222.85</v>
      </c>
      <c r="G969" s="117">
        <v>222.9</v>
      </c>
      <c r="H969" s="117">
        <v>222.05</v>
      </c>
      <c r="I969" s="117">
        <v>265755</v>
      </c>
      <c r="J969" s="117">
        <v>59045505.200000003</v>
      </c>
      <c r="K969" s="119">
        <v>43228</v>
      </c>
      <c r="L969" s="117">
        <v>5381</v>
      </c>
      <c r="M969" s="117" t="s">
        <v>1486</v>
      </c>
      <c r="N969" s="117"/>
    </row>
    <row r="970" spans="1:14">
      <c r="A970" s="117" t="s">
        <v>2475</v>
      </c>
      <c r="B970" s="117" t="s">
        <v>395</v>
      </c>
      <c r="C970" s="117">
        <v>19.7</v>
      </c>
      <c r="D970" s="117">
        <v>19.7</v>
      </c>
      <c r="E970" s="117">
        <v>19.7</v>
      </c>
      <c r="F970" s="117">
        <v>19.7</v>
      </c>
      <c r="G970" s="117">
        <v>19.7</v>
      </c>
      <c r="H970" s="117">
        <v>18.8</v>
      </c>
      <c r="I970" s="117">
        <v>6416</v>
      </c>
      <c r="J970" s="117">
        <v>126395.2</v>
      </c>
      <c r="K970" s="119">
        <v>43228</v>
      </c>
      <c r="L970" s="117">
        <v>52</v>
      </c>
      <c r="M970" s="117" t="s">
        <v>2476</v>
      </c>
      <c r="N970" s="117"/>
    </row>
    <row r="971" spans="1:14">
      <c r="A971" s="117" t="s">
        <v>1487</v>
      </c>
      <c r="B971" s="117" t="s">
        <v>395</v>
      </c>
      <c r="C971" s="117">
        <v>49.65</v>
      </c>
      <c r="D971" s="117">
        <v>51.05</v>
      </c>
      <c r="E971" s="117">
        <v>49.65</v>
      </c>
      <c r="F971" s="117">
        <v>50.65</v>
      </c>
      <c r="G971" s="117">
        <v>51</v>
      </c>
      <c r="H971" s="117">
        <v>50.05</v>
      </c>
      <c r="I971" s="117">
        <v>33071</v>
      </c>
      <c r="J971" s="117">
        <v>1660433</v>
      </c>
      <c r="K971" s="119">
        <v>43228</v>
      </c>
      <c r="L971" s="117">
        <v>365</v>
      </c>
      <c r="M971" s="117" t="s">
        <v>1488</v>
      </c>
      <c r="N971" s="117"/>
    </row>
    <row r="972" spans="1:14">
      <c r="A972" s="117" t="s">
        <v>124</v>
      </c>
      <c r="B972" s="117" t="s">
        <v>395</v>
      </c>
      <c r="C972" s="117">
        <v>184.85</v>
      </c>
      <c r="D972" s="117">
        <v>186.15</v>
      </c>
      <c r="E972" s="117">
        <v>179.45</v>
      </c>
      <c r="F972" s="117">
        <v>183.1</v>
      </c>
      <c r="G972" s="117">
        <v>182.9</v>
      </c>
      <c r="H972" s="117">
        <v>183.9</v>
      </c>
      <c r="I972" s="117">
        <v>5730645</v>
      </c>
      <c r="J972" s="117">
        <v>1051921669.55</v>
      </c>
      <c r="K972" s="119">
        <v>43228</v>
      </c>
      <c r="L972" s="117">
        <v>48090</v>
      </c>
      <c r="M972" s="117" t="s">
        <v>1489</v>
      </c>
      <c r="N972" s="117"/>
    </row>
    <row r="973" spans="1:14">
      <c r="A973" s="117" t="s">
        <v>1490</v>
      </c>
      <c r="B973" s="117" t="s">
        <v>395</v>
      </c>
      <c r="C973" s="117">
        <v>42.25</v>
      </c>
      <c r="D973" s="117">
        <v>43.9</v>
      </c>
      <c r="E973" s="117">
        <v>42.05</v>
      </c>
      <c r="F973" s="117">
        <v>43.3</v>
      </c>
      <c r="G973" s="117">
        <v>43.2</v>
      </c>
      <c r="H973" s="117">
        <v>42.25</v>
      </c>
      <c r="I973" s="117">
        <v>239550</v>
      </c>
      <c r="J973" s="117">
        <v>10319924.449999999</v>
      </c>
      <c r="K973" s="119">
        <v>43228</v>
      </c>
      <c r="L973" s="117">
        <v>830</v>
      </c>
      <c r="M973" s="117" t="s">
        <v>1491</v>
      </c>
      <c r="N973" s="117"/>
    </row>
    <row r="974" spans="1:14">
      <c r="A974" s="117" t="s">
        <v>2445</v>
      </c>
      <c r="B974" s="117" t="s">
        <v>395</v>
      </c>
      <c r="C974" s="117">
        <v>92.9</v>
      </c>
      <c r="D974" s="117">
        <v>92.9</v>
      </c>
      <c r="E974" s="117">
        <v>88.5</v>
      </c>
      <c r="F974" s="117">
        <v>88.7</v>
      </c>
      <c r="G974" s="117">
        <v>89.4</v>
      </c>
      <c r="H974" s="117">
        <v>89.6</v>
      </c>
      <c r="I974" s="117">
        <v>8177</v>
      </c>
      <c r="J974" s="117">
        <v>729267.35</v>
      </c>
      <c r="K974" s="119">
        <v>43228</v>
      </c>
      <c r="L974" s="117">
        <v>141</v>
      </c>
      <c r="M974" s="117" t="s">
        <v>2446</v>
      </c>
      <c r="N974" s="117"/>
    </row>
    <row r="975" spans="1:14">
      <c r="A975" s="117" t="s">
        <v>3346</v>
      </c>
      <c r="B975" s="117" t="s">
        <v>395</v>
      </c>
      <c r="C975" s="117">
        <v>278.75</v>
      </c>
      <c r="D975" s="117">
        <v>283.5</v>
      </c>
      <c r="E975" s="117">
        <v>278.7</v>
      </c>
      <c r="F975" s="117">
        <v>279.8</v>
      </c>
      <c r="G975" s="117">
        <v>278.8</v>
      </c>
      <c r="H975" s="117">
        <v>277.2</v>
      </c>
      <c r="I975" s="117">
        <v>106270</v>
      </c>
      <c r="J975" s="117">
        <v>29846153.5</v>
      </c>
      <c r="K975" s="119">
        <v>43228</v>
      </c>
      <c r="L975" s="117">
        <v>2367</v>
      </c>
      <c r="M975" s="117" t="s">
        <v>3347</v>
      </c>
      <c r="N975" s="117"/>
    </row>
    <row r="976" spans="1:14">
      <c r="A976" s="117" t="s">
        <v>3028</v>
      </c>
      <c r="B976" s="117" t="s">
        <v>395</v>
      </c>
      <c r="C976" s="117">
        <v>12.6</v>
      </c>
      <c r="D976" s="117">
        <v>12.6</v>
      </c>
      <c r="E976" s="117">
        <v>11.9</v>
      </c>
      <c r="F976" s="117">
        <v>12</v>
      </c>
      <c r="G976" s="117">
        <v>11.95</v>
      </c>
      <c r="H976" s="117">
        <v>12</v>
      </c>
      <c r="I976" s="117">
        <v>2509578</v>
      </c>
      <c r="J976" s="117">
        <v>30498339.550000001</v>
      </c>
      <c r="K976" s="119">
        <v>43228</v>
      </c>
      <c r="L976" s="117">
        <v>2484</v>
      </c>
      <c r="M976" s="117" t="s">
        <v>3029</v>
      </c>
      <c r="N976" s="117"/>
    </row>
    <row r="977" spans="1:14">
      <c r="A977" s="117" t="s">
        <v>1492</v>
      </c>
      <c r="B977" s="117" t="s">
        <v>395</v>
      </c>
      <c r="C977" s="117">
        <v>135.69999999999999</v>
      </c>
      <c r="D977" s="117">
        <v>138.80000000000001</v>
      </c>
      <c r="E977" s="117">
        <v>133</v>
      </c>
      <c r="F977" s="117">
        <v>136.19999999999999</v>
      </c>
      <c r="G977" s="117">
        <v>135.25</v>
      </c>
      <c r="H977" s="117">
        <v>132.5</v>
      </c>
      <c r="I977" s="117">
        <v>3210</v>
      </c>
      <c r="J977" s="117">
        <v>437245.8</v>
      </c>
      <c r="K977" s="119">
        <v>43228</v>
      </c>
      <c r="L977" s="117">
        <v>76</v>
      </c>
      <c r="M977" s="117" t="s">
        <v>1493</v>
      </c>
      <c r="N977" s="117"/>
    </row>
    <row r="978" spans="1:14">
      <c r="A978" s="117" t="s">
        <v>1494</v>
      </c>
      <c r="B978" s="117" t="s">
        <v>395</v>
      </c>
      <c r="C978" s="117">
        <v>54.2</v>
      </c>
      <c r="D978" s="117">
        <v>54.45</v>
      </c>
      <c r="E978" s="117">
        <v>53.4</v>
      </c>
      <c r="F978" s="117">
        <v>53.7</v>
      </c>
      <c r="G978" s="117">
        <v>53.9</v>
      </c>
      <c r="H978" s="117">
        <v>54.15</v>
      </c>
      <c r="I978" s="117">
        <v>95188</v>
      </c>
      <c r="J978" s="117">
        <v>5134590.2</v>
      </c>
      <c r="K978" s="119">
        <v>43228</v>
      </c>
      <c r="L978" s="117">
        <v>1561</v>
      </c>
      <c r="M978" s="117" t="s">
        <v>1495</v>
      </c>
      <c r="N978" s="117"/>
    </row>
    <row r="979" spans="1:14">
      <c r="A979" s="117" t="s">
        <v>1496</v>
      </c>
      <c r="B979" s="117" t="s">
        <v>395</v>
      </c>
      <c r="C979" s="117">
        <v>38.9</v>
      </c>
      <c r="D979" s="117">
        <v>39</v>
      </c>
      <c r="E979" s="117">
        <v>36.6</v>
      </c>
      <c r="F979" s="117">
        <v>36.799999999999997</v>
      </c>
      <c r="G979" s="117">
        <v>37.049999999999997</v>
      </c>
      <c r="H979" s="117">
        <v>38.35</v>
      </c>
      <c r="I979" s="117">
        <v>27722</v>
      </c>
      <c r="J979" s="117">
        <v>1034388.2</v>
      </c>
      <c r="K979" s="119">
        <v>43228</v>
      </c>
      <c r="L979" s="117">
        <v>199</v>
      </c>
      <c r="M979" s="117" t="s">
        <v>1497</v>
      </c>
      <c r="N979" s="117"/>
    </row>
    <row r="980" spans="1:14">
      <c r="A980" s="117" t="s">
        <v>3030</v>
      </c>
      <c r="B980" s="117" t="s">
        <v>395</v>
      </c>
      <c r="C980" s="117">
        <v>12.45</v>
      </c>
      <c r="D980" s="117">
        <v>13.8</v>
      </c>
      <c r="E980" s="117">
        <v>12.05</v>
      </c>
      <c r="F980" s="117">
        <v>12.5</v>
      </c>
      <c r="G980" s="117">
        <v>12.5</v>
      </c>
      <c r="H980" s="117">
        <v>12.7</v>
      </c>
      <c r="I980" s="117">
        <v>5262</v>
      </c>
      <c r="J980" s="117">
        <v>69786.600000000006</v>
      </c>
      <c r="K980" s="119">
        <v>43228</v>
      </c>
      <c r="L980" s="117">
        <v>30</v>
      </c>
      <c r="M980" s="117" t="s">
        <v>3031</v>
      </c>
      <c r="N980" s="117"/>
    </row>
    <row r="981" spans="1:14">
      <c r="A981" s="117" t="s">
        <v>125</v>
      </c>
      <c r="B981" s="117" t="s">
        <v>395</v>
      </c>
      <c r="C981" s="117">
        <v>89.75</v>
      </c>
      <c r="D981" s="117">
        <v>91.7</v>
      </c>
      <c r="E981" s="117">
        <v>87.4</v>
      </c>
      <c r="F981" s="117">
        <v>88.8</v>
      </c>
      <c r="G981" s="117">
        <v>88.6</v>
      </c>
      <c r="H981" s="117">
        <v>89.6</v>
      </c>
      <c r="I981" s="117">
        <v>3872658</v>
      </c>
      <c r="J981" s="117">
        <v>346438478.25</v>
      </c>
      <c r="K981" s="119">
        <v>43228</v>
      </c>
      <c r="L981" s="117">
        <v>16773</v>
      </c>
      <c r="M981" s="117" t="s">
        <v>1498</v>
      </c>
      <c r="N981" s="117"/>
    </row>
    <row r="982" spans="1:14">
      <c r="A982" s="117" t="s">
        <v>1499</v>
      </c>
      <c r="B982" s="117" t="s">
        <v>395</v>
      </c>
      <c r="C982" s="117">
        <v>289.95</v>
      </c>
      <c r="D982" s="117">
        <v>313.89999999999998</v>
      </c>
      <c r="E982" s="117">
        <v>283.35000000000002</v>
      </c>
      <c r="F982" s="117">
        <v>306.7</v>
      </c>
      <c r="G982" s="117">
        <v>310</v>
      </c>
      <c r="H982" s="117">
        <v>283.3</v>
      </c>
      <c r="I982" s="117">
        <v>25310</v>
      </c>
      <c r="J982" s="117">
        <v>7608876.2999999998</v>
      </c>
      <c r="K982" s="119">
        <v>43228</v>
      </c>
      <c r="L982" s="117">
        <v>779</v>
      </c>
      <c r="M982" s="117" t="s">
        <v>1500</v>
      </c>
      <c r="N982" s="117"/>
    </row>
    <row r="983" spans="1:14">
      <c r="A983" s="117" t="s">
        <v>321</v>
      </c>
      <c r="B983" s="117" t="s">
        <v>395</v>
      </c>
      <c r="C983" s="117">
        <v>129.69999999999999</v>
      </c>
      <c r="D983" s="117">
        <v>132.55000000000001</v>
      </c>
      <c r="E983" s="117">
        <v>125.85</v>
      </c>
      <c r="F983" s="117">
        <v>128.4</v>
      </c>
      <c r="G983" s="117">
        <v>131</v>
      </c>
      <c r="H983" s="117">
        <v>130.19999999999999</v>
      </c>
      <c r="I983" s="117">
        <v>154088</v>
      </c>
      <c r="J983" s="117">
        <v>19719803.75</v>
      </c>
      <c r="K983" s="119">
        <v>43228</v>
      </c>
      <c r="L983" s="117">
        <v>2082</v>
      </c>
      <c r="M983" s="117" t="s">
        <v>1501</v>
      </c>
      <c r="N983" s="117"/>
    </row>
    <row r="984" spans="1:14">
      <c r="A984" s="117" t="s">
        <v>1502</v>
      </c>
      <c r="B984" s="117" t="s">
        <v>395</v>
      </c>
      <c r="C984" s="117">
        <v>54.4</v>
      </c>
      <c r="D984" s="117">
        <v>55.45</v>
      </c>
      <c r="E984" s="117">
        <v>53.5</v>
      </c>
      <c r="F984" s="117">
        <v>53.6</v>
      </c>
      <c r="G984" s="117">
        <v>54.25</v>
      </c>
      <c r="H984" s="117">
        <v>53.9</v>
      </c>
      <c r="I984" s="117">
        <v>59602</v>
      </c>
      <c r="J984" s="117">
        <v>3225656.5</v>
      </c>
      <c r="K984" s="119">
        <v>43228</v>
      </c>
      <c r="L984" s="117">
        <v>779</v>
      </c>
      <c r="M984" s="117" t="s">
        <v>1503</v>
      </c>
      <c r="N984" s="117"/>
    </row>
    <row r="985" spans="1:14">
      <c r="A985" s="117" t="s">
        <v>3032</v>
      </c>
      <c r="B985" s="117" t="s">
        <v>395</v>
      </c>
      <c r="C985" s="117">
        <v>369.95</v>
      </c>
      <c r="D985" s="117">
        <v>369.95</v>
      </c>
      <c r="E985" s="117">
        <v>335</v>
      </c>
      <c r="F985" s="117">
        <v>350.85</v>
      </c>
      <c r="G985" s="117">
        <v>359</v>
      </c>
      <c r="H985" s="117">
        <v>348.45</v>
      </c>
      <c r="I985" s="117">
        <v>9029</v>
      </c>
      <c r="J985" s="117">
        <v>3190402.75</v>
      </c>
      <c r="K985" s="119">
        <v>43228</v>
      </c>
      <c r="L985" s="117">
        <v>442</v>
      </c>
      <c r="M985" s="117" t="s">
        <v>3033</v>
      </c>
      <c r="N985" s="117"/>
    </row>
    <row r="986" spans="1:14">
      <c r="A986" s="117" t="s">
        <v>2853</v>
      </c>
      <c r="B986" s="117" t="s">
        <v>395</v>
      </c>
      <c r="C986" s="117">
        <v>40.25</v>
      </c>
      <c r="D986" s="117">
        <v>40.5</v>
      </c>
      <c r="E986" s="117">
        <v>38.950000000000003</v>
      </c>
      <c r="F986" s="117">
        <v>39.6</v>
      </c>
      <c r="G986" s="117">
        <v>39.65</v>
      </c>
      <c r="H986" s="117">
        <v>39.9</v>
      </c>
      <c r="I986" s="117">
        <v>151724</v>
      </c>
      <c r="J986" s="117">
        <v>6031154.0999999996</v>
      </c>
      <c r="K986" s="119">
        <v>43228</v>
      </c>
      <c r="L986" s="117">
        <v>1155</v>
      </c>
      <c r="M986" s="117" t="s">
        <v>2854</v>
      </c>
      <c r="N986" s="117"/>
    </row>
    <row r="987" spans="1:14">
      <c r="A987" s="117" t="s">
        <v>1504</v>
      </c>
      <c r="B987" s="117" t="s">
        <v>395</v>
      </c>
      <c r="C987" s="117">
        <v>159.05000000000001</v>
      </c>
      <c r="D987" s="117">
        <v>162</v>
      </c>
      <c r="E987" s="117">
        <v>159</v>
      </c>
      <c r="F987" s="117">
        <v>159.80000000000001</v>
      </c>
      <c r="G987" s="117">
        <v>160</v>
      </c>
      <c r="H987" s="117">
        <v>160.19999999999999</v>
      </c>
      <c r="I987" s="117">
        <v>14717</v>
      </c>
      <c r="J987" s="117">
        <v>2350901.25</v>
      </c>
      <c r="K987" s="119">
        <v>43228</v>
      </c>
      <c r="L987" s="117">
        <v>143</v>
      </c>
      <c r="M987" s="117" t="s">
        <v>1505</v>
      </c>
      <c r="N987" s="117"/>
    </row>
    <row r="988" spans="1:14">
      <c r="A988" s="117" t="s">
        <v>1506</v>
      </c>
      <c r="B988" s="117" t="s">
        <v>395</v>
      </c>
      <c r="C988" s="117">
        <v>1590</v>
      </c>
      <c r="D988" s="117">
        <v>1659.95</v>
      </c>
      <c r="E988" s="117">
        <v>1581.3</v>
      </c>
      <c r="F988" s="117">
        <v>1598.65</v>
      </c>
      <c r="G988" s="117">
        <v>1590</v>
      </c>
      <c r="H988" s="117">
        <v>1590.85</v>
      </c>
      <c r="I988" s="117">
        <v>7112</v>
      </c>
      <c r="J988" s="117">
        <v>11459623.1</v>
      </c>
      <c r="K988" s="119">
        <v>43228</v>
      </c>
      <c r="L988" s="117">
        <v>1237</v>
      </c>
      <c r="M988" s="117" t="s">
        <v>1507</v>
      </c>
      <c r="N988" s="117"/>
    </row>
    <row r="989" spans="1:14">
      <c r="A989" s="117" t="s">
        <v>2305</v>
      </c>
      <c r="B989" s="117" t="s">
        <v>395</v>
      </c>
      <c r="C989" s="117">
        <v>20.55</v>
      </c>
      <c r="D989" s="117">
        <v>23.9</v>
      </c>
      <c r="E989" s="117">
        <v>19.5</v>
      </c>
      <c r="F989" s="117">
        <v>20.100000000000001</v>
      </c>
      <c r="G989" s="117">
        <v>20.25</v>
      </c>
      <c r="H989" s="117">
        <v>21.25</v>
      </c>
      <c r="I989" s="117">
        <v>25332</v>
      </c>
      <c r="J989" s="117">
        <v>516377.55</v>
      </c>
      <c r="K989" s="119">
        <v>43228</v>
      </c>
      <c r="L989" s="117">
        <v>140</v>
      </c>
      <c r="M989" s="117" t="s">
        <v>2306</v>
      </c>
      <c r="N989" s="117"/>
    </row>
    <row r="990" spans="1:14">
      <c r="A990" s="117" t="s">
        <v>3034</v>
      </c>
      <c r="B990" s="117" t="s">
        <v>395</v>
      </c>
      <c r="C990" s="117">
        <v>16.100000000000001</v>
      </c>
      <c r="D990" s="117">
        <v>16.3</v>
      </c>
      <c r="E990" s="117">
        <v>15.75</v>
      </c>
      <c r="F990" s="117">
        <v>16.2</v>
      </c>
      <c r="G990" s="117">
        <v>16.100000000000001</v>
      </c>
      <c r="H990" s="117">
        <v>16.05</v>
      </c>
      <c r="I990" s="117">
        <v>16709</v>
      </c>
      <c r="J990" s="117">
        <v>270851.65000000002</v>
      </c>
      <c r="K990" s="119">
        <v>43228</v>
      </c>
      <c r="L990" s="117">
        <v>52</v>
      </c>
      <c r="M990" s="117" t="s">
        <v>3035</v>
      </c>
      <c r="N990" s="117"/>
    </row>
    <row r="991" spans="1:14">
      <c r="A991" s="117" t="s">
        <v>3348</v>
      </c>
      <c r="B991" s="117" t="s">
        <v>395</v>
      </c>
      <c r="C991" s="117">
        <v>12.95</v>
      </c>
      <c r="D991" s="117">
        <v>12.95</v>
      </c>
      <c r="E991" s="117">
        <v>12</v>
      </c>
      <c r="F991" s="117">
        <v>12</v>
      </c>
      <c r="G991" s="117">
        <v>12.25</v>
      </c>
      <c r="H991" s="117">
        <v>12.55</v>
      </c>
      <c r="I991" s="117">
        <v>15425</v>
      </c>
      <c r="J991" s="117">
        <v>188236.45</v>
      </c>
      <c r="K991" s="119">
        <v>43228</v>
      </c>
      <c r="L991" s="117">
        <v>90</v>
      </c>
      <c r="M991" s="117" t="s">
        <v>3349</v>
      </c>
      <c r="N991" s="117"/>
    </row>
    <row r="992" spans="1:14">
      <c r="A992" s="117" t="s">
        <v>3350</v>
      </c>
      <c r="B992" s="117" t="s">
        <v>395</v>
      </c>
      <c r="C992" s="117">
        <v>3.9</v>
      </c>
      <c r="D992" s="117">
        <v>4.0999999999999996</v>
      </c>
      <c r="E992" s="117">
        <v>3.9</v>
      </c>
      <c r="F992" s="117">
        <v>4.0999999999999996</v>
      </c>
      <c r="G992" s="117">
        <v>4.0999999999999996</v>
      </c>
      <c r="H992" s="117">
        <v>4.0999999999999996</v>
      </c>
      <c r="I992" s="117">
        <v>601</v>
      </c>
      <c r="J992" s="117">
        <v>2344.1</v>
      </c>
      <c r="K992" s="119">
        <v>43228</v>
      </c>
      <c r="L992" s="117">
        <v>2</v>
      </c>
      <c r="M992" s="117" t="s">
        <v>3351</v>
      </c>
      <c r="N992" s="117"/>
    </row>
    <row r="993" spans="1:14">
      <c r="A993" s="117" t="s">
        <v>231</v>
      </c>
      <c r="B993" s="117" t="s">
        <v>395</v>
      </c>
      <c r="C993" s="117">
        <v>24200</v>
      </c>
      <c r="D993" s="117">
        <v>24380</v>
      </c>
      <c r="E993" s="117">
        <v>23903.200000000001</v>
      </c>
      <c r="F993" s="117">
        <v>24246.85</v>
      </c>
      <c r="G993" s="117">
        <v>24200</v>
      </c>
      <c r="H993" s="117">
        <v>24200.799999999999</v>
      </c>
      <c r="I993" s="117">
        <v>21420</v>
      </c>
      <c r="J993" s="117">
        <v>515279507.64999998</v>
      </c>
      <c r="K993" s="119">
        <v>43228</v>
      </c>
      <c r="L993" s="117">
        <v>4493</v>
      </c>
      <c r="M993" s="117" t="s">
        <v>1508</v>
      </c>
      <c r="N993" s="117"/>
    </row>
    <row r="994" spans="1:14">
      <c r="A994" s="117" t="s">
        <v>2852</v>
      </c>
      <c r="B994" s="117" t="s">
        <v>395</v>
      </c>
      <c r="C994" s="117">
        <v>280</v>
      </c>
      <c r="D994" s="117">
        <v>285.75</v>
      </c>
      <c r="E994" s="117">
        <v>276</v>
      </c>
      <c r="F994" s="117">
        <v>285.14999999999998</v>
      </c>
      <c r="G994" s="117">
        <v>285.10000000000002</v>
      </c>
      <c r="H994" s="117">
        <v>276.14999999999998</v>
      </c>
      <c r="I994" s="117">
        <v>1571</v>
      </c>
      <c r="J994" s="117">
        <v>439930.8</v>
      </c>
      <c r="K994" s="119">
        <v>43228</v>
      </c>
      <c r="L994" s="117">
        <v>70</v>
      </c>
      <c r="M994" s="117" t="s">
        <v>2186</v>
      </c>
      <c r="N994" s="117"/>
    </row>
    <row r="995" spans="1:14">
      <c r="A995" s="117" t="s">
        <v>3036</v>
      </c>
      <c r="B995" s="117" t="s">
        <v>395</v>
      </c>
      <c r="C995" s="117">
        <v>58.6</v>
      </c>
      <c r="D995" s="117">
        <v>60.2</v>
      </c>
      <c r="E995" s="117">
        <v>57.4</v>
      </c>
      <c r="F995" s="117">
        <v>59</v>
      </c>
      <c r="G995" s="117">
        <v>59</v>
      </c>
      <c r="H995" s="117">
        <v>58.95</v>
      </c>
      <c r="I995" s="117">
        <v>1534</v>
      </c>
      <c r="J995" s="117">
        <v>89986.25</v>
      </c>
      <c r="K995" s="119">
        <v>43228</v>
      </c>
      <c r="L995" s="117">
        <v>21</v>
      </c>
      <c r="M995" s="117" t="s">
        <v>3037</v>
      </c>
      <c r="N995" s="117"/>
    </row>
    <row r="996" spans="1:14">
      <c r="A996" s="117" t="s">
        <v>2447</v>
      </c>
      <c r="B996" s="117" t="s">
        <v>395</v>
      </c>
      <c r="C996" s="117">
        <v>71</v>
      </c>
      <c r="D996" s="117">
        <v>75</v>
      </c>
      <c r="E996" s="117">
        <v>70.099999999999994</v>
      </c>
      <c r="F996" s="117">
        <v>74.05</v>
      </c>
      <c r="G996" s="117">
        <v>74</v>
      </c>
      <c r="H996" s="117">
        <v>71.8</v>
      </c>
      <c r="I996" s="117">
        <v>3284</v>
      </c>
      <c r="J996" s="117">
        <v>241602.8</v>
      </c>
      <c r="K996" s="119">
        <v>43228</v>
      </c>
      <c r="L996" s="117">
        <v>71</v>
      </c>
      <c r="M996" s="117" t="s">
        <v>2448</v>
      </c>
      <c r="N996" s="117"/>
    </row>
    <row r="997" spans="1:14">
      <c r="A997" s="117" t="s">
        <v>1509</v>
      </c>
      <c r="B997" s="117" t="s">
        <v>395</v>
      </c>
      <c r="C997" s="117">
        <v>280.5</v>
      </c>
      <c r="D997" s="117">
        <v>281</v>
      </c>
      <c r="E997" s="117">
        <v>275.7</v>
      </c>
      <c r="F997" s="117">
        <v>278</v>
      </c>
      <c r="G997" s="117">
        <v>278</v>
      </c>
      <c r="H997" s="117">
        <v>278.05</v>
      </c>
      <c r="I997" s="117">
        <v>39074</v>
      </c>
      <c r="J997" s="117">
        <v>10894525.300000001</v>
      </c>
      <c r="K997" s="119">
        <v>43228</v>
      </c>
      <c r="L997" s="117">
        <v>1814</v>
      </c>
      <c r="M997" s="117" t="s">
        <v>1510</v>
      </c>
      <c r="N997" s="117"/>
    </row>
    <row r="998" spans="1:14">
      <c r="A998" s="117" t="s">
        <v>1511</v>
      </c>
      <c r="B998" s="117" t="s">
        <v>395</v>
      </c>
      <c r="C998" s="117">
        <v>205.7</v>
      </c>
      <c r="D998" s="117">
        <v>205.7</v>
      </c>
      <c r="E998" s="117">
        <v>196</v>
      </c>
      <c r="F998" s="117">
        <v>199.05</v>
      </c>
      <c r="G998" s="117">
        <v>199</v>
      </c>
      <c r="H998" s="117">
        <v>205.5</v>
      </c>
      <c r="I998" s="117">
        <v>49826</v>
      </c>
      <c r="J998" s="117">
        <v>10010865.9</v>
      </c>
      <c r="K998" s="119">
        <v>43228</v>
      </c>
      <c r="L998" s="117">
        <v>1259</v>
      </c>
      <c r="M998" s="117" t="s">
        <v>1512</v>
      </c>
      <c r="N998" s="117"/>
    </row>
    <row r="999" spans="1:14">
      <c r="A999" s="117" t="s">
        <v>1513</v>
      </c>
      <c r="B999" s="117" t="s">
        <v>395</v>
      </c>
      <c r="C999" s="117">
        <v>8.3000000000000007</v>
      </c>
      <c r="D999" s="117">
        <v>8.5</v>
      </c>
      <c r="E999" s="117">
        <v>8.3000000000000007</v>
      </c>
      <c r="F999" s="117">
        <v>8.3000000000000007</v>
      </c>
      <c r="G999" s="117">
        <v>8.35</v>
      </c>
      <c r="H999" s="117">
        <v>8.3000000000000007</v>
      </c>
      <c r="I999" s="117">
        <v>11554</v>
      </c>
      <c r="J999" s="117">
        <v>96173.4</v>
      </c>
      <c r="K999" s="119">
        <v>43228</v>
      </c>
      <c r="L999" s="117">
        <v>24</v>
      </c>
      <c r="M999" s="117" t="s">
        <v>1514</v>
      </c>
      <c r="N999" s="117"/>
    </row>
    <row r="1000" spans="1:14">
      <c r="A1000" s="117" t="s">
        <v>1515</v>
      </c>
      <c r="B1000" s="117" t="s">
        <v>395</v>
      </c>
      <c r="C1000" s="117">
        <v>360.2</v>
      </c>
      <c r="D1000" s="117">
        <v>364.75</v>
      </c>
      <c r="E1000" s="117">
        <v>348.1</v>
      </c>
      <c r="F1000" s="117">
        <v>355.3</v>
      </c>
      <c r="G1000" s="117">
        <v>355.15</v>
      </c>
      <c r="H1000" s="117">
        <v>360.15</v>
      </c>
      <c r="I1000" s="117">
        <v>26594</v>
      </c>
      <c r="J1000" s="117">
        <v>9467801.8499999996</v>
      </c>
      <c r="K1000" s="119">
        <v>43228</v>
      </c>
      <c r="L1000" s="117">
        <v>841</v>
      </c>
      <c r="M1000" s="117" t="s">
        <v>1516</v>
      </c>
      <c r="N1000" s="117"/>
    </row>
    <row r="1001" spans="1:14">
      <c r="A1001" s="117" t="s">
        <v>3038</v>
      </c>
      <c r="B1001" s="117" t="s">
        <v>395</v>
      </c>
      <c r="C1001" s="117">
        <v>5.4</v>
      </c>
      <c r="D1001" s="117">
        <v>5.6</v>
      </c>
      <c r="E1001" s="117">
        <v>5.35</v>
      </c>
      <c r="F1001" s="117">
        <v>5.45</v>
      </c>
      <c r="G1001" s="117">
        <v>5.35</v>
      </c>
      <c r="H1001" s="117">
        <v>5.25</v>
      </c>
      <c r="I1001" s="117">
        <v>24562</v>
      </c>
      <c r="J1001" s="117">
        <v>135326.95000000001</v>
      </c>
      <c r="K1001" s="119">
        <v>43228</v>
      </c>
      <c r="L1001" s="117">
        <v>36</v>
      </c>
      <c r="M1001" s="117" t="s">
        <v>3039</v>
      </c>
      <c r="N1001" s="117"/>
    </row>
    <row r="1002" spans="1:14">
      <c r="A1002" s="117" t="s">
        <v>2778</v>
      </c>
      <c r="B1002" s="117" t="s">
        <v>395</v>
      </c>
      <c r="C1002" s="117">
        <v>15.1</v>
      </c>
      <c r="D1002" s="117">
        <v>15.3</v>
      </c>
      <c r="E1002" s="117">
        <v>14.5</v>
      </c>
      <c r="F1002" s="117">
        <v>15</v>
      </c>
      <c r="G1002" s="117">
        <v>15.25</v>
      </c>
      <c r="H1002" s="117">
        <v>14.6</v>
      </c>
      <c r="I1002" s="117">
        <v>101232</v>
      </c>
      <c r="J1002" s="117">
        <v>1504851.55</v>
      </c>
      <c r="K1002" s="119">
        <v>43228</v>
      </c>
      <c r="L1002" s="117">
        <v>450</v>
      </c>
      <c r="M1002" s="117" t="s">
        <v>2779</v>
      </c>
      <c r="N1002" s="117"/>
    </row>
    <row r="1003" spans="1:14">
      <c r="A1003" s="117" t="s">
        <v>1517</v>
      </c>
      <c r="B1003" s="117" t="s">
        <v>395</v>
      </c>
      <c r="C1003" s="117">
        <v>315</v>
      </c>
      <c r="D1003" s="117">
        <v>321.60000000000002</v>
      </c>
      <c r="E1003" s="117">
        <v>311</v>
      </c>
      <c r="F1003" s="117">
        <v>318.3</v>
      </c>
      <c r="G1003" s="117">
        <v>317.8</v>
      </c>
      <c r="H1003" s="117">
        <v>313.2</v>
      </c>
      <c r="I1003" s="117">
        <v>640786</v>
      </c>
      <c r="J1003" s="117">
        <v>203350960.84999999</v>
      </c>
      <c r="K1003" s="119">
        <v>43228</v>
      </c>
      <c r="L1003" s="117">
        <v>8603</v>
      </c>
      <c r="M1003" s="117" t="s">
        <v>1518</v>
      </c>
      <c r="N1003" s="117"/>
    </row>
    <row r="1004" spans="1:14">
      <c r="A1004" s="117" t="s">
        <v>2780</v>
      </c>
      <c r="B1004" s="117" t="s">
        <v>395</v>
      </c>
      <c r="C1004" s="117">
        <v>15.75</v>
      </c>
      <c r="D1004" s="117">
        <v>16</v>
      </c>
      <c r="E1004" s="117">
        <v>15.05</v>
      </c>
      <c r="F1004" s="117">
        <v>15.2</v>
      </c>
      <c r="G1004" s="117">
        <v>15.2</v>
      </c>
      <c r="H1004" s="117">
        <v>15.75</v>
      </c>
      <c r="I1004" s="117">
        <v>42251</v>
      </c>
      <c r="J1004" s="117">
        <v>652992.65</v>
      </c>
      <c r="K1004" s="119">
        <v>43228</v>
      </c>
      <c r="L1004" s="117">
        <v>174</v>
      </c>
      <c r="M1004" s="117" t="s">
        <v>2781</v>
      </c>
      <c r="N1004" s="117"/>
    </row>
    <row r="1005" spans="1:14">
      <c r="A1005" s="117" t="s">
        <v>1519</v>
      </c>
      <c r="B1005" s="117" t="s">
        <v>395</v>
      </c>
      <c r="C1005" s="117">
        <v>61.15</v>
      </c>
      <c r="D1005" s="117">
        <v>61.9</v>
      </c>
      <c r="E1005" s="117">
        <v>60.35</v>
      </c>
      <c r="F1005" s="117">
        <v>60.7</v>
      </c>
      <c r="G1005" s="117">
        <v>60.5</v>
      </c>
      <c r="H1005" s="117">
        <v>61.15</v>
      </c>
      <c r="I1005" s="117">
        <v>76720</v>
      </c>
      <c r="J1005" s="117">
        <v>4676434.4000000004</v>
      </c>
      <c r="K1005" s="119">
        <v>43228</v>
      </c>
      <c r="L1005" s="117">
        <v>885</v>
      </c>
      <c r="M1005" s="117" t="s">
        <v>1520</v>
      </c>
      <c r="N1005" s="117"/>
    </row>
    <row r="1006" spans="1:14">
      <c r="A1006" s="117" t="s">
        <v>391</v>
      </c>
      <c r="B1006" s="117" t="s">
        <v>395</v>
      </c>
      <c r="C1006" s="117">
        <v>64.900000000000006</v>
      </c>
      <c r="D1006" s="117">
        <v>65.5</v>
      </c>
      <c r="E1006" s="117">
        <v>62.55</v>
      </c>
      <c r="F1006" s="117">
        <v>63.25</v>
      </c>
      <c r="G1006" s="117">
        <v>63.65</v>
      </c>
      <c r="H1006" s="117">
        <v>64.599999999999994</v>
      </c>
      <c r="I1006" s="117">
        <v>35685</v>
      </c>
      <c r="J1006" s="117">
        <v>2294190.9500000002</v>
      </c>
      <c r="K1006" s="119">
        <v>43228</v>
      </c>
      <c r="L1006" s="117">
        <v>530</v>
      </c>
      <c r="M1006" s="117" t="s">
        <v>1521</v>
      </c>
      <c r="N1006" s="117"/>
    </row>
    <row r="1007" spans="1:14">
      <c r="A1007" s="117" t="s">
        <v>2302</v>
      </c>
      <c r="B1007" s="117" t="s">
        <v>395</v>
      </c>
      <c r="C1007" s="117">
        <v>16.05</v>
      </c>
      <c r="D1007" s="117">
        <v>17.05</v>
      </c>
      <c r="E1007" s="117">
        <v>16</v>
      </c>
      <c r="F1007" s="117">
        <v>17</v>
      </c>
      <c r="G1007" s="117">
        <v>17.05</v>
      </c>
      <c r="H1007" s="117">
        <v>16.25</v>
      </c>
      <c r="I1007" s="117">
        <v>7543</v>
      </c>
      <c r="J1007" s="117">
        <v>125343.7</v>
      </c>
      <c r="K1007" s="119">
        <v>43228</v>
      </c>
      <c r="L1007" s="117">
        <v>61</v>
      </c>
      <c r="M1007" s="117" t="s">
        <v>2303</v>
      </c>
      <c r="N1007" s="117"/>
    </row>
    <row r="1008" spans="1:14">
      <c r="A1008" s="117" t="s">
        <v>3040</v>
      </c>
      <c r="B1008" s="117" t="s">
        <v>395</v>
      </c>
      <c r="C1008" s="117">
        <v>8.1</v>
      </c>
      <c r="D1008" s="117">
        <v>8.4499999999999993</v>
      </c>
      <c r="E1008" s="117">
        <v>7.75</v>
      </c>
      <c r="F1008" s="117">
        <v>8.4</v>
      </c>
      <c r="G1008" s="117">
        <v>8.4499999999999993</v>
      </c>
      <c r="H1008" s="117">
        <v>8.0500000000000007</v>
      </c>
      <c r="I1008" s="117">
        <v>17756</v>
      </c>
      <c r="J1008" s="117">
        <v>145878.6</v>
      </c>
      <c r="K1008" s="119">
        <v>43228</v>
      </c>
      <c r="L1008" s="117">
        <v>107</v>
      </c>
      <c r="M1008" s="117" t="s">
        <v>3041</v>
      </c>
      <c r="N1008" s="117"/>
    </row>
    <row r="1009" spans="1:14">
      <c r="A1009" s="117" t="s">
        <v>358</v>
      </c>
      <c r="B1009" s="117" t="s">
        <v>395</v>
      </c>
      <c r="C1009" s="117">
        <v>258.85000000000002</v>
      </c>
      <c r="D1009" s="117">
        <v>264.25</v>
      </c>
      <c r="E1009" s="117">
        <v>168.2</v>
      </c>
      <c r="F1009" s="117">
        <v>202.3</v>
      </c>
      <c r="G1009" s="117">
        <v>200.5</v>
      </c>
      <c r="H1009" s="117">
        <v>240.25</v>
      </c>
      <c r="I1009" s="117">
        <v>160529161</v>
      </c>
      <c r="J1009" s="117">
        <v>34200055186</v>
      </c>
      <c r="K1009" s="119">
        <v>43228</v>
      </c>
      <c r="L1009" s="117">
        <v>1460370</v>
      </c>
      <c r="M1009" s="117" t="s">
        <v>1522</v>
      </c>
      <c r="N1009" s="117"/>
    </row>
    <row r="1010" spans="1:14">
      <c r="A1010" s="117" t="s">
        <v>2187</v>
      </c>
      <c r="B1010" s="117" t="s">
        <v>395</v>
      </c>
      <c r="C1010" s="117">
        <v>32.799999999999997</v>
      </c>
      <c r="D1010" s="117">
        <v>32.799999999999997</v>
      </c>
      <c r="E1010" s="117">
        <v>31</v>
      </c>
      <c r="F1010" s="117">
        <v>31.2</v>
      </c>
      <c r="G1010" s="117">
        <v>31.2</v>
      </c>
      <c r="H1010" s="117">
        <v>33.049999999999997</v>
      </c>
      <c r="I1010" s="117">
        <v>206480</v>
      </c>
      <c r="J1010" s="117">
        <v>6551354.3499999996</v>
      </c>
      <c r="K1010" s="119">
        <v>43228</v>
      </c>
      <c r="L1010" s="117">
        <v>1322</v>
      </c>
      <c r="M1010" s="117" t="s">
        <v>2188</v>
      </c>
      <c r="N1010" s="117"/>
    </row>
    <row r="1011" spans="1:14">
      <c r="A1011" s="117" t="s">
        <v>3042</v>
      </c>
      <c r="B1011" s="117" t="s">
        <v>395</v>
      </c>
      <c r="C1011" s="117">
        <v>13.4</v>
      </c>
      <c r="D1011" s="117">
        <v>13.5</v>
      </c>
      <c r="E1011" s="117">
        <v>12.6</v>
      </c>
      <c r="F1011" s="117">
        <v>13.2</v>
      </c>
      <c r="G1011" s="117">
        <v>12.9</v>
      </c>
      <c r="H1011" s="117">
        <v>13.05</v>
      </c>
      <c r="I1011" s="117">
        <v>11210</v>
      </c>
      <c r="J1011" s="117">
        <v>146395.29999999999</v>
      </c>
      <c r="K1011" s="119">
        <v>43228</v>
      </c>
      <c r="L1011" s="117">
        <v>47</v>
      </c>
      <c r="M1011" s="117" t="s">
        <v>3043</v>
      </c>
      <c r="N1011" s="117"/>
    </row>
    <row r="1012" spans="1:14">
      <c r="A1012" s="117" t="s">
        <v>1523</v>
      </c>
      <c r="B1012" s="117" t="s">
        <v>395</v>
      </c>
      <c r="C1012" s="117">
        <v>315</v>
      </c>
      <c r="D1012" s="117">
        <v>315</v>
      </c>
      <c r="E1012" s="117">
        <v>310</v>
      </c>
      <c r="F1012" s="117">
        <v>310.05</v>
      </c>
      <c r="G1012" s="117">
        <v>310</v>
      </c>
      <c r="H1012" s="117">
        <v>310</v>
      </c>
      <c r="I1012" s="117">
        <v>6266</v>
      </c>
      <c r="J1012" s="117">
        <v>1944345</v>
      </c>
      <c r="K1012" s="119">
        <v>43228</v>
      </c>
      <c r="L1012" s="117">
        <v>107</v>
      </c>
      <c r="M1012" s="117" t="s">
        <v>1524</v>
      </c>
      <c r="N1012" s="117"/>
    </row>
    <row r="1013" spans="1:14">
      <c r="A1013" s="117" t="s">
        <v>3352</v>
      </c>
      <c r="B1013" s="117" t="s">
        <v>395</v>
      </c>
      <c r="C1013" s="117">
        <v>21</v>
      </c>
      <c r="D1013" s="117">
        <v>22.2</v>
      </c>
      <c r="E1013" s="117">
        <v>20.65</v>
      </c>
      <c r="F1013" s="117">
        <v>22.2</v>
      </c>
      <c r="G1013" s="117">
        <v>22.2</v>
      </c>
      <c r="H1013" s="117">
        <v>21.15</v>
      </c>
      <c r="I1013" s="117">
        <v>55977</v>
      </c>
      <c r="J1013" s="117">
        <v>1242257.3</v>
      </c>
      <c r="K1013" s="119">
        <v>43228</v>
      </c>
      <c r="L1013" s="117">
        <v>52</v>
      </c>
      <c r="M1013" s="117" t="s">
        <v>3353</v>
      </c>
      <c r="N1013" s="117"/>
    </row>
    <row r="1014" spans="1:14">
      <c r="A1014" s="117" t="s">
        <v>209</v>
      </c>
      <c r="B1014" s="117" t="s">
        <v>395</v>
      </c>
      <c r="C1014" s="117">
        <v>2548</v>
      </c>
      <c r="D1014" s="117">
        <v>2557.65</v>
      </c>
      <c r="E1014" s="117">
        <v>2494.5</v>
      </c>
      <c r="F1014" s="117">
        <v>2499.85</v>
      </c>
      <c r="G1014" s="117">
        <v>2499.8000000000002</v>
      </c>
      <c r="H1014" s="117">
        <v>2529.5</v>
      </c>
      <c r="I1014" s="117">
        <v>132139</v>
      </c>
      <c r="J1014" s="117">
        <v>333778579.05000001</v>
      </c>
      <c r="K1014" s="119">
        <v>43228</v>
      </c>
      <c r="L1014" s="117">
        <v>11728</v>
      </c>
      <c r="M1014" s="117" t="s">
        <v>1526</v>
      </c>
      <c r="N1014" s="117"/>
    </row>
    <row r="1015" spans="1:14">
      <c r="A1015" s="117" t="s">
        <v>1527</v>
      </c>
      <c r="B1015" s="117" t="s">
        <v>395</v>
      </c>
      <c r="C1015" s="117">
        <v>56.75</v>
      </c>
      <c r="D1015" s="117">
        <v>56.85</v>
      </c>
      <c r="E1015" s="117">
        <v>55</v>
      </c>
      <c r="F1015" s="117">
        <v>55.4</v>
      </c>
      <c r="G1015" s="117">
        <v>55.4</v>
      </c>
      <c r="H1015" s="117">
        <v>56.6</v>
      </c>
      <c r="I1015" s="117">
        <v>147237</v>
      </c>
      <c r="J1015" s="117">
        <v>8259463.0999999996</v>
      </c>
      <c r="K1015" s="119">
        <v>43228</v>
      </c>
      <c r="L1015" s="117">
        <v>1118</v>
      </c>
      <c r="M1015" s="117" t="s">
        <v>1528</v>
      </c>
      <c r="N1015" s="117"/>
    </row>
    <row r="1016" spans="1:14">
      <c r="A1016" s="117" t="s">
        <v>1529</v>
      </c>
      <c r="B1016" s="117" t="s">
        <v>395</v>
      </c>
      <c r="C1016" s="117">
        <v>25.55</v>
      </c>
      <c r="D1016" s="117">
        <v>25.85</v>
      </c>
      <c r="E1016" s="117">
        <v>24.8</v>
      </c>
      <c r="F1016" s="117">
        <v>24.95</v>
      </c>
      <c r="G1016" s="117">
        <v>24.9</v>
      </c>
      <c r="H1016" s="117">
        <v>25.45</v>
      </c>
      <c r="I1016" s="117">
        <v>458547</v>
      </c>
      <c r="J1016" s="117">
        <v>11618991.449999999</v>
      </c>
      <c r="K1016" s="119">
        <v>43228</v>
      </c>
      <c r="L1016" s="117">
        <v>1503</v>
      </c>
      <c r="M1016" s="117" t="s">
        <v>1530</v>
      </c>
      <c r="N1016" s="117"/>
    </row>
    <row r="1017" spans="1:14">
      <c r="A1017" s="117" t="s">
        <v>1531</v>
      </c>
      <c r="B1017" s="117" t="s">
        <v>395</v>
      </c>
      <c r="C1017" s="117">
        <v>80.099999999999994</v>
      </c>
      <c r="D1017" s="117">
        <v>80.900000000000006</v>
      </c>
      <c r="E1017" s="117">
        <v>79.150000000000006</v>
      </c>
      <c r="F1017" s="117">
        <v>79.7</v>
      </c>
      <c r="G1017" s="117">
        <v>79.2</v>
      </c>
      <c r="H1017" s="117">
        <v>80.55</v>
      </c>
      <c r="I1017" s="117">
        <v>5235</v>
      </c>
      <c r="J1017" s="117">
        <v>420750.4</v>
      </c>
      <c r="K1017" s="119">
        <v>43228</v>
      </c>
      <c r="L1017" s="117">
        <v>76</v>
      </c>
      <c r="M1017" s="117" t="s">
        <v>1532</v>
      </c>
      <c r="N1017" s="117"/>
    </row>
    <row r="1018" spans="1:14">
      <c r="A1018" s="117" t="s">
        <v>1533</v>
      </c>
      <c r="B1018" s="117" t="s">
        <v>395</v>
      </c>
      <c r="C1018" s="117">
        <v>781.1</v>
      </c>
      <c r="D1018" s="117">
        <v>786.05</v>
      </c>
      <c r="E1018" s="117">
        <v>765</v>
      </c>
      <c r="F1018" s="117">
        <v>769.9</v>
      </c>
      <c r="G1018" s="117">
        <v>769.8</v>
      </c>
      <c r="H1018" s="117">
        <v>780.7</v>
      </c>
      <c r="I1018" s="117">
        <v>96143</v>
      </c>
      <c r="J1018" s="117">
        <v>74408132.950000003</v>
      </c>
      <c r="K1018" s="119">
        <v>43228</v>
      </c>
      <c r="L1018" s="117">
        <v>5186</v>
      </c>
      <c r="M1018" s="117" t="s">
        <v>1534</v>
      </c>
      <c r="N1018" s="117"/>
    </row>
    <row r="1019" spans="1:14">
      <c r="A1019" s="117" t="s">
        <v>126</v>
      </c>
      <c r="B1019" s="117" t="s">
        <v>395</v>
      </c>
      <c r="C1019" s="117">
        <v>220.3</v>
      </c>
      <c r="D1019" s="117">
        <v>221.95</v>
      </c>
      <c r="E1019" s="117">
        <v>216.85</v>
      </c>
      <c r="F1019" s="117">
        <v>218.25</v>
      </c>
      <c r="G1019" s="117">
        <v>217.7</v>
      </c>
      <c r="H1019" s="117">
        <v>221.6</v>
      </c>
      <c r="I1019" s="117">
        <v>1671978</v>
      </c>
      <c r="J1019" s="117">
        <v>366001236.69999999</v>
      </c>
      <c r="K1019" s="119">
        <v>43228</v>
      </c>
      <c r="L1019" s="117">
        <v>19611</v>
      </c>
      <c r="M1019" s="117" t="s">
        <v>1535</v>
      </c>
      <c r="N1019" s="117"/>
    </row>
    <row r="1020" spans="1:14">
      <c r="A1020" s="117" t="s">
        <v>127</v>
      </c>
      <c r="B1020" s="117" t="s">
        <v>395</v>
      </c>
      <c r="C1020" s="117">
        <v>86</v>
      </c>
      <c r="D1020" s="117">
        <v>86.7</v>
      </c>
      <c r="E1020" s="117">
        <v>84.2</v>
      </c>
      <c r="F1020" s="117">
        <v>84.4</v>
      </c>
      <c r="G1020" s="117">
        <v>84.4</v>
      </c>
      <c r="H1020" s="117">
        <v>85.9</v>
      </c>
      <c r="I1020" s="117">
        <v>5632054</v>
      </c>
      <c r="J1020" s="117">
        <v>478668699.14999998</v>
      </c>
      <c r="K1020" s="119">
        <v>43228</v>
      </c>
      <c r="L1020" s="117">
        <v>20259</v>
      </c>
      <c r="M1020" s="117" t="s">
        <v>1536</v>
      </c>
      <c r="N1020" s="117"/>
    </row>
    <row r="1021" spans="1:14">
      <c r="A1021" s="117" t="s">
        <v>1537</v>
      </c>
      <c r="B1021" s="117" t="s">
        <v>395</v>
      </c>
      <c r="C1021" s="117">
        <v>2544</v>
      </c>
      <c r="D1021" s="117">
        <v>2549.75</v>
      </c>
      <c r="E1021" s="117">
        <v>2401.1</v>
      </c>
      <c r="F1021" s="117">
        <v>2430.1</v>
      </c>
      <c r="G1021" s="117">
        <v>2430</v>
      </c>
      <c r="H1021" s="117">
        <v>2500.35</v>
      </c>
      <c r="I1021" s="117">
        <v>99836</v>
      </c>
      <c r="J1021" s="117">
        <v>244904130.44999999</v>
      </c>
      <c r="K1021" s="119">
        <v>43228</v>
      </c>
      <c r="L1021" s="117">
        <v>8815</v>
      </c>
      <c r="M1021" s="117" t="s">
        <v>1538</v>
      </c>
      <c r="N1021" s="117"/>
    </row>
    <row r="1022" spans="1:14">
      <c r="A1022" s="117" t="s">
        <v>1539</v>
      </c>
      <c r="B1022" s="117" t="s">
        <v>395</v>
      </c>
      <c r="C1022" s="117">
        <v>97</v>
      </c>
      <c r="D1022" s="117">
        <v>97</v>
      </c>
      <c r="E1022" s="117">
        <v>92</v>
      </c>
      <c r="F1022" s="117">
        <v>92.5</v>
      </c>
      <c r="G1022" s="117">
        <v>93</v>
      </c>
      <c r="H1022" s="117">
        <v>93.45</v>
      </c>
      <c r="I1022" s="117">
        <v>13926</v>
      </c>
      <c r="J1022" s="117">
        <v>1302015.8500000001</v>
      </c>
      <c r="K1022" s="119">
        <v>43228</v>
      </c>
      <c r="L1022" s="117">
        <v>266</v>
      </c>
      <c r="M1022" s="117" t="s">
        <v>1540</v>
      </c>
      <c r="N1022" s="117"/>
    </row>
    <row r="1023" spans="1:14">
      <c r="A1023" s="117" t="s">
        <v>323</v>
      </c>
      <c r="B1023" s="117" t="s">
        <v>395</v>
      </c>
      <c r="C1023" s="117">
        <v>25.15</v>
      </c>
      <c r="D1023" s="117">
        <v>26.3</v>
      </c>
      <c r="E1023" s="117">
        <v>25.05</v>
      </c>
      <c r="F1023" s="117">
        <v>25.9</v>
      </c>
      <c r="G1023" s="117">
        <v>25.95</v>
      </c>
      <c r="H1023" s="117">
        <v>25.05</v>
      </c>
      <c r="I1023" s="117">
        <v>869380</v>
      </c>
      <c r="J1023" s="117">
        <v>22234572.800000001</v>
      </c>
      <c r="K1023" s="119">
        <v>43228</v>
      </c>
      <c r="L1023" s="117">
        <v>2533</v>
      </c>
      <c r="M1023" s="117" t="s">
        <v>1541</v>
      </c>
      <c r="N1023" s="117"/>
    </row>
    <row r="1024" spans="1:14">
      <c r="A1024" s="117" t="s">
        <v>1542</v>
      </c>
      <c r="B1024" s="117" t="s">
        <v>395</v>
      </c>
      <c r="C1024" s="117">
        <v>260</v>
      </c>
      <c r="D1024" s="117">
        <v>262</v>
      </c>
      <c r="E1024" s="117">
        <v>252.2</v>
      </c>
      <c r="F1024" s="117">
        <v>255.3</v>
      </c>
      <c r="G1024" s="117">
        <v>254.6</v>
      </c>
      <c r="H1024" s="117">
        <v>261.64999999999998</v>
      </c>
      <c r="I1024" s="117">
        <v>10767</v>
      </c>
      <c r="J1024" s="117">
        <v>2761979.4</v>
      </c>
      <c r="K1024" s="119">
        <v>43228</v>
      </c>
      <c r="L1024" s="117">
        <v>363</v>
      </c>
      <c r="M1024" s="117" t="s">
        <v>1543</v>
      </c>
      <c r="N1024" s="117"/>
    </row>
    <row r="1025" spans="1:14">
      <c r="A1025" s="117" t="s">
        <v>210</v>
      </c>
      <c r="B1025" s="117" t="s">
        <v>395</v>
      </c>
      <c r="C1025" s="117">
        <v>9739.9500000000007</v>
      </c>
      <c r="D1025" s="117">
        <v>9800</v>
      </c>
      <c r="E1025" s="117">
        <v>9556.0499999999993</v>
      </c>
      <c r="F1025" s="117">
        <v>9736.6</v>
      </c>
      <c r="G1025" s="117">
        <v>9700</v>
      </c>
      <c r="H1025" s="117">
        <v>9744.4500000000007</v>
      </c>
      <c r="I1025" s="117">
        <v>3412</v>
      </c>
      <c r="J1025" s="117">
        <v>33231316.399999999</v>
      </c>
      <c r="K1025" s="119">
        <v>43228</v>
      </c>
      <c r="L1025" s="117">
        <v>863</v>
      </c>
      <c r="M1025" s="117" t="s">
        <v>1544</v>
      </c>
      <c r="N1025" s="117"/>
    </row>
    <row r="1026" spans="1:14">
      <c r="A1026" s="117" t="s">
        <v>1545</v>
      </c>
      <c r="B1026" s="117" t="s">
        <v>395</v>
      </c>
      <c r="C1026" s="117">
        <v>120</v>
      </c>
      <c r="D1026" s="117">
        <v>124.9</v>
      </c>
      <c r="E1026" s="117">
        <v>118.5</v>
      </c>
      <c r="F1026" s="117">
        <v>119.35</v>
      </c>
      <c r="G1026" s="117">
        <v>120</v>
      </c>
      <c r="H1026" s="117">
        <v>120.4</v>
      </c>
      <c r="I1026" s="117">
        <v>2774</v>
      </c>
      <c r="J1026" s="117">
        <v>333544</v>
      </c>
      <c r="K1026" s="119">
        <v>43228</v>
      </c>
      <c r="L1026" s="117">
        <v>105</v>
      </c>
      <c r="M1026" s="117" t="s">
        <v>1546</v>
      </c>
      <c r="N1026" s="117"/>
    </row>
    <row r="1027" spans="1:14">
      <c r="A1027" s="117" t="s">
        <v>1547</v>
      </c>
      <c r="B1027" s="117" t="s">
        <v>395</v>
      </c>
      <c r="C1027" s="117">
        <v>245.2</v>
      </c>
      <c r="D1027" s="117">
        <v>248.05</v>
      </c>
      <c r="E1027" s="117">
        <v>232.9</v>
      </c>
      <c r="F1027" s="117">
        <v>232.9</v>
      </c>
      <c r="G1027" s="117">
        <v>232.9</v>
      </c>
      <c r="H1027" s="117">
        <v>245.15</v>
      </c>
      <c r="I1027" s="117">
        <v>1311226</v>
      </c>
      <c r="J1027" s="117">
        <v>308688887.64999998</v>
      </c>
      <c r="K1027" s="119">
        <v>43228</v>
      </c>
      <c r="L1027" s="117">
        <v>14444</v>
      </c>
      <c r="M1027" s="117" t="s">
        <v>3238</v>
      </c>
      <c r="N1027" s="117"/>
    </row>
    <row r="1028" spans="1:14">
      <c r="A1028" s="117" t="s">
        <v>1548</v>
      </c>
      <c r="B1028" s="117" t="s">
        <v>395</v>
      </c>
      <c r="C1028" s="117">
        <v>624</v>
      </c>
      <c r="D1028" s="117">
        <v>638.5</v>
      </c>
      <c r="E1028" s="117">
        <v>615</v>
      </c>
      <c r="F1028" s="117">
        <v>622.65</v>
      </c>
      <c r="G1028" s="117">
        <v>619</v>
      </c>
      <c r="H1028" s="117">
        <v>619.54999999999995</v>
      </c>
      <c r="I1028" s="117">
        <v>77032</v>
      </c>
      <c r="J1028" s="117">
        <v>48264674.25</v>
      </c>
      <c r="K1028" s="119">
        <v>43228</v>
      </c>
      <c r="L1028" s="117">
        <v>8664</v>
      </c>
      <c r="M1028" s="117" t="s">
        <v>1549</v>
      </c>
      <c r="N1028" s="117"/>
    </row>
    <row r="1029" spans="1:14">
      <c r="A1029" s="117" t="s">
        <v>208</v>
      </c>
      <c r="B1029" s="117" t="s">
        <v>395</v>
      </c>
      <c r="C1029" s="117">
        <v>1080.9000000000001</v>
      </c>
      <c r="D1029" s="117">
        <v>1109.7</v>
      </c>
      <c r="E1029" s="117">
        <v>1079.95</v>
      </c>
      <c r="F1029" s="117">
        <v>1104.8499999999999</v>
      </c>
      <c r="G1029" s="117">
        <v>1105</v>
      </c>
      <c r="H1029" s="117">
        <v>1080.9000000000001</v>
      </c>
      <c r="I1029" s="117">
        <v>422580</v>
      </c>
      <c r="J1029" s="117">
        <v>464144987.30000001</v>
      </c>
      <c r="K1029" s="119">
        <v>43228</v>
      </c>
      <c r="L1029" s="117">
        <v>14217</v>
      </c>
      <c r="M1029" s="117" t="s">
        <v>1550</v>
      </c>
      <c r="N1029" s="117"/>
    </row>
    <row r="1030" spans="1:14">
      <c r="A1030" s="117" t="s">
        <v>1551</v>
      </c>
      <c r="B1030" s="117" t="s">
        <v>395</v>
      </c>
      <c r="C1030" s="117">
        <v>877</v>
      </c>
      <c r="D1030" s="117">
        <v>887.8</v>
      </c>
      <c r="E1030" s="117">
        <v>869.75</v>
      </c>
      <c r="F1030" s="117">
        <v>879.1</v>
      </c>
      <c r="G1030" s="117">
        <v>879</v>
      </c>
      <c r="H1030" s="117">
        <v>877.8</v>
      </c>
      <c r="I1030" s="117">
        <v>190606</v>
      </c>
      <c r="J1030" s="117">
        <v>168210781.34999999</v>
      </c>
      <c r="K1030" s="119">
        <v>43228</v>
      </c>
      <c r="L1030" s="117">
        <v>3625</v>
      </c>
      <c r="M1030" s="117" t="s">
        <v>1552</v>
      </c>
      <c r="N1030" s="117"/>
    </row>
    <row r="1031" spans="1:14">
      <c r="A1031" s="117" t="s">
        <v>3354</v>
      </c>
      <c r="B1031" s="117" t="s">
        <v>395</v>
      </c>
      <c r="C1031" s="117">
        <v>12.6</v>
      </c>
      <c r="D1031" s="117">
        <v>13.15</v>
      </c>
      <c r="E1031" s="117">
        <v>12.6</v>
      </c>
      <c r="F1031" s="117">
        <v>12.9</v>
      </c>
      <c r="G1031" s="117">
        <v>13</v>
      </c>
      <c r="H1031" s="117">
        <v>12.6</v>
      </c>
      <c r="I1031" s="117">
        <v>23673</v>
      </c>
      <c r="J1031" s="117">
        <v>305725</v>
      </c>
      <c r="K1031" s="119">
        <v>43228</v>
      </c>
      <c r="L1031" s="117">
        <v>69</v>
      </c>
      <c r="M1031" s="117" t="s">
        <v>3355</v>
      </c>
      <c r="N1031" s="117"/>
    </row>
    <row r="1032" spans="1:14">
      <c r="A1032" s="117" t="s">
        <v>2528</v>
      </c>
      <c r="B1032" s="117" t="s">
        <v>395</v>
      </c>
      <c r="C1032" s="117">
        <v>22.55</v>
      </c>
      <c r="D1032" s="117">
        <v>24.2</v>
      </c>
      <c r="E1032" s="117">
        <v>22.55</v>
      </c>
      <c r="F1032" s="117">
        <v>24.2</v>
      </c>
      <c r="G1032" s="117">
        <v>24.2</v>
      </c>
      <c r="H1032" s="117">
        <v>23.05</v>
      </c>
      <c r="I1032" s="117">
        <v>162042</v>
      </c>
      <c r="J1032" s="117">
        <v>3782629.45</v>
      </c>
      <c r="K1032" s="119">
        <v>43228</v>
      </c>
      <c r="L1032" s="117">
        <v>729</v>
      </c>
      <c r="M1032" s="117" t="s">
        <v>2529</v>
      </c>
      <c r="N1032" s="117"/>
    </row>
    <row r="1033" spans="1:14">
      <c r="A1033" s="117" t="s">
        <v>2594</v>
      </c>
      <c r="B1033" s="117" t="s">
        <v>395</v>
      </c>
      <c r="C1033" s="117">
        <v>341.15</v>
      </c>
      <c r="D1033" s="117">
        <v>372</v>
      </c>
      <c r="E1033" s="117">
        <v>340.1</v>
      </c>
      <c r="F1033" s="117">
        <v>340.1</v>
      </c>
      <c r="G1033" s="117">
        <v>340.1</v>
      </c>
      <c r="H1033" s="117">
        <v>358</v>
      </c>
      <c r="I1033" s="117">
        <v>220333</v>
      </c>
      <c r="J1033" s="117">
        <v>77069920.25</v>
      </c>
      <c r="K1033" s="119">
        <v>43228</v>
      </c>
      <c r="L1033" s="117">
        <v>4637</v>
      </c>
      <c r="M1033" s="117" t="s">
        <v>2595</v>
      </c>
      <c r="N1033" s="117"/>
    </row>
    <row r="1034" spans="1:14">
      <c r="A1034" s="117" t="s">
        <v>1553</v>
      </c>
      <c r="B1034" s="117" t="s">
        <v>395</v>
      </c>
      <c r="C1034" s="117">
        <v>31.4</v>
      </c>
      <c r="D1034" s="117">
        <v>31.9</v>
      </c>
      <c r="E1034" s="117">
        <v>29.75</v>
      </c>
      <c r="F1034" s="117">
        <v>30.1</v>
      </c>
      <c r="G1034" s="117">
        <v>30</v>
      </c>
      <c r="H1034" s="117">
        <v>30.9</v>
      </c>
      <c r="I1034" s="117">
        <v>8688</v>
      </c>
      <c r="J1034" s="117">
        <v>263974.84999999998</v>
      </c>
      <c r="K1034" s="119">
        <v>43228</v>
      </c>
      <c r="L1034" s="117">
        <v>117</v>
      </c>
      <c r="M1034" s="117" t="s">
        <v>1554</v>
      </c>
      <c r="N1034" s="117"/>
    </row>
    <row r="1035" spans="1:14">
      <c r="A1035" s="117" t="s">
        <v>1555</v>
      </c>
      <c r="B1035" s="117" t="s">
        <v>395</v>
      </c>
      <c r="C1035" s="117">
        <v>95</v>
      </c>
      <c r="D1035" s="117">
        <v>97.75</v>
      </c>
      <c r="E1035" s="117">
        <v>93.2</v>
      </c>
      <c r="F1035" s="117">
        <v>94</v>
      </c>
      <c r="G1035" s="117">
        <v>93.8</v>
      </c>
      <c r="H1035" s="117">
        <v>94.1</v>
      </c>
      <c r="I1035" s="117">
        <v>17764</v>
      </c>
      <c r="J1035" s="117">
        <v>1681024.25</v>
      </c>
      <c r="K1035" s="119">
        <v>43228</v>
      </c>
      <c r="L1035" s="117">
        <v>269</v>
      </c>
      <c r="M1035" s="117" t="s">
        <v>1556</v>
      </c>
      <c r="N1035" s="117"/>
    </row>
    <row r="1036" spans="1:14">
      <c r="A1036" s="117" t="s">
        <v>1557</v>
      </c>
      <c r="B1036" s="117" t="s">
        <v>395</v>
      </c>
      <c r="C1036" s="117">
        <v>198.95</v>
      </c>
      <c r="D1036" s="117">
        <v>199</v>
      </c>
      <c r="E1036" s="117">
        <v>196.5</v>
      </c>
      <c r="F1036" s="117">
        <v>197.85</v>
      </c>
      <c r="G1036" s="117">
        <v>197</v>
      </c>
      <c r="H1036" s="117">
        <v>197.15</v>
      </c>
      <c r="I1036" s="117">
        <v>4268</v>
      </c>
      <c r="J1036" s="117">
        <v>843379.9</v>
      </c>
      <c r="K1036" s="119">
        <v>43228</v>
      </c>
      <c r="L1036" s="117">
        <v>94</v>
      </c>
      <c r="M1036" s="117" t="s">
        <v>1558</v>
      </c>
      <c r="N1036" s="117"/>
    </row>
    <row r="1037" spans="1:14">
      <c r="A1037" s="117" t="s">
        <v>128</v>
      </c>
      <c r="B1037" s="117" t="s">
        <v>395</v>
      </c>
      <c r="C1037" s="117">
        <v>94.2</v>
      </c>
      <c r="D1037" s="117">
        <v>95.65</v>
      </c>
      <c r="E1037" s="117">
        <v>92.35</v>
      </c>
      <c r="F1037" s="117">
        <v>92.65</v>
      </c>
      <c r="G1037" s="117">
        <v>92.75</v>
      </c>
      <c r="H1037" s="117">
        <v>93.8</v>
      </c>
      <c r="I1037" s="117">
        <v>18546850</v>
      </c>
      <c r="J1037" s="117">
        <v>1737069742.8</v>
      </c>
      <c r="K1037" s="119">
        <v>43228</v>
      </c>
      <c r="L1037" s="117">
        <v>52791</v>
      </c>
      <c r="M1037" s="117" t="s">
        <v>1559</v>
      </c>
      <c r="N1037" s="117"/>
    </row>
    <row r="1038" spans="1:14">
      <c r="A1038" s="117" t="s">
        <v>1560</v>
      </c>
      <c r="B1038" s="117" t="s">
        <v>395</v>
      </c>
      <c r="C1038" s="117">
        <v>36.299999999999997</v>
      </c>
      <c r="D1038" s="117">
        <v>36.299999999999997</v>
      </c>
      <c r="E1038" s="117">
        <v>35.299999999999997</v>
      </c>
      <c r="F1038" s="117">
        <v>35.549999999999997</v>
      </c>
      <c r="G1038" s="117">
        <v>35.5</v>
      </c>
      <c r="H1038" s="117">
        <v>36.15</v>
      </c>
      <c r="I1038" s="117">
        <v>123444</v>
      </c>
      <c r="J1038" s="117">
        <v>4407088.05</v>
      </c>
      <c r="K1038" s="119">
        <v>43228</v>
      </c>
      <c r="L1038" s="117">
        <v>763</v>
      </c>
      <c r="M1038" s="117" t="s">
        <v>1561</v>
      </c>
      <c r="N1038" s="117"/>
    </row>
    <row r="1039" spans="1:14">
      <c r="A1039" s="117" t="s">
        <v>2240</v>
      </c>
      <c r="B1039" s="117" t="s">
        <v>395</v>
      </c>
      <c r="C1039" s="117">
        <v>1288</v>
      </c>
      <c r="D1039" s="117">
        <v>1297.5</v>
      </c>
      <c r="E1039" s="117">
        <v>1260</v>
      </c>
      <c r="F1039" s="117">
        <v>1265.1500000000001</v>
      </c>
      <c r="G1039" s="117">
        <v>1265</v>
      </c>
      <c r="H1039" s="117">
        <v>1374.3</v>
      </c>
      <c r="I1039" s="117">
        <v>7200832</v>
      </c>
      <c r="J1039" s="117">
        <v>9223538811.7000008</v>
      </c>
      <c r="K1039" s="119">
        <v>43228</v>
      </c>
      <c r="L1039" s="117">
        <v>42132</v>
      </c>
      <c r="M1039" s="117" t="s">
        <v>2241</v>
      </c>
      <c r="N1039" s="117"/>
    </row>
    <row r="1040" spans="1:14">
      <c r="A1040" s="117" t="s">
        <v>3044</v>
      </c>
      <c r="B1040" s="117" t="s">
        <v>395</v>
      </c>
      <c r="C1040" s="117">
        <v>17.600000000000001</v>
      </c>
      <c r="D1040" s="117">
        <v>17.600000000000001</v>
      </c>
      <c r="E1040" s="117">
        <v>15.5</v>
      </c>
      <c r="F1040" s="117">
        <v>15.95</v>
      </c>
      <c r="G1040" s="117">
        <v>15.95</v>
      </c>
      <c r="H1040" s="117">
        <v>16</v>
      </c>
      <c r="I1040" s="117">
        <v>2047</v>
      </c>
      <c r="J1040" s="117">
        <v>32931.699999999997</v>
      </c>
      <c r="K1040" s="119">
        <v>43228</v>
      </c>
      <c r="L1040" s="117">
        <v>31</v>
      </c>
      <c r="M1040" s="117" t="s">
        <v>3045</v>
      </c>
      <c r="N1040" s="117"/>
    </row>
    <row r="1041" spans="1:14">
      <c r="A1041" s="117" t="s">
        <v>1562</v>
      </c>
      <c r="B1041" s="117" t="s">
        <v>395</v>
      </c>
      <c r="C1041" s="117">
        <v>166</v>
      </c>
      <c r="D1041" s="117">
        <v>166.2</v>
      </c>
      <c r="E1041" s="117">
        <v>164.35</v>
      </c>
      <c r="F1041" s="117">
        <v>165.55</v>
      </c>
      <c r="G1041" s="117">
        <v>165</v>
      </c>
      <c r="H1041" s="117">
        <v>165.6</v>
      </c>
      <c r="I1041" s="117">
        <v>38954</v>
      </c>
      <c r="J1041" s="117">
        <v>6438323.25</v>
      </c>
      <c r="K1041" s="119">
        <v>43228</v>
      </c>
      <c r="L1041" s="117">
        <v>1031</v>
      </c>
      <c r="M1041" s="117" t="s">
        <v>2180</v>
      </c>
      <c r="N1041" s="117"/>
    </row>
    <row r="1042" spans="1:14">
      <c r="A1042" s="117" t="s">
        <v>3356</v>
      </c>
      <c r="B1042" s="117" t="s">
        <v>395</v>
      </c>
      <c r="C1042" s="117">
        <v>4.0999999999999996</v>
      </c>
      <c r="D1042" s="117">
        <v>4.4000000000000004</v>
      </c>
      <c r="E1042" s="117">
        <v>4.05</v>
      </c>
      <c r="F1042" s="117">
        <v>4.0999999999999996</v>
      </c>
      <c r="G1042" s="117">
        <v>4.0999999999999996</v>
      </c>
      <c r="H1042" s="117">
        <v>4.2</v>
      </c>
      <c r="I1042" s="117">
        <v>8252</v>
      </c>
      <c r="J1042" s="117">
        <v>33771.800000000003</v>
      </c>
      <c r="K1042" s="119">
        <v>43228</v>
      </c>
      <c r="L1042" s="117">
        <v>7</v>
      </c>
      <c r="M1042" s="117" t="s">
        <v>3357</v>
      </c>
      <c r="N1042" s="117"/>
    </row>
    <row r="1043" spans="1:14">
      <c r="A1043" s="117" t="s">
        <v>2509</v>
      </c>
      <c r="B1043" s="117" t="s">
        <v>395</v>
      </c>
      <c r="C1043" s="117">
        <v>1015.45</v>
      </c>
      <c r="D1043" s="117">
        <v>1064.9000000000001</v>
      </c>
      <c r="E1043" s="117">
        <v>1001.25</v>
      </c>
      <c r="F1043" s="117">
        <v>1023.25</v>
      </c>
      <c r="G1043" s="117">
        <v>1035</v>
      </c>
      <c r="H1043" s="117">
        <v>1050</v>
      </c>
      <c r="I1043" s="117">
        <v>914</v>
      </c>
      <c r="J1043" s="117">
        <v>935757.7</v>
      </c>
      <c r="K1043" s="119">
        <v>43228</v>
      </c>
      <c r="L1043" s="117">
        <v>40</v>
      </c>
      <c r="M1043" s="117" t="s">
        <v>2510</v>
      </c>
      <c r="N1043" s="117"/>
    </row>
    <row r="1044" spans="1:14">
      <c r="A1044" s="117" t="s">
        <v>2251</v>
      </c>
      <c r="B1044" s="117" t="s">
        <v>395</v>
      </c>
      <c r="C1044" s="117">
        <v>280.3</v>
      </c>
      <c r="D1044" s="117">
        <v>286.39999999999998</v>
      </c>
      <c r="E1044" s="117">
        <v>276</v>
      </c>
      <c r="F1044" s="117">
        <v>280.45</v>
      </c>
      <c r="G1044" s="117">
        <v>277.5</v>
      </c>
      <c r="H1044" s="117">
        <v>284.25</v>
      </c>
      <c r="I1044" s="117">
        <v>5925</v>
      </c>
      <c r="J1044" s="117">
        <v>1661996.15</v>
      </c>
      <c r="K1044" s="119">
        <v>43228</v>
      </c>
      <c r="L1044" s="117">
        <v>154</v>
      </c>
      <c r="M1044" s="117" t="s">
        <v>2252</v>
      </c>
      <c r="N1044" s="117"/>
    </row>
    <row r="1045" spans="1:14">
      <c r="A1045" s="117" t="s">
        <v>2155</v>
      </c>
      <c r="B1045" s="117" t="s">
        <v>395</v>
      </c>
      <c r="C1045" s="117">
        <v>194.7</v>
      </c>
      <c r="D1045" s="117">
        <v>194.7</v>
      </c>
      <c r="E1045" s="117">
        <v>185.05</v>
      </c>
      <c r="F1045" s="117">
        <v>187.5</v>
      </c>
      <c r="G1045" s="117">
        <v>189.55</v>
      </c>
      <c r="H1045" s="117">
        <v>189.4</v>
      </c>
      <c r="I1045" s="117">
        <v>15086</v>
      </c>
      <c r="J1045" s="117">
        <v>2848555.4</v>
      </c>
      <c r="K1045" s="119">
        <v>43228</v>
      </c>
      <c r="L1045" s="117">
        <v>308</v>
      </c>
      <c r="M1045" s="117" t="s">
        <v>2699</v>
      </c>
      <c r="N1045" s="117"/>
    </row>
    <row r="1046" spans="1:14">
      <c r="A1046" s="117" t="s">
        <v>1563</v>
      </c>
      <c r="B1046" s="117" t="s">
        <v>395</v>
      </c>
      <c r="C1046" s="117">
        <v>474.9</v>
      </c>
      <c r="D1046" s="117">
        <v>475.5</v>
      </c>
      <c r="E1046" s="117">
        <v>471.55</v>
      </c>
      <c r="F1046" s="117">
        <v>474.95</v>
      </c>
      <c r="G1046" s="117">
        <v>474.95</v>
      </c>
      <c r="H1046" s="117">
        <v>474.5</v>
      </c>
      <c r="I1046" s="117">
        <v>53479</v>
      </c>
      <c r="J1046" s="117">
        <v>25389056</v>
      </c>
      <c r="K1046" s="119">
        <v>43228</v>
      </c>
      <c r="L1046" s="117">
        <v>1817</v>
      </c>
      <c r="M1046" s="117" t="s">
        <v>1564</v>
      </c>
      <c r="N1046" s="117"/>
    </row>
    <row r="1047" spans="1:14">
      <c r="A1047" s="117" t="s">
        <v>1565</v>
      </c>
      <c r="B1047" s="117" t="s">
        <v>395</v>
      </c>
      <c r="C1047" s="117">
        <v>252</v>
      </c>
      <c r="D1047" s="117">
        <v>254.8</v>
      </c>
      <c r="E1047" s="117">
        <v>250.35</v>
      </c>
      <c r="F1047" s="117">
        <v>251.65</v>
      </c>
      <c r="G1047" s="117">
        <v>251.2</v>
      </c>
      <c r="H1047" s="117">
        <v>251.4</v>
      </c>
      <c r="I1047" s="117">
        <v>5684</v>
      </c>
      <c r="J1047" s="117">
        <v>1438907.1</v>
      </c>
      <c r="K1047" s="119">
        <v>43228</v>
      </c>
      <c r="L1047" s="117">
        <v>84</v>
      </c>
      <c r="M1047" s="117" t="s">
        <v>1566</v>
      </c>
      <c r="N1047" s="117"/>
    </row>
    <row r="1048" spans="1:14">
      <c r="A1048" s="117" t="s">
        <v>1567</v>
      </c>
      <c r="B1048" s="117" t="s">
        <v>395</v>
      </c>
      <c r="C1048" s="117">
        <v>483</v>
      </c>
      <c r="D1048" s="117">
        <v>487</v>
      </c>
      <c r="E1048" s="117">
        <v>470</v>
      </c>
      <c r="F1048" s="117">
        <v>475.55</v>
      </c>
      <c r="G1048" s="117">
        <v>471.2</v>
      </c>
      <c r="H1048" s="117">
        <v>479.35</v>
      </c>
      <c r="I1048" s="117">
        <v>17821</v>
      </c>
      <c r="J1048" s="117">
        <v>8546098.5</v>
      </c>
      <c r="K1048" s="119">
        <v>43228</v>
      </c>
      <c r="L1048" s="117">
        <v>715</v>
      </c>
      <c r="M1048" s="117" t="s">
        <v>1568</v>
      </c>
      <c r="N1048" s="117"/>
    </row>
    <row r="1049" spans="1:14">
      <c r="A1049" s="117" t="s">
        <v>1569</v>
      </c>
      <c r="B1049" s="117" t="s">
        <v>395</v>
      </c>
      <c r="C1049" s="117">
        <v>140.69999999999999</v>
      </c>
      <c r="D1049" s="117">
        <v>140.75</v>
      </c>
      <c r="E1049" s="117">
        <v>140.69999999999999</v>
      </c>
      <c r="F1049" s="117">
        <v>140.69999999999999</v>
      </c>
      <c r="G1049" s="117">
        <v>140.69999999999999</v>
      </c>
      <c r="H1049" s="117">
        <v>142.19999999999999</v>
      </c>
      <c r="I1049" s="117">
        <v>365</v>
      </c>
      <c r="J1049" s="117">
        <v>51357.15</v>
      </c>
      <c r="K1049" s="119">
        <v>43228</v>
      </c>
      <c r="L1049" s="117">
        <v>10</v>
      </c>
      <c r="M1049" s="117" t="s">
        <v>1570</v>
      </c>
      <c r="N1049" s="117"/>
    </row>
    <row r="1050" spans="1:14">
      <c r="A1050" s="117" t="s">
        <v>129</v>
      </c>
      <c r="B1050" s="117" t="s">
        <v>395</v>
      </c>
      <c r="C1050" s="117">
        <v>209.5</v>
      </c>
      <c r="D1050" s="117">
        <v>214</v>
      </c>
      <c r="E1050" s="117">
        <v>208.85</v>
      </c>
      <c r="F1050" s="117">
        <v>212.75</v>
      </c>
      <c r="G1050" s="117">
        <v>212.5</v>
      </c>
      <c r="H1050" s="117">
        <v>209.3</v>
      </c>
      <c r="I1050" s="117">
        <v>11108293</v>
      </c>
      <c r="J1050" s="117">
        <v>2350924330.1999998</v>
      </c>
      <c r="K1050" s="119">
        <v>43228</v>
      </c>
      <c r="L1050" s="117">
        <v>70975</v>
      </c>
      <c r="M1050" s="117" t="s">
        <v>1571</v>
      </c>
      <c r="N1050" s="117"/>
    </row>
    <row r="1051" spans="1:14">
      <c r="A1051" s="117" t="s">
        <v>1572</v>
      </c>
      <c r="B1051" s="117" t="s">
        <v>395</v>
      </c>
      <c r="C1051" s="117">
        <v>1057</v>
      </c>
      <c r="D1051" s="117">
        <v>1057</v>
      </c>
      <c r="E1051" s="117">
        <v>1010.5</v>
      </c>
      <c r="F1051" s="117">
        <v>1025.3</v>
      </c>
      <c r="G1051" s="117">
        <v>1020</v>
      </c>
      <c r="H1051" s="117">
        <v>1040.2</v>
      </c>
      <c r="I1051" s="117">
        <v>17849</v>
      </c>
      <c r="J1051" s="117">
        <v>18534083</v>
      </c>
      <c r="K1051" s="119">
        <v>43228</v>
      </c>
      <c r="L1051" s="117">
        <v>703</v>
      </c>
      <c r="M1051" s="117" t="s">
        <v>1573</v>
      </c>
      <c r="N1051" s="117"/>
    </row>
    <row r="1052" spans="1:14">
      <c r="A1052" s="117" t="s">
        <v>1574</v>
      </c>
      <c r="B1052" s="117" t="s">
        <v>395</v>
      </c>
      <c r="C1052" s="117">
        <v>553.04999999999995</v>
      </c>
      <c r="D1052" s="117">
        <v>587.65</v>
      </c>
      <c r="E1052" s="117">
        <v>540.65</v>
      </c>
      <c r="F1052" s="117">
        <v>547.5</v>
      </c>
      <c r="G1052" s="117">
        <v>549.85</v>
      </c>
      <c r="H1052" s="117">
        <v>557.75</v>
      </c>
      <c r="I1052" s="117">
        <v>21534</v>
      </c>
      <c r="J1052" s="117">
        <v>12056561.300000001</v>
      </c>
      <c r="K1052" s="119">
        <v>43228</v>
      </c>
      <c r="L1052" s="117">
        <v>781</v>
      </c>
      <c r="M1052" s="117" t="s">
        <v>1575</v>
      </c>
      <c r="N1052" s="117"/>
    </row>
    <row r="1053" spans="1:14">
      <c r="A1053" s="117" t="s">
        <v>1576</v>
      </c>
      <c r="B1053" s="117" t="s">
        <v>395</v>
      </c>
      <c r="C1053" s="117">
        <v>174.9</v>
      </c>
      <c r="D1053" s="117">
        <v>179.5</v>
      </c>
      <c r="E1053" s="117">
        <v>174.15</v>
      </c>
      <c r="F1053" s="117">
        <v>175</v>
      </c>
      <c r="G1053" s="117">
        <v>176.95</v>
      </c>
      <c r="H1053" s="117">
        <v>174.2</v>
      </c>
      <c r="I1053" s="117">
        <v>81092</v>
      </c>
      <c r="J1053" s="117">
        <v>14324281.85</v>
      </c>
      <c r="K1053" s="119">
        <v>43228</v>
      </c>
      <c r="L1053" s="117">
        <v>2129</v>
      </c>
      <c r="M1053" s="117" t="s">
        <v>1577</v>
      </c>
      <c r="N1053" s="117"/>
    </row>
    <row r="1054" spans="1:14">
      <c r="A1054" s="117" t="s">
        <v>2366</v>
      </c>
      <c r="B1054" s="117" t="s">
        <v>395</v>
      </c>
      <c r="C1054" s="117">
        <v>10.35</v>
      </c>
      <c r="D1054" s="117">
        <v>10.4</v>
      </c>
      <c r="E1054" s="117">
        <v>9.4</v>
      </c>
      <c r="F1054" s="117">
        <v>10.25</v>
      </c>
      <c r="G1054" s="117">
        <v>10.35</v>
      </c>
      <c r="H1054" s="117">
        <v>10.35</v>
      </c>
      <c r="I1054" s="117">
        <v>78861</v>
      </c>
      <c r="J1054" s="117">
        <v>794613</v>
      </c>
      <c r="K1054" s="119">
        <v>43228</v>
      </c>
      <c r="L1054" s="117">
        <v>183</v>
      </c>
      <c r="M1054" s="117" t="s">
        <v>2367</v>
      </c>
      <c r="N1054" s="117"/>
    </row>
    <row r="1055" spans="1:14">
      <c r="A1055" s="117" t="s">
        <v>1578</v>
      </c>
      <c r="B1055" s="117" t="s">
        <v>395</v>
      </c>
      <c r="C1055" s="117">
        <v>94.45</v>
      </c>
      <c r="D1055" s="117">
        <v>95.4</v>
      </c>
      <c r="E1055" s="117">
        <v>93.3</v>
      </c>
      <c r="F1055" s="117">
        <v>94</v>
      </c>
      <c r="G1055" s="117">
        <v>94</v>
      </c>
      <c r="H1055" s="117">
        <v>94.45</v>
      </c>
      <c r="I1055" s="117">
        <v>316824</v>
      </c>
      <c r="J1055" s="117">
        <v>29812152.800000001</v>
      </c>
      <c r="K1055" s="119">
        <v>43228</v>
      </c>
      <c r="L1055" s="117">
        <v>3648</v>
      </c>
      <c r="M1055" s="117" t="s">
        <v>1579</v>
      </c>
      <c r="N1055" s="117"/>
    </row>
    <row r="1056" spans="1:14">
      <c r="A1056" s="117" t="s">
        <v>2526</v>
      </c>
      <c r="B1056" s="117" t="s">
        <v>395</v>
      </c>
      <c r="C1056" s="117">
        <v>204.8</v>
      </c>
      <c r="D1056" s="117">
        <v>206.4</v>
      </c>
      <c r="E1056" s="117">
        <v>197.35</v>
      </c>
      <c r="F1056" s="117">
        <v>199.45</v>
      </c>
      <c r="G1056" s="117">
        <v>199</v>
      </c>
      <c r="H1056" s="117">
        <v>203.7</v>
      </c>
      <c r="I1056" s="117">
        <v>1350068</v>
      </c>
      <c r="J1056" s="117">
        <v>273102932.25</v>
      </c>
      <c r="K1056" s="119">
        <v>43228</v>
      </c>
      <c r="L1056" s="117">
        <v>13429</v>
      </c>
      <c r="M1056" s="117" t="s">
        <v>2527</v>
      </c>
      <c r="N1056" s="117"/>
    </row>
    <row r="1057" spans="1:14">
      <c r="A1057" s="117" t="s">
        <v>1580</v>
      </c>
      <c r="B1057" s="117" t="s">
        <v>395</v>
      </c>
      <c r="C1057" s="117">
        <v>6.9</v>
      </c>
      <c r="D1057" s="117">
        <v>7.35</v>
      </c>
      <c r="E1057" s="117">
        <v>6.9</v>
      </c>
      <c r="F1057" s="117">
        <v>7.25</v>
      </c>
      <c r="G1057" s="117">
        <v>7.35</v>
      </c>
      <c r="H1057" s="117">
        <v>7</v>
      </c>
      <c r="I1057" s="117">
        <v>406145</v>
      </c>
      <c r="J1057" s="117">
        <v>2888173.75</v>
      </c>
      <c r="K1057" s="119">
        <v>43228</v>
      </c>
      <c r="L1057" s="117">
        <v>287</v>
      </c>
      <c r="M1057" s="117" t="s">
        <v>1581</v>
      </c>
      <c r="N1057" s="117"/>
    </row>
    <row r="1058" spans="1:14">
      <c r="A1058" s="117" t="s">
        <v>3046</v>
      </c>
      <c r="B1058" s="117" t="s">
        <v>395</v>
      </c>
      <c r="C1058" s="117">
        <v>5.35</v>
      </c>
      <c r="D1058" s="117">
        <v>5.45</v>
      </c>
      <c r="E1058" s="117">
        <v>5.2</v>
      </c>
      <c r="F1058" s="117">
        <v>5.4</v>
      </c>
      <c r="G1058" s="117">
        <v>5.45</v>
      </c>
      <c r="H1058" s="117">
        <v>5.25</v>
      </c>
      <c r="I1058" s="117">
        <v>48730</v>
      </c>
      <c r="J1058" s="117">
        <v>258890.9</v>
      </c>
      <c r="K1058" s="119">
        <v>43228</v>
      </c>
      <c r="L1058" s="117">
        <v>112</v>
      </c>
      <c r="M1058" s="117" t="s">
        <v>3047</v>
      </c>
      <c r="N1058" s="117"/>
    </row>
    <row r="1059" spans="1:14">
      <c r="A1059" s="117" t="s">
        <v>1582</v>
      </c>
      <c r="B1059" s="117" t="s">
        <v>395</v>
      </c>
      <c r="C1059" s="117">
        <v>100.05</v>
      </c>
      <c r="D1059" s="117">
        <v>101.5</v>
      </c>
      <c r="E1059" s="117">
        <v>99</v>
      </c>
      <c r="F1059" s="117">
        <v>100.15</v>
      </c>
      <c r="G1059" s="117">
        <v>100</v>
      </c>
      <c r="H1059" s="117">
        <v>100.25</v>
      </c>
      <c r="I1059" s="117">
        <v>221009</v>
      </c>
      <c r="J1059" s="117">
        <v>22103652.75</v>
      </c>
      <c r="K1059" s="119">
        <v>43228</v>
      </c>
      <c r="L1059" s="117">
        <v>220</v>
      </c>
      <c r="M1059" s="117" t="s">
        <v>1583</v>
      </c>
      <c r="N1059" s="117"/>
    </row>
    <row r="1060" spans="1:14">
      <c r="A1060" s="117" t="s">
        <v>3248</v>
      </c>
      <c r="B1060" s="117" t="s">
        <v>395</v>
      </c>
      <c r="C1060" s="117">
        <v>60.25</v>
      </c>
      <c r="D1060" s="117">
        <v>60.25</v>
      </c>
      <c r="E1060" s="117">
        <v>60.25</v>
      </c>
      <c r="F1060" s="117">
        <v>60.25</v>
      </c>
      <c r="G1060" s="117">
        <v>60.25</v>
      </c>
      <c r="H1060" s="117">
        <v>59.35</v>
      </c>
      <c r="I1060" s="117">
        <v>1075</v>
      </c>
      <c r="J1060" s="117">
        <v>64768.75</v>
      </c>
      <c r="K1060" s="119">
        <v>43228</v>
      </c>
      <c r="L1060" s="117">
        <v>20</v>
      </c>
      <c r="M1060" s="117" t="s">
        <v>3249</v>
      </c>
      <c r="N1060" s="117"/>
    </row>
    <row r="1061" spans="1:14">
      <c r="A1061" s="117" t="s">
        <v>1584</v>
      </c>
      <c r="B1061" s="117" t="s">
        <v>395</v>
      </c>
      <c r="C1061" s="117">
        <v>308.35000000000002</v>
      </c>
      <c r="D1061" s="117">
        <v>315.8</v>
      </c>
      <c r="E1061" s="117">
        <v>304.05</v>
      </c>
      <c r="F1061" s="117">
        <v>312</v>
      </c>
      <c r="G1061" s="117">
        <v>311.10000000000002</v>
      </c>
      <c r="H1061" s="117">
        <v>308.35000000000002</v>
      </c>
      <c r="I1061" s="117">
        <v>11850</v>
      </c>
      <c r="J1061" s="117">
        <v>3680359.3</v>
      </c>
      <c r="K1061" s="119">
        <v>43228</v>
      </c>
      <c r="L1061" s="117">
        <v>329</v>
      </c>
      <c r="M1061" s="117" t="s">
        <v>1585</v>
      </c>
      <c r="N1061" s="117"/>
    </row>
    <row r="1062" spans="1:14">
      <c r="A1062" s="117" t="s">
        <v>2131</v>
      </c>
      <c r="B1062" s="117" t="s">
        <v>395</v>
      </c>
      <c r="C1062" s="117">
        <v>341.25</v>
      </c>
      <c r="D1062" s="117">
        <v>353.85</v>
      </c>
      <c r="E1062" s="117">
        <v>336.05</v>
      </c>
      <c r="F1062" s="117">
        <v>344.65</v>
      </c>
      <c r="G1062" s="117">
        <v>346.4</v>
      </c>
      <c r="H1062" s="117">
        <v>345</v>
      </c>
      <c r="I1062" s="117">
        <v>3209</v>
      </c>
      <c r="J1062" s="117">
        <v>1109561.95</v>
      </c>
      <c r="K1062" s="119">
        <v>43228</v>
      </c>
      <c r="L1062" s="117">
        <v>94</v>
      </c>
      <c r="M1062" s="117" t="s">
        <v>2132</v>
      </c>
      <c r="N1062" s="117"/>
    </row>
    <row r="1063" spans="1:14">
      <c r="A1063" s="117" t="s">
        <v>1586</v>
      </c>
      <c r="B1063" s="117" t="s">
        <v>395</v>
      </c>
      <c r="C1063" s="117">
        <v>19.8</v>
      </c>
      <c r="D1063" s="117">
        <v>21.45</v>
      </c>
      <c r="E1063" s="117">
        <v>19.8</v>
      </c>
      <c r="F1063" s="117">
        <v>20.149999999999999</v>
      </c>
      <c r="G1063" s="117">
        <v>20.05</v>
      </c>
      <c r="H1063" s="117">
        <v>20</v>
      </c>
      <c r="I1063" s="117">
        <v>11088</v>
      </c>
      <c r="J1063" s="117">
        <v>227729.8</v>
      </c>
      <c r="K1063" s="119">
        <v>43228</v>
      </c>
      <c r="L1063" s="117">
        <v>123</v>
      </c>
      <c r="M1063" s="117" t="s">
        <v>1587</v>
      </c>
      <c r="N1063" s="117"/>
    </row>
    <row r="1064" spans="1:14">
      <c r="A1064" s="117" t="s">
        <v>2532</v>
      </c>
      <c r="B1064" s="117" t="s">
        <v>395</v>
      </c>
      <c r="C1064" s="117">
        <v>39</v>
      </c>
      <c r="D1064" s="117">
        <v>40.4</v>
      </c>
      <c r="E1064" s="117">
        <v>37.700000000000003</v>
      </c>
      <c r="F1064" s="117">
        <v>38.700000000000003</v>
      </c>
      <c r="G1064" s="117">
        <v>37.700000000000003</v>
      </c>
      <c r="H1064" s="117">
        <v>39.75</v>
      </c>
      <c r="I1064" s="117">
        <v>1938</v>
      </c>
      <c r="J1064" s="117">
        <v>74928.649999999994</v>
      </c>
      <c r="K1064" s="119">
        <v>43228</v>
      </c>
      <c r="L1064" s="117">
        <v>33</v>
      </c>
      <c r="M1064" s="117" t="s">
        <v>2533</v>
      </c>
      <c r="N1064" s="117"/>
    </row>
    <row r="1065" spans="1:14">
      <c r="A1065" s="117" t="s">
        <v>1588</v>
      </c>
      <c r="B1065" s="117" t="s">
        <v>395</v>
      </c>
      <c r="C1065" s="117">
        <v>47.6</v>
      </c>
      <c r="D1065" s="117">
        <v>47.6</v>
      </c>
      <c r="E1065" s="117">
        <v>46.5</v>
      </c>
      <c r="F1065" s="117">
        <v>47.1</v>
      </c>
      <c r="G1065" s="117">
        <v>47.05</v>
      </c>
      <c r="H1065" s="117">
        <v>47.6</v>
      </c>
      <c r="I1065" s="117">
        <v>8022</v>
      </c>
      <c r="J1065" s="117">
        <v>378120.8</v>
      </c>
      <c r="K1065" s="119">
        <v>43228</v>
      </c>
      <c r="L1065" s="117">
        <v>69</v>
      </c>
      <c r="M1065" s="117" t="s">
        <v>1589</v>
      </c>
      <c r="N1065" s="117"/>
    </row>
    <row r="1066" spans="1:14">
      <c r="A1066" s="117" t="s">
        <v>1590</v>
      </c>
      <c r="B1066" s="117" t="s">
        <v>395</v>
      </c>
      <c r="C1066" s="117">
        <v>291.10000000000002</v>
      </c>
      <c r="D1066" s="117">
        <v>294.8</v>
      </c>
      <c r="E1066" s="117">
        <v>290.05</v>
      </c>
      <c r="F1066" s="117">
        <v>291</v>
      </c>
      <c r="G1066" s="117">
        <v>290.64999999999998</v>
      </c>
      <c r="H1066" s="117">
        <v>291.10000000000002</v>
      </c>
      <c r="I1066" s="117">
        <v>53217</v>
      </c>
      <c r="J1066" s="117">
        <v>15533474.699999999</v>
      </c>
      <c r="K1066" s="119">
        <v>43228</v>
      </c>
      <c r="L1066" s="117">
        <v>5151</v>
      </c>
      <c r="M1066" s="117" t="s">
        <v>1591</v>
      </c>
      <c r="N1066" s="117"/>
    </row>
    <row r="1067" spans="1:14">
      <c r="A1067" s="117" t="s">
        <v>2350</v>
      </c>
      <c r="B1067" s="117" t="s">
        <v>395</v>
      </c>
      <c r="C1067" s="117">
        <v>90.95</v>
      </c>
      <c r="D1067" s="117">
        <v>90.95</v>
      </c>
      <c r="E1067" s="117">
        <v>87.1</v>
      </c>
      <c r="F1067" s="117">
        <v>87.75</v>
      </c>
      <c r="G1067" s="117">
        <v>87.7</v>
      </c>
      <c r="H1067" s="117">
        <v>90.1</v>
      </c>
      <c r="I1067" s="117">
        <v>126712</v>
      </c>
      <c r="J1067" s="117">
        <v>11292651.199999999</v>
      </c>
      <c r="K1067" s="119">
        <v>43228</v>
      </c>
      <c r="L1067" s="117">
        <v>890</v>
      </c>
      <c r="M1067" s="117" t="s">
        <v>2351</v>
      </c>
      <c r="N1067" s="117"/>
    </row>
    <row r="1068" spans="1:14">
      <c r="A1068" s="117" t="s">
        <v>2296</v>
      </c>
      <c r="B1068" s="117" t="s">
        <v>395</v>
      </c>
      <c r="C1068" s="117">
        <v>44.2</v>
      </c>
      <c r="D1068" s="117">
        <v>44.8</v>
      </c>
      <c r="E1068" s="117">
        <v>43.7</v>
      </c>
      <c r="F1068" s="117">
        <v>44.1</v>
      </c>
      <c r="G1068" s="117">
        <v>44.1</v>
      </c>
      <c r="H1068" s="117">
        <v>44.3</v>
      </c>
      <c r="I1068" s="117">
        <v>12826</v>
      </c>
      <c r="J1068" s="117">
        <v>565689.59999999998</v>
      </c>
      <c r="K1068" s="119">
        <v>43228</v>
      </c>
      <c r="L1068" s="117">
        <v>327</v>
      </c>
      <c r="M1068" s="117" t="s">
        <v>2297</v>
      </c>
      <c r="N1068" s="117"/>
    </row>
    <row r="1069" spans="1:14">
      <c r="A1069" s="117" t="s">
        <v>3048</v>
      </c>
      <c r="B1069" s="117" t="s">
        <v>395</v>
      </c>
      <c r="C1069" s="117">
        <v>4.9000000000000004</v>
      </c>
      <c r="D1069" s="117">
        <v>5.15</v>
      </c>
      <c r="E1069" s="117">
        <v>4.8499999999999996</v>
      </c>
      <c r="F1069" s="117">
        <v>4.8499999999999996</v>
      </c>
      <c r="G1069" s="117">
        <v>4.95</v>
      </c>
      <c r="H1069" s="117">
        <v>4.9000000000000004</v>
      </c>
      <c r="I1069" s="117">
        <v>88326</v>
      </c>
      <c r="J1069" s="117">
        <v>438486.85</v>
      </c>
      <c r="K1069" s="119">
        <v>43228</v>
      </c>
      <c r="L1069" s="117">
        <v>118</v>
      </c>
      <c r="M1069" s="117" t="s">
        <v>3049</v>
      </c>
      <c r="N1069" s="117"/>
    </row>
    <row r="1070" spans="1:14">
      <c r="A1070" s="117" t="s">
        <v>1593</v>
      </c>
      <c r="B1070" s="117" t="s">
        <v>395</v>
      </c>
      <c r="C1070" s="117">
        <v>46.4</v>
      </c>
      <c r="D1070" s="117">
        <v>47.6</v>
      </c>
      <c r="E1070" s="117">
        <v>46.2</v>
      </c>
      <c r="F1070" s="117">
        <v>46.6</v>
      </c>
      <c r="G1070" s="117">
        <v>46.5</v>
      </c>
      <c r="H1070" s="117">
        <v>46.55</v>
      </c>
      <c r="I1070" s="117">
        <v>67689</v>
      </c>
      <c r="J1070" s="117">
        <v>3174006.65</v>
      </c>
      <c r="K1070" s="119">
        <v>43228</v>
      </c>
      <c r="L1070" s="117">
        <v>511</v>
      </c>
      <c r="M1070" s="117" t="s">
        <v>1594</v>
      </c>
      <c r="N1070" s="117"/>
    </row>
    <row r="1071" spans="1:14">
      <c r="A1071" s="117" t="s">
        <v>3406</v>
      </c>
      <c r="B1071" s="117" t="s">
        <v>395</v>
      </c>
      <c r="C1071" s="117">
        <v>117.25</v>
      </c>
      <c r="D1071" s="117">
        <v>121.5</v>
      </c>
      <c r="E1071" s="117">
        <v>117.25</v>
      </c>
      <c r="F1071" s="117">
        <v>118.55</v>
      </c>
      <c r="G1071" s="117">
        <v>118.3</v>
      </c>
      <c r="H1071" s="117">
        <v>119.6</v>
      </c>
      <c r="I1071" s="117">
        <v>121577</v>
      </c>
      <c r="J1071" s="117">
        <v>14503426.35</v>
      </c>
      <c r="K1071" s="119">
        <v>43228</v>
      </c>
      <c r="L1071" s="117">
        <v>1493</v>
      </c>
      <c r="M1071" s="117" t="s">
        <v>1592</v>
      </c>
      <c r="N1071" s="117"/>
    </row>
    <row r="1072" spans="1:14">
      <c r="A1072" s="117" t="s">
        <v>1595</v>
      </c>
      <c r="B1072" s="117" t="s">
        <v>395</v>
      </c>
      <c r="C1072" s="117">
        <v>35.4</v>
      </c>
      <c r="D1072" s="117">
        <v>35.4</v>
      </c>
      <c r="E1072" s="117">
        <v>34.6</v>
      </c>
      <c r="F1072" s="117">
        <v>34.75</v>
      </c>
      <c r="G1072" s="117">
        <v>34.9</v>
      </c>
      <c r="H1072" s="117">
        <v>34.75</v>
      </c>
      <c r="I1072" s="117">
        <v>46213</v>
      </c>
      <c r="J1072" s="117">
        <v>1611231.4</v>
      </c>
      <c r="K1072" s="119">
        <v>43228</v>
      </c>
      <c r="L1072" s="117">
        <v>352</v>
      </c>
      <c r="M1072" s="117" t="s">
        <v>1596</v>
      </c>
      <c r="N1072" s="117"/>
    </row>
    <row r="1073" spans="1:14">
      <c r="A1073" s="117" t="s">
        <v>3358</v>
      </c>
      <c r="B1073" s="117" t="s">
        <v>395</v>
      </c>
      <c r="C1073" s="117">
        <v>3</v>
      </c>
      <c r="D1073" s="117">
        <v>3.1</v>
      </c>
      <c r="E1073" s="117">
        <v>2.95</v>
      </c>
      <c r="F1073" s="117">
        <v>2.95</v>
      </c>
      <c r="G1073" s="117">
        <v>2.95</v>
      </c>
      <c r="H1073" s="117">
        <v>3</v>
      </c>
      <c r="I1073" s="117">
        <v>24482</v>
      </c>
      <c r="J1073" s="117">
        <v>73133.55</v>
      </c>
      <c r="K1073" s="119">
        <v>43228</v>
      </c>
      <c r="L1073" s="117">
        <v>53</v>
      </c>
      <c r="M1073" s="117" t="s">
        <v>3359</v>
      </c>
      <c r="N1073" s="117"/>
    </row>
    <row r="1074" spans="1:14">
      <c r="A1074" s="117" t="s">
        <v>2470</v>
      </c>
      <c r="B1074" s="117" t="s">
        <v>395</v>
      </c>
      <c r="C1074" s="117">
        <v>578.9</v>
      </c>
      <c r="D1074" s="117">
        <v>590</v>
      </c>
      <c r="E1074" s="117">
        <v>566.4</v>
      </c>
      <c r="F1074" s="117">
        <v>570.15</v>
      </c>
      <c r="G1074" s="117">
        <v>568.75</v>
      </c>
      <c r="H1074" s="117">
        <v>575.54999999999995</v>
      </c>
      <c r="I1074" s="117">
        <v>38562</v>
      </c>
      <c r="J1074" s="117">
        <v>22125342.149999999</v>
      </c>
      <c r="K1074" s="119">
        <v>43228</v>
      </c>
      <c r="L1074" s="117">
        <v>1312</v>
      </c>
      <c r="M1074" s="117" t="s">
        <v>2471</v>
      </c>
      <c r="N1074" s="117"/>
    </row>
    <row r="1075" spans="1:14">
      <c r="A1075" s="117" t="s">
        <v>1597</v>
      </c>
      <c r="B1075" s="117" t="s">
        <v>395</v>
      </c>
      <c r="C1075" s="117">
        <v>317</v>
      </c>
      <c r="D1075" s="117">
        <v>323</v>
      </c>
      <c r="E1075" s="117">
        <v>312.75</v>
      </c>
      <c r="F1075" s="117">
        <v>319.33</v>
      </c>
      <c r="G1075" s="117">
        <v>320</v>
      </c>
      <c r="H1075" s="117">
        <v>316.64999999999998</v>
      </c>
      <c r="I1075" s="117">
        <v>1919</v>
      </c>
      <c r="J1075" s="117">
        <v>612717.11</v>
      </c>
      <c r="K1075" s="119">
        <v>43228</v>
      </c>
      <c r="L1075" s="117">
        <v>74</v>
      </c>
      <c r="M1075" s="117" t="s">
        <v>1598</v>
      </c>
      <c r="N1075" s="117"/>
    </row>
    <row r="1076" spans="1:14">
      <c r="A1076" s="117" t="s">
        <v>130</v>
      </c>
      <c r="B1076" s="117" t="s">
        <v>395</v>
      </c>
      <c r="C1076" s="117">
        <v>93</v>
      </c>
      <c r="D1076" s="117">
        <v>98.55</v>
      </c>
      <c r="E1076" s="117">
        <v>92.8</v>
      </c>
      <c r="F1076" s="117">
        <v>97.2</v>
      </c>
      <c r="G1076" s="117">
        <v>96.9</v>
      </c>
      <c r="H1076" s="117">
        <v>93.35</v>
      </c>
      <c r="I1076" s="117">
        <v>7080224</v>
      </c>
      <c r="J1076" s="117">
        <v>682516501.75</v>
      </c>
      <c r="K1076" s="119">
        <v>43228</v>
      </c>
      <c r="L1076" s="117">
        <v>26537</v>
      </c>
      <c r="M1076" s="117" t="s">
        <v>1599</v>
      </c>
      <c r="N1076" s="117"/>
    </row>
    <row r="1077" spans="1:14">
      <c r="A1077" s="117" t="s">
        <v>3050</v>
      </c>
      <c r="B1077" s="117" t="s">
        <v>395</v>
      </c>
      <c r="C1077" s="117">
        <v>50</v>
      </c>
      <c r="D1077" s="117">
        <v>51</v>
      </c>
      <c r="E1077" s="117">
        <v>50</v>
      </c>
      <c r="F1077" s="117">
        <v>50.15</v>
      </c>
      <c r="G1077" s="117">
        <v>50</v>
      </c>
      <c r="H1077" s="117">
        <v>50.6</v>
      </c>
      <c r="I1077" s="117">
        <v>22924</v>
      </c>
      <c r="J1077" s="117">
        <v>1152429.6499999999</v>
      </c>
      <c r="K1077" s="119">
        <v>43228</v>
      </c>
      <c r="L1077" s="117">
        <v>150</v>
      </c>
      <c r="M1077" s="117" t="s">
        <v>3051</v>
      </c>
      <c r="N1077" s="117"/>
    </row>
    <row r="1078" spans="1:14">
      <c r="A1078" s="117" t="s">
        <v>1600</v>
      </c>
      <c r="B1078" s="117" t="s">
        <v>395</v>
      </c>
      <c r="C1078" s="117">
        <v>534.65</v>
      </c>
      <c r="D1078" s="117">
        <v>539</v>
      </c>
      <c r="E1078" s="117">
        <v>522.20000000000005</v>
      </c>
      <c r="F1078" s="117">
        <v>524.70000000000005</v>
      </c>
      <c r="G1078" s="117">
        <v>525</v>
      </c>
      <c r="H1078" s="117">
        <v>530.54999999999995</v>
      </c>
      <c r="I1078" s="117">
        <v>2686</v>
      </c>
      <c r="J1078" s="117">
        <v>1423894.5</v>
      </c>
      <c r="K1078" s="119">
        <v>43228</v>
      </c>
      <c r="L1078" s="117">
        <v>196</v>
      </c>
      <c r="M1078" s="117" t="s">
        <v>1601</v>
      </c>
      <c r="N1078" s="117"/>
    </row>
    <row r="1079" spans="1:14">
      <c r="A1079" s="117" t="s">
        <v>1602</v>
      </c>
      <c r="B1079" s="117" t="s">
        <v>395</v>
      </c>
      <c r="C1079" s="117">
        <v>16.899999999999999</v>
      </c>
      <c r="D1079" s="117">
        <v>17.05</v>
      </c>
      <c r="E1079" s="117">
        <v>16.55</v>
      </c>
      <c r="F1079" s="117">
        <v>16.600000000000001</v>
      </c>
      <c r="G1079" s="117">
        <v>16.55</v>
      </c>
      <c r="H1079" s="117">
        <v>16.7</v>
      </c>
      <c r="I1079" s="117">
        <v>545073</v>
      </c>
      <c r="J1079" s="117">
        <v>9099373.1500000004</v>
      </c>
      <c r="K1079" s="119">
        <v>43228</v>
      </c>
      <c r="L1079" s="117">
        <v>1490</v>
      </c>
      <c r="M1079" s="117" t="s">
        <v>1603</v>
      </c>
      <c r="N1079" s="117"/>
    </row>
    <row r="1080" spans="1:14">
      <c r="A1080" s="117" t="s">
        <v>1604</v>
      </c>
      <c r="B1080" s="117" t="s">
        <v>395</v>
      </c>
      <c r="C1080" s="117">
        <v>151.1</v>
      </c>
      <c r="D1080" s="117">
        <v>153</v>
      </c>
      <c r="E1080" s="117">
        <v>148.4</v>
      </c>
      <c r="F1080" s="117">
        <v>149.1</v>
      </c>
      <c r="G1080" s="117">
        <v>148.44999999999999</v>
      </c>
      <c r="H1080" s="117">
        <v>150.25</v>
      </c>
      <c r="I1080" s="117">
        <v>154432</v>
      </c>
      <c r="J1080" s="117">
        <v>23225967.199999999</v>
      </c>
      <c r="K1080" s="119">
        <v>43228</v>
      </c>
      <c r="L1080" s="117">
        <v>2577</v>
      </c>
      <c r="M1080" s="117" t="s">
        <v>1605</v>
      </c>
      <c r="N1080" s="117"/>
    </row>
    <row r="1081" spans="1:14">
      <c r="A1081" s="117" t="s">
        <v>2449</v>
      </c>
      <c r="B1081" s="117" t="s">
        <v>395</v>
      </c>
      <c r="C1081" s="117">
        <v>5</v>
      </c>
      <c r="D1081" s="117">
        <v>5.2</v>
      </c>
      <c r="E1081" s="117">
        <v>4.7</v>
      </c>
      <c r="F1081" s="117">
        <v>5.05</v>
      </c>
      <c r="G1081" s="117">
        <v>5.0999999999999996</v>
      </c>
      <c r="H1081" s="117">
        <v>4.95</v>
      </c>
      <c r="I1081" s="117">
        <v>212146</v>
      </c>
      <c r="J1081" s="117">
        <v>1063841.55</v>
      </c>
      <c r="K1081" s="119">
        <v>43228</v>
      </c>
      <c r="L1081" s="117">
        <v>258</v>
      </c>
      <c r="M1081" s="117" t="s">
        <v>2450</v>
      </c>
      <c r="N1081" s="117"/>
    </row>
    <row r="1082" spans="1:14">
      <c r="A1082" s="117" t="s">
        <v>1606</v>
      </c>
      <c r="B1082" s="117" t="s">
        <v>395</v>
      </c>
      <c r="C1082" s="117">
        <v>1425</v>
      </c>
      <c r="D1082" s="117">
        <v>1435.55</v>
      </c>
      <c r="E1082" s="117">
        <v>1413.3</v>
      </c>
      <c r="F1082" s="117">
        <v>1424.3</v>
      </c>
      <c r="G1082" s="117">
        <v>1424.3</v>
      </c>
      <c r="H1082" s="117">
        <v>1434.65</v>
      </c>
      <c r="I1082" s="117">
        <v>84666</v>
      </c>
      <c r="J1082" s="117">
        <v>120457168.90000001</v>
      </c>
      <c r="K1082" s="119">
        <v>43228</v>
      </c>
      <c r="L1082" s="117">
        <v>3757</v>
      </c>
      <c r="M1082" s="117" t="s">
        <v>1607</v>
      </c>
      <c r="N1082" s="117"/>
    </row>
    <row r="1083" spans="1:14">
      <c r="A1083" s="117" t="s">
        <v>2690</v>
      </c>
      <c r="B1083" s="117" t="s">
        <v>395</v>
      </c>
      <c r="C1083" s="117">
        <v>1390</v>
      </c>
      <c r="D1083" s="117">
        <v>1390.95</v>
      </c>
      <c r="E1083" s="117">
        <v>1385</v>
      </c>
      <c r="F1083" s="117">
        <v>1385.9</v>
      </c>
      <c r="G1083" s="117">
        <v>1385</v>
      </c>
      <c r="H1083" s="117">
        <v>1390</v>
      </c>
      <c r="I1083" s="117">
        <v>66</v>
      </c>
      <c r="J1083" s="117">
        <v>91610.65</v>
      </c>
      <c r="K1083" s="119">
        <v>43228</v>
      </c>
      <c r="L1083" s="117">
        <v>27</v>
      </c>
      <c r="M1083" s="117" t="s">
        <v>2691</v>
      </c>
      <c r="N1083" s="117"/>
    </row>
    <row r="1084" spans="1:14">
      <c r="A1084" s="117" t="s">
        <v>2158</v>
      </c>
      <c r="B1084" s="117" t="s">
        <v>395</v>
      </c>
      <c r="C1084" s="117">
        <v>1189</v>
      </c>
      <c r="D1084" s="117">
        <v>1249</v>
      </c>
      <c r="E1084" s="117">
        <v>1189</v>
      </c>
      <c r="F1084" s="117">
        <v>1233.2</v>
      </c>
      <c r="G1084" s="117">
        <v>1237.2</v>
      </c>
      <c r="H1084" s="117">
        <v>1188.9000000000001</v>
      </c>
      <c r="I1084" s="117">
        <v>263174</v>
      </c>
      <c r="J1084" s="117">
        <v>322523538.55000001</v>
      </c>
      <c r="K1084" s="119">
        <v>43228</v>
      </c>
      <c r="L1084" s="117">
        <v>10661</v>
      </c>
      <c r="M1084" s="117" t="s">
        <v>2159</v>
      </c>
      <c r="N1084" s="117"/>
    </row>
    <row r="1085" spans="1:14">
      <c r="A1085" s="117" t="s">
        <v>1608</v>
      </c>
      <c r="B1085" s="117" t="s">
        <v>395</v>
      </c>
      <c r="C1085" s="117">
        <v>343.9</v>
      </c>
      <c r="D1085" s="117">
        <v>351.4</v>
      </c>
      <c r="E1085" s="117">
        <v>337</v>
      </c>
      <c r="F1085" s="117">
        <v>347.7</v>
      </c>
      <c r="G1085" s="117">
        <v>347.4</v>
      </c>
      <c r="H1085" s="117">
        <v>344.4</v>
      </c>
      <c r="I1085" s="117">
        <v>370896</v>
      </c>
      <c r="J1085" s="117">
        <v>127812422.59999999</v>
      </c>
      <c r="K1085" s="119">
        <v>43228</v>
      </c>
      <c r="L1085" s="117">
        <v>6264</v>
      </c>
      <c r="M1085" s="117" t="s">
        <v>1609</v>
      </c>
      <c r="N1085" s="117"/>
    </row>
    <row r="1086" spans="1:14">
      <c r="A1086" s="117" t="s">
        <v>3537</v>
      </c>
      <c r="B1086" s="117" t="s">
        <v>395</v>
      </c>
      <c r="C1086" s="117">
        <v>1.4</v>
      </c>
      <c r="D1086" s="117">
        <v>1.4</v>
      </c>
      <c r="E1086" s="117">
        <v>1.4</v>
      </c>
      <c r="F1086" s="117">
        <v>1.4</v>
      </c>
      <c r="G1086" s="117">
        <v>1.4</v>
      </c>
      <c r="H1086" s="117">
        <v>1.45</v>
      </c>
      <c r="I1086" s="117">
        <v>5000</v>
      </c>
      <c r="J1086" s="117">
        <v>7000</v>
      </c>
      <c r="K1086" s="119">
        <v>43228</v>
      </c>
      <c r="L1086" s="117">
        <v>2</v>
      </c>
      <c r="M1086" s="117" t="s">
        <v>3538</v>
      </c>
      <c r="N1086" s="117"/>
    </row>
    <row r="1087" spans="1:14">
      <c r="A1087" s="117" t="s">
        <v>3250</v>
      </c>
      <c r="B1087" s="117" t="s">
        <v>395</v>
      </c>
      <c r="C1087" s="117">
        <v>2.1</v>
      </c>
      <c r="D1087" s="117">
        <v>2.2000000000000002</v>
      </c>
      <c r="E1087" s="117">
        <v>2.1</v>
      </c>
      <c r="F1087" s="117">
        <v>2.2000000000000002</v>
      </c>
      <c r="G1087" s="117">
        <v>2.2000000000000002</v>
      </c>
      <c r="H1087" s="117">
        <v>2.1</v>
      </c>
      <c r="I1087" s="117">
        <v>1800</v>
      </c>
      <c r="J1087" s="117">
        <v>3810</v>
      </c>
      <c r="K1087" s="119">
        <v>43228</v>
      </c>
      <c r="L1087" s="117">
        <v>2</v>
      </c>
      <c r="M1087" s="117" t="s">
        <v>3251</v>
      </c>
      <c r="N1087" s="117"/>
    </row>
    <row r="1088" spans="1:14">
      <c r="A1088" s="117" t="s">
        <v>1610</v>
      </c>
      <c r="B1088" s="117" t="s">
        <v>395</v>
      </c>
      <c r="C1088" s="117">
        <v>405.7</v>
      </c>
      <c r="D1088" s="117">
        <v>419.5</v>
      </c>
      <c r="E1088" s="117">
        <v>405</v>
      </c>
      <c r="F1088" s="117">
        <v>415.35</v>
      </c>
      <c r="G1088" s="117">
        <v>414.5</v>
      </c>
      <c r="H1088" s="117">
        <v>403.5</v>
      </c>
      <c r="I1088" s="117">
        <v>1579692</v>
      </c>
      <c r="J1088" s="117">
        <v>653889938.5</v>
      </c>
      <c r="K1088" s="119">
        <v>43228</v>
      </c>
      <c r="L1088" s="117">
        <v>25863</v>
      </c>
      <c r="M1088" s="117" t="s">
        <v>1611</v>
      </c>
      <c r="N1088" s="117"/>
    </row>
    <row r="1089" spans="1:14">
      <c r="A1089" s="117" t="s">
        <v>2372</v>
      </c>
      <c r="B1089" s="117" t="s">
        <v>395</v>
      </c>
      <c r="C1089" s="117">
        <v>369.9</v>
      </c>
      <c r="D1089" s="117">
        <v>375</v>
      </c>
      <c r="E1089" s="117">
        <v>362.45</v>
      </c>
      <c r="F1089" s="117">
        <v>364.65</v>
      </c>
      <c r="G1089" s="117">
        <v>364.5</v>
      </c>
      <c r="H1089" s="117">
        <v>369.8</v>
      </c>
      <c r="I1089" s="117">
        <v>6287</v>
      </c>
      <c r="J1089" s="117">
        <v>2312332.25</v>
      </c>
      <c r="K1089" s="119">
        <v>43228</v>
      </c>
      <c r="L1089" s="117">
        <v>213</v>
      </c>
      <c r="M1089" s="117" t="s">
        <v>2374</v>
      </c>
      <c r="N1089" s="117"/>
    </row>
    <row r="1090" spans="1:14">
      <c r="A1090" s="117" t="s">
        <v>1612</v>
      </c>
      <c r="B1090" s="117" t="s">
        <v>395</v>
      </c>
      <c r="C1090" s="117">
        <v>311.14999999999998</v>
      </c>
      <c r="D1090" s="117">
        <v>323.39999999999998</v>
      </c>
      <c r="E1090" s="117">
        <v>307.55</v>
      </c>
      <c r="F1090" s="117">
        <v>318</v>
      </c>
      <c r="G1090" s="117">
        <v>317.89999999999998</v>
      </c>
      <c r="H1090" s="117">
        <v>307.8</v>
      </c>
      <c r="I1090" s="117">
        <v>2379023</v>
      </c>
      <c r="J1090" s="117">
        <v>755320396</v>
      </c>
      <c r="K1090" s="119">
        <v>43228</v>
      </c>
      <c r="L1090" s="117">
        <v>39845</v>
      </c>
      <c r="M1090" s="117" t="s">
        <v>1613</v>
      </c>
      <c r="N1090" s="117"/>
    </row>
    <row r="1091" spans="1:14">
      <c r="A1091" s="117" t="s">
        <v>3360</v>
      </c>
      <c r="B1091" s="117" t="s">
        <v>395</v>
      </c>
      <c r="C1091" s="117">
        <v>2.4</v>
      </c>
      <c r="D1091" s="117">
        <v>2.5</v>
      </c>
      <c r="E1091" s="117">
        <v>2.35</v>
      </c>
      <c r="F1091" s="117">
        <v>2.35</v>
      </c>
      <c r="G1091" s="117">
        <v>2.4</v>
      </c>
      <c r="H1091" s="117">
        <v>2.4</v>
      </c>
      <c r="I1091" s="117">
        <v>113791</v>
      </c>
      <c r="J1091" s="117">
        <v>272229</v>
      </c>
      <c r="K1091" s="119">
        <v>43228</v>
      </c>
      <c r="L1091" s="117">
        <v>79</v>
      </c>
      <c r="M1091" s="117" t="s">
        <v>3361</v>
      </c>
      <c r="N1091" s="117"/>
    </row>
    <row r="1092" spans="1:14">
      <c r="A1092" s="117" t="s">
        <v>1614</v>
      </c>
      <c r="B1092" s="117" t="s">
        <v>395</v>
      </c>
      <c r="C1092" s="117">
        <v>661.5</v>
      </c>
      <c r="D1092" s="117">
        <v>673</v>
      </c>
      <c r="E1092" s="117">
        <v>640.6</v>
      </c>
      <c r="F1092" s="117">
        <v>648.25</v>
      </c>
      <c r="G1092" s="117">
        <v>647.9</v>
      </c>
      <c r="H1092" s="117">
        <v>663.8</v>
      </c>
      <c r="I1092" s="117">
        <v>222296</v>
      </c>
      <c r="J1092" s="117">
        <v>145591430.80000001</v>
      </c>
      <c r="K1092" s="119">
        <v>43228</v>
      </c>
      <c r="L1092" s="117">
        <v>7368</v>
      </c>
      <c r="M1092" s="117" t="s">
        <v>1615</v>
      </c>
      <c r="N1092" s="117"/>
    </row>
    <row r="1093" spans="1:14">
      <c r="A1093" s="117" t="s">
        <v>1616</v>
      </c>
      <c r="B1093" s="117" t="s">
        <v>395</v>
      </c>
      <c r="C1093" s="117">
        <v>32</v>
      </c>
      <c r="D1093" s="117">
        <v>32.9</v>
      </c>
      <c r="E1093" s="117">
        <v>30.6</v>
      </c>
      <c r="F1093" s="117">
        <v>30.95</v>
      </c>
      <c r="G1093" s="117">
        <v>31</v>
      </c>
      <c r="H1093" s="117">
        <v>32.4</v>
      </c>
      <c r="I1093" s="117">
        <v>29948</v>
      </c>
      <c r="J1093" s="117">
        <v>938677.85</v>
      </c>
      <c r="K1093" s="119">
        <v>43228</v>
      </c>
      <c r="L1093" s="117">
        <v>202</v>
      </c>
      <c r="M1093" s="117" t="s">
        <v>1617</v>
      </c>
      <c r="N1093" s="117"/>
    </row>
    <row r="1094" spans="1:14">
      <c r="A1094" s="117" t="s">
        <v>1618</v>
      </c>
      <c r="B1094" s="117" t="s">
        <v>395</v>
      </c>
      <c r="C1094" s="117">
        <v>53.9</v>
      </c>
      <c r="D1094" s="117">
        <v>53.9</v>
      </c>
      <c r="E1094" s="117">
        <v>52.6</v>
      </c>
      <c r="F1094" s="117">
        <v>52.8</v>
      </c>
      <c r="G1094" s="117">
        <v>52.9</v>
      </c>
      <c r="H1094" s="117">
        <v>52.5</v>
      </c>
      <c r="I1094" s="117">
        <v>4015</v>
      </c>
      <c r="J1094" s="117">
        <v>212364.7</v>
      </c>
      <c r="K1094" s="119">
        <v>43228</v>
      </c>
      <c r="L1094" s="117">
        <v>57</v>
      </c>
      <c r="M1094" s="117" t="s">
        <v>1619</v>
      </c>
      <c r="N1094" s="117"/>
    </row>
    <row r="1095" spans="1:14">
      <c r="A1095" s="117" t="s">
        <v>1620</v>
      </c>
      <c r="B1095" s="117" t="s">
        <v>395</v>
      </c>
      <c r="C1095" s="117">
        <v>221.8</v>
      </c>
      <c r="D1095" s="117">
        <v>221.8</v>
      </c>
      <c r="E1095" s="117">
        <v>217.3</v>
      </c>
      <c r="F1095" s="117">
        <v>217.7</v>
      </c>
      <c r="G1095" s="117">
        <v>218.6</v>
      </c>
      <c r="H1095" s="117">
        <v>219.55</v>
      </c>
      <c r="I1095" s="117">
        <v>69895</v>
      </c>
      <c r="J1095" s="117">
        <v>15306298.9</v>
      </c>
      <c r="K1095" s="119">
        <v>43228</v>
      </c>
      <c r="L1095" s="117">
        <v>1684</v>
      </c>
      <c r="M1095" s="117" t="s">
        <v>1621</v>
      </c>
      <c r="N1095" s="117"/>
    </row>
    <row r="1096" spans="1:14">
      <c r="A1096" s="117" t="s">
        <v>1622</v>
      </c>
      <c r="B1096" s="117" t="s">
        <v>395</v>
      </c>
      <c r="C1096" s="117">
        <v>28.5</v>
      </c>
      <c r="D1096" s="117">
        <v>29</v>
      </c>
      <c r="E1096" s="117">
        <v>27.55</v>
      </c>
      <c r="F1096" s="117">
        <v>28.25</v>
      </c>
      <c r="G1096" s="117">
        <v>27.9</v>
      </c>
      <c r="H1096" s="117">
        <v>28.5</v>
      </c>
      <c r="I1096" s="117">
        <v>48730</v>
      </c>
      <c r="J1096" s="117">
        <v>1380783.15</v>
      </c>
      <c r="K1096" s="119">
        <v>43228</v>
      </c>
      <c r="L1096" s="117">
        <v>278</v>
      </c>
      <c r="M1096" s="117" t="s">
        <v>1623</v>
      </c>
      <c r="N1096" s="117"/>
    </row>
    <row r="1097" spans="1:14">
      <c r="A1097" s="117" t="s">
        <v>3362</v>
      </c>
      <c r="B1097" s="117" t="s">
        <v>395</v>
      </c>
      <c r="C1097" s="117">
        <v>170.5</v>
      </c>
      <c r="D1097" s="117">
        <v>185.15</v>
      </c>
      <c r="E1097" s="117">
        <v>168.5</v>
      </c>
      <c r="F1097" s="117">
        <v>185</v>
      </c>
      <c r="G1097" s="117">
        <v>184.5</v>
      </c>
      <c r="H1097" s="117">
        <v>176.35</v>
      </c>
      <c r="I1097" s="117">
        <v>33153</v>
      </c>
      <c r="J1097" s="117">
        <v>6050218</v>
      </c>
      <c r="K1097" s="119">
        <v>43228</v>
      </c>
      <c r="L1097" s="117">
        <v>131</v>
      </c>
      <c r="M1097" s="117" t="s">
        <v>3363</v>
      </c>
      <c r="N1097" s="117"/>
    </row>
    <row r="1098" spans="1:14">
      <c r="A1098" s="117" t="s">
        <v>214</v>
      </c>
      <c r="B1098" s="117" t="s">
        <v>395</v>
      </c>
      <c r="C1098" s="117">
        <v>824.55</v>
      </c>
      <c r="D1098" s="117">
        <v>847</v>
      </c>
      <c r="E1098" s="117">
        <v>824.55</v>
      </c>
      <c r="F1098" s="117">
        <v>834.45</v>
      </c>
      <c r="G1098" s="117">
        <v>835.35</v>
      </c>
      <c r="H1098" s="117">
        <v>824.55</v>
      </c>
      <c r="I1098" s="117">
        <v>169283</v>
      </c>
      <c r="J1098" s="117">
        <v>141822112.40000001</v>
      </c>
      <c r="K1098" s="119">
        <v>43228</v>
      </c>
      <c r="L1098" s="117">
        <v>6151</v>
      </c>
      <c r="M1098" s="117" t="s">
        <v>1624</v>
      </c>
      <c r="N1098" s="117"/>
    </row>
    <row r="1099" spans="1:14">
      <c r="A1099" s="117" t="s">
        <v>1625</v>
      </c>
      <c r="B1099" s="117" t="s">
        <v>395</v>
      </c>
      <c r="C1099" s="117">
        <v>273.5</v>
      </c>
      <c r="D1099" s="117">
        <v>273.5</v>
      </c>
      <c r="E1099" s="117">
        <v>263</v>
      </c>
      <c r="F1099" s="117">
        <v>265.14999999999998</v>
      </c>
      <c r="G1099" s="117">
        <v>264.05</v>
      </c>
      <c r="H1099" s="117">
        <v>271.39999999999998</v>
      </c>
      <c r="I1099" s="117">
        <v>28560</v>
      </c>
      <c r="J1099" s="117">
        <v>7599115.7000000002</v>
      </c>
      <c r="K1099" s="119">
        <v>43228</v>
      </c>
      <c r="L1099" s="117">
        <v>807</v>
      </c>
      <c r="M1099" s="117" t="s">
        <v>1626</v>
      </c>
      <c r="N1099" s="117"/>
    </row>
    <row r="1100" spans="1:14">
      <c r="A1100" s="117" t="s">
        <v>1627</v>
      </c>
      <c r="B1100" s="117" t="s">
        <v>395</v>
      </c>
      <c r="C1100" s="117">
        <v>455</v>
      </c>
      <c r="D1100" s="117">
        <v>462.3</v>
      </c>
      <c r="E1100" s="117">
        <v>444.9</v>
      </c>
      <c r="F1100" s="117">
        <v>459.65</v>
      </c>
      <c r="G1100" s="117">
        <v>459</v>
      </c>
      <c r="H1100" s="117">
        <v>457.8</v>
      </c>
      <c r="I1100" s="117">
        <v>85681</v>
      </c>
      <c r="J1100" s="117">
        <v>38847653.5</v>
      </c>
      <c r="K1100" s="119">
        <v>43228</v>
      </c>
      <c r="L1100" s="117">
        <v>1919</v>
      </c>
      <c r="M1100" s="117" t="s">
        <v>1628</v>
      </c>
      <c r="N1100" s="117"/>
    </row>
    <row r="1101" spans="1:14">
      <c r="A1101" s="117" t="s">
        <v>1629</v>
      </c>
      <c r="B1101" s="117" t="s">
        <v>395</v>
      </c>
      <c r="C1101" s="117">
        <v>189.65</v>
      </c>
      <c r="D1101" s="117">
        <v>189.75</v>
      </c>
      <c r="E1101" s="117">
        <v>181.6</v>
      </c>
      <c r="F1101" s="117">
        <v>183.3</v>
      </c>
      <c r="G1101" s="117">
        <v>183.5</v>
      </c>
      <c r="H1101" s="117">
        <v>188.4</v>
      </c>
      <c r="I1101" s="117">
        <v>75949</v>
      </c>
      <c r="J1101" s="117">
        <v>14028975.699999999</v>
      </c>
      <c r="K1101" s="119">
        <v>43228</v>
      </c>
      <c r="L1101" s="117">
        <v>1960</v>
      </c>
      <c r="M1101" s="117" t="s">
        <v>1630</v>
      </c>
      <c r="N1101" s="117"/>
    </row>
    <row r="1102" spans="1:14">
      <c r="A1102" s="117" t="s">
        <v>1631</v>
      </c>
      <c r="B1102" s="117" t="s">
        <v>395</v>
      </c>
      <c r="C1102" s="117">
        <v>4.95</v>
      </c>
      <c r="D1102" s="117">
        <v>4.95</v>
      </c>
      <c r="E1102" s="117">
        <v>4.8</v>
      </c>
      <c r="F1102" s="117">
        <v>4.8499999999999996</v>
      </c>
      <c r="G1102" s="117">
        <v>4.8499999999999996</v>
      </c>
      <c r="H1102" s="117">
        <v>4.9000000000000004</v>
      </c>
      <c r="I1102" s="117">
        <v>213878</v>
      </c>
      <c r="J1102" s="117">
        <v>1042820.5</v>
      </c>
      <c r="K1102" s="119">
        <v>43228</v>
      </c>
      <c r="L1102" s="117">
        <v>210</v>
      </c>
      <c r="M1102" s="117" t="s">
        <v>1632</v>
      </c>
      <c r="N1102" s="117"/>
    </row>
    <row r="1103" spans="1:14">
      <c r="A1103" s="117" t="s">
        <v>1633</v>
      </c>
      <c r="B1103" s="117" t="s">
        <v>395</v>
      </c>
      <c r="C1103" s="117">
        <v>502</v>
      </c>
      <c r="D1103" s="117">
        <v>504.4</v>
      </c>
      <c r="E1103" s="117">
        <v>490.4</v>
      </c>
      <c r="F1103" s="117">
        <v>494.2</v>
      </c>
      <c r="G1103" s="117">
        <v>490.4</v>
      </c>
      <c r="H1103" s="117">
        <v>510.1</v>
      </c>
      <c r="I1103" s="117">
        <v>2206</v>
      </c>
      <c r="J1103" s="117">
        <v>1091317.8500000001</v>
      </c>
      <c r="K1103" s="119">
        <v>43228</v>
      </c>
      <c r="L1103" s="117">
        <v>96</v>
      </c>
      <c r="M1103" s="117" t="s">
        <v>1634</v>
      </c>
      <c r="N1103" s="117"/>
    </row>
    <row r="1104" spans="1:14">
      <c r="A1104" s="117" t="s">
        <v>1635</v>
      </c>
      <c r="B1104" s="117" t="s">
        <v>395</v>
      </c>
      <c r="C1104" s="117">
        <v>2496.15</v>
      </c>
      <c r="D1104" s="117">
        <v>2515</v>
      </c>
      <c r="E1104" s="117">
        <v>2445.0500000000002</v>
      </c>
      <c r="F1104" s="117">
        <v>2500.9499999999998</v>
      </c>
      <c r="G1104" s="117">
        <v>2506.8000000000002</v>
      </c>
      <c r="H1104" s="117">
        <v>2483.65</v>
      </c>
      <c r="I1104" s="117">
        <v>5498</v>
      </c>
      <c r="J1104" s="117">
        <v>13671193.550000001</v>
      </c>
      <c r="K1104" s="119">
        <v>43228</v>
      </c>
      <c r="L1104" s="117">
        <v>1017</v>
      </c>
      <c r="M1104" s="117" t="s">
        <v>1636</v>
      </c>
      <c r="N1104" s="117"/>
    </row>
    <row r="1105" spans="1:14">
      <c r="A1105" s="117" t="s">
        <v>1637</v>
      </c>
      <c r="B1105" s="117" t="s">
        <v>395</v>
      </c>
      <c r="C1105" s="117">
        <v>969.45</v>
      </c>
      <c r="D1105" s="117">
        <v>972.8</v>
      </c>
      <c r="E1105" s="117">
        <v>960</v>
      </c>
      <c r="F1105" s="117">
        <v>961.5</v>
      </c>
      <c r="G1105" s="117">
        <v>961</v>
      </c>
      <c r="H1105" s="117">
        <v>971.3</v>
      </c>
      <c r="I1105" s="117">
        <v>1967</v>
      </c>
      <c r="J1105" s="117">
        <v>1897119.4</v>
      </c>
      <c r="K1105" s="119">
        <v>43228</v>
      </c>
      <c r="L1105" s="117">
        <v>153</v>
      </c>
      <c r="M1105" s="117" t="s">
        <v>1638</v>
      </c>
      <c r="N1105" s="117"/>
    </row>
    <row r="1106" spans="1:14">
      <c r="A1106" s="117" t="s">
        <v>1639</v>
      </c>
      <c r="B1106" s="117" t="s">
        <v>395</v>
      </c>
      <c r="C1106" s="117">
        <v>1142</v>
      </c>
      <c r="D1106" s="117">
        <v>1142</v>
      </c>
      <c r="E1106" s="117">
        <v>1110</v>
      </c>
      <c r="F1106" s="117">
        <v>1116.5999999999999</v>
      </c>
      <c r="G1106" s="117">
        <v>1121</v>
      </c>
      <c r="H1106" s="117">
        <v>1131.0999999999999</v>
      </c>
      <c r="I1106" s="117">
        <v>421715</v>
      </c>
      <c r="J1106" s="117">
        <v>473807126.10000002</v>
      </c>
      <c r="K1106" s="119">
        <v>43228</v>
      </c>
      <c r="L1106" s="117">
        <v>12886</v>
      </c>
      <c r="M1106" s="117" t="s">
        <v>1640</v>
      </c>
      <c r="N1106" s="117"/>
    </row>
    <row r="1107" spans="1:14">
      <c r="A1107" s="117" t="s">
        <v>1641</v>
      </c>
      <c r="B1107" s="117" t="s">
        <v>395</v>
      </c>
      <c r="C1107" s="117">
        <v>938</v>
      </c>
      <c r="D1107" s="117">
        <v>944.2</v>
      </c>
      <c r="E1107" s="117">
        <v>924</v>
      </c>
      <c r="F1107" s="117">
        <v>927.85</v>
      </c>
      <c r="G1107" s="117">
        <v>928</v>
      </c>
      <c r="H1107" s="117">
        <v>931.15</v>
      </c>
      <c r="I1107" s="117">
        <v>2762</v>
      </c>
      <c r="J1107" s="117">
        <v>2578780.9</v>
      </c>
      <c r="K1107" s="119">
        <v>43228</v>
      </c>
      <c r="L1107" s="117">
        <v>377</v>
      </c>
      <c r="M1107" s="117" t="s">
        <v>1642</v>
      </c>
      <c r="N1107" s="117"/>
    </row>
    <row r="1108" spans="1:14">
      <c r="A1108" s="117" t="s">
        <v>2194</v>
      </c>
      <c r="B1108" s="117" t="s">
        <v>395</v>
      </c>
      <c r="C1108" s="117">
        <v>523.95000000000005</v>
      </c>
      <c r="D1108" s="117">
        <v>523.95000000000005</v>
      </c>
      <c r="E1108" s="117">
        <v>514.54999999999995</v>
      </c>
      <c r="F1108" s="117">
        <v>519.15</v>
      </c>
      <c r="G1108" s="117">
        <v>519</v>
      </c>
      <c r="H1108" s="117">
        <v>524.15</v>
      </c>
      <c r="I1108" s="117">
        <v>1267882</v>
      </c>
      <c r="J1108" s="117">
        <v>658101059.54999995</v>
      </c>
      <c r="K1108" s="119">
        <v>43228</v>
      </c>
      <c r="L1108" s="117">
        <v>11721</v>
      </c>
      <c r="M1108" s="117" t="s">
        <v>2195</v>
      </c>
      <c r="N1108" s="117"/>
    </row>
    <row r="1109" spans="1:14">
      <c r="A1109" s="117" t="s">
        <v>1643</v>
      </c>
      <c r="B1109" s="117" t="s">
        <v>395</v>
      </c>
      <c r="C1109" s="117">
        <v>76.7</v>
      </c>
      <c r="D1109" s="117">
        <v>77.650000000000006</v>
      </c>
      <c r="E1109" s="117">
        <v>76.2</v>
      </c>
      <c r="F1109" s="117">
        <v>77.2</v>
      </c>
      <c r="G1109" s="117">
        <v>77</v>
      </c>
      <c r="H1109" s="117">
        <v>76.7</v>
      </c>
      <c r="I1109" s="117">
        <v>1127542</v>
      </c>
      <c r="J1109" s="117">
        <v>86942352.400000006</v>
      </c>
      <c r="K1109" s="119">
        <v>43228</v>
      </c>
      <c r="L1109" s="117">
        <v>5513</v>
      </c>
      <c r="M1109" s="117" t="s">
        <v>1644</v>
      </c>
      <c r="N1109" s="117"/>
    </row>
    <row r="1110" spans="1:14">
      <c r="A1110" s="117" t="s">
        <v>131</v>
      </c>
      <c r="B1110" s="117" t="s">
        <v>395</v>
      </c>
      <c r="C1110" s="117">
        <v>15.5</v>
      </c>
      <c r="D1110" s="117">
        <v>15.65</v>
      </c>
      <c r="E1110" s="117">
        <v>15</v>
      </c>
      <c r="F1110" s="117">
        <v>15.15</v>
      </c>
      <c r="G1110" s="117">
        <v>15.15</v>
      </c>
      <c r="H1110" s="117">
        <v>15.55</v>
      </c>
      <c r="I1110" s="117">
        <v>44817230</v>
      </c>
      <c r="J1110" s="117">
        <v>683864703.20000005</v>
      </c>
      <c r="K1110" s="119">
        <v>43228</v>
      </c>
      <c r="L1110" s="117">
        <v>26760</v>
      </c>
      <c r="M1110" s="117" t="s">
        <v>1645</v>
      </c>
      <c r="N1110" s="117"/>
    </row>
    <row r="1111" spans="1:14">
      <c r="A1111" s="117" t="s">
        <v>132</v>
      </c>
      <c r="B1111" s="117" t="s">
        <v>395</v>
      </c>
      <c r="C1111" s="117">
        <v>123.95</v>
      </c>
      <c r="D1111" s="117">
        <v>124.45</v>
      </c>
      <c r="E1111" s="117">
        <v>122</v>
      </c>
      <c r="F1111" s="117">
        <v>122.4</v>
      </c>
      <c r="G1111" s="117">
        <v>122.55</v>
      </c>
      <c r="H1111" s="117">
        <v>123.7</v>
      </c>
      <c r="I1111" s="117">
        <v>2225678</v>
      </c>
      <c r="J1111" s="117">
        <v>273694703.25</v>
      </c>
      <c r="K1111" s="119">
        <v>43228</v>
      </c>
      <c r="L1111" s="117">
        <v>12807</v>
      </c>
      <c r="M1111" s="117" t="s">
        <v>1647</v>
      </c>
      <c r="N1111" s="117"/>
    </row>
    <row r="1112" spans="1:14">
      <c r="A1112" s="117" t="s">
        <v>1648</v>
      </c>
      <c r="B1112" s="117" t="s">
        <v>395</v>
      </c>
      <c r="C1112" s="117">
        <v>134.65</v>
      </c>
      <c r="D1112" s="117">
        <v>136.94999999999999</v>
      </c>
      <c r="E1112" s="117">
        <v>133</v>
      </c>
      <c r="F1112" s="117">
        <v>134.30000000000001</v>
      </c>
      <c r="G1112" s="117">
        <v>133.6</v>
      </c>
      <c r="H1112" s="117">
        <v>134.65</v>
      </c>
      <c r="I1112" s="117">
        <v>79275</v>
      </c>
      <c r="J1112" s="117">
        <v>10644694.75</v>
      </c>
      <c r="K1112" s="119">
        <v>43228</v>
      </c>
      <c r="L1112" s="117">
        <v>4789</v>
      </c>
      <c r="M1112" s="117" t="s">
        <v>1649</v>
      </c>
      <c r="N1112" s="117"/>
    </row>
    <row r="1113" spans="1:14">
      <c r="A1113" s="117" t="s">
        <v>1650</v>
      </c>
      <c r="B1113" s="117" t="s">
        <v>395</v>
      </c>
      <c r="C1113" s="117">
        <v>14.95</v>
      </c>
      <c r="D1113" s="117">
        <v>15.4</v>
      </c>
      <c r="E1113" s="117">
        <v>14.6</v>
      </c>
      <c r="F1113" s="117">
        <v>14.95</v>
      </c>
      <c r="G1113" s="117">
        <v>15.4</v>
      </c>
      <c r="H1113" s="117">
        <v>15.2</v>
      </c>
      <c r="I1113" s="117">
        <v>8666</v>
      </c>
      <c r="J1113" s="117">
        <v>129600.7</v>
      </c>
      <c r="K1113" s="119">
        <v>43228</v>
      </c>
      <c r="L1113" s="117">
        <v>64</v>
      </c>
      <c r="M1113" s="117" t="s">
        <v>1651</v>
      </c>
      <c r="N1113" s="117"/>
    </row>
    <row r="1114" spans="1:14">
      <c r="A1114" s="117" t="s">
        <v>1652</v>
      </c>
      <c r="B1114" s="117" t="s">
        <v>395</v>
      </c>
      <c r="C1114" s="117">
        <v>683.1</v>
      </c>
      <c r="D1114" s="117">
        <v>692</v>
      </c>
      <c r="E1114" s="117">
        <v>680</v>
      </c>
      <c r="F1114" s="117">
        <v>684.75</v>
      </c>
      <c r="G1114" s="117">
        <v>681.3</v>
      </c>
      <c r="H1114" s="117">
        <v>683.6</v>
      </c>
      <c r="I1114" s="117">
        <v>3237</v>
      </c>
      <c r="J1114" s="117">
        <v>2216793.4</v>
      </c>
      <c r="K1114" s="119">
        <v>43228</v>
      </c>
      <c r="L1114" s="117">
        <v>185</v>
      </c>
      <c r="M1114" s="117" t="s">
        <v>1653</v>
      </c>
      <c r="N1114" s="117"/>
    </row>
    <row r="1115" spans="1:14">
      <c r="A1115" s="117" t="s">
        <v>133</v>
      </c>
      <c r="B1115" s="117" t="s">
        <v>395</v>
      </c>
      <c r="C1115" s="117">
        <v>422.3</v>
      </c>
      <c r="D1115" s="117">
        <v>426.7</v>
      </c>
      <c r="E1115" s="117">
        <v>416.15</v>
      </c>
      <c r="F1115" s="117">
        <v>421.95</v>
      </c>
      <c r="G1115" s="117">
        <v>420.75</v>
      </c>
      <c r="H1115" s="117">
        <v>420.8</v>
      </c>
      <c r="I1115" s="117">
        <v>2989338</v>
      </c>
      <c r="J1115" s="117">
        <v>1259627490.05</v>
      </c>
      <c r="K1115" s="119">
        <v>43228</v>
      </c>
      <c r="L1115" s="117">
        <v>37890</v>
      </c>
      <c r="M1115" s="117" t="s">
        <v>1654</v>
      </c>
      <c r="N1115" s="117"/>
    </row>
    <row r="1116" spans="1:14">
      <c r="A1116" s="117" t="s">
        <v>3145</v>
      </c>
      <c r="B1116" s="117" t="s">
        <v>395</v>
      </c>
      <c r="C1116" s="117">
        <v>113.6</v>
      </c>
      <c r="D1116" s="117">
        <v>113.6</v>
      </c>
      <c r="E1116" s="117">
        <v>113.6</v>
      </c>
      <c r="F1116" s="117">
        <v>113.6</v>
      </c>
      <c r="G1116" s="117">
        <v>113.6</v>
      </c>
      <c r="H1116" s="117">
        <v>112.16</v>
      </c>
      <c r="I1116" s="117">
        <v>1</v>
      </c>
      <c r="J1116" s="117">
        <v>113.6</v>
      </c>
      <c r="K1116" s="119">
        <v>43228</v>
      </c>
      <c r="L1116" s="117">
        <v>1</v>
      </c>
      <c r="M1116" s="117" t="s">
        <v>3146</v>
      </c>
      <c r="N1116" s="117"/>
    </row>
    <row r="1117" spans="1:14">
      <c r="A1117" s="117" t="s">
        <v>2650</v>
      </c>
      <c r="B1117" s="117" t="s">
        <v>395</v>
      </c>
      <c r="C1117" s="117">
        <v>52.25</v>
      </c>
      <c r="D1117" s="117">
        <v>52.73</v>
      </c>
      <c r="E1117" s="117">
        <v>52.25</v>
      </c>
      <c r="F1117" s="117">
        <v>52.59</v>
      </c>
      <c r="G1117" s="117">
        <v>52.3</v>
      </c>
      <c r="H1117" s="117">
        <v>52.11</v>
      </c>
      <c r="I1117" s="117">
        <v>2119</v>
      </c>
      <c r="J1117" s="117">
        <v>110982.47</v>
      </c>
      <c r="K1117" s="119">
        <v>43228</v>
      </c>
      <c r="L1117" s="117">
        <v>20</v>
      </c>
      <c r="M1117" s="117" t="s">
        <v>2651</v>
      </c>
      <c r="N1117" s="117"/>
    </row>
    <row r="1118" spans="1:14">
      <c r="A1118" s="117" t="s">
        <v>3214</v>
      </c>
      <c r="B1118" s="117" t="s">
        <v>395</v>
      </c>
      <c r="C1118" s="117">
        <v>29.4</v>
      </c>
      <c r="D1118" s="117">
        <v>29.5</v>
      </c>
      <c r="E1118" s="117">
        <v>29.4</v>
      </c>
      <c r="F1118" s="117">
        <v>29.5</v>
      </c>
      <c r="G1118" s="117">
        <v>29.5</v>
      </c>
      <c r="H1118" s="117">
        <v>29.45</v>
      </c>
      <c r="I1118" s="117">
        <v>15</v>
      </c>
      <c r="J1118" s="117">
        <v>441.5</v>
      </c>
      <c r="K1118" s="119">
        <v>43228</v>
      </c>
      <c r="L1118" s="117">
        <v>3</v>
      </c>
      <c r="M1118" s="117" t="s">
        <v>3215</v>
      </c>
      <c r="N1118" s="117"/>
    </row>
    <row r="1119" spans="1:14">
      <c r="A1119" s="117" t="s">
        <v>134</v>
      </c>
      <c r="B1119" s="117" t="s">
        <v>395</v>
      </c>
      <c r="C1119" s="117">
        <v>977.5</v>
      </c>
      <c r="D1119" s="117">
        <v>982</v>
      </c>
      <c r="E1119" s="117">
        <v>965.2</v>
      </c>
      <c r="F1119" s="117">
        <v>967.1</v>
      </c>
      <c r="G1119" s="117">
        <v>966</v>
      </c>
      <c r="H1119" s="117">
        <v>971</v>
      </c>
      <c r="I1119" s="117">
        <v>4934036</v>
      </c>
      <c r="J1119" s="117">
        <v>4797914833.6000004</v>
      </c>
      <c r="K1119" s="119">
        <v>43228</v>
      </c>
      <c r="L1119" s="117">
        <v>104703</v>
      </c>
      <c r="M1119" s="117" t="s">
        <v>1655</v>
      </c>
      <c r="N1119" s="117"/>
    </row>
    <row r="1120" spans="1:14">
      <c r="A1120" s="117" t="s">
        <v>1656</v>
      </c>
      <c r="B1120" s="117" t="s">
        <v>395</v>
      </c>
      <c r="C1120" s="117">
        <v>55.5</v>
      </c>
      <c r="D1120" s="117">
        <v>56</v>
      </c>
      <c r="E1120" s="117">
        <v>54.4</v>
      </c>
      <c r="F1120" s="117">
        <v>54.8</v>
      </c>
      <c r="G1120" s="117">
        <v>55</v>
      </c>
      <c r="H1120" s="117">
        <v>55.5</v>
      </c>
      <c r="I1120" s="117">
        <v>393413</v>
      </c>
      <c r="J1120" s="117">
        <v>21635548.050000001</v>
      </c>
      <c r="K1120" s="119">
        <v>43228</v>
      </c>
      <c r="L1120" s="117">
        <v>1103</v>
      </c>
      <c r="M1120" s="117" t="s">
        <v>1657</v>
      </c>
      <c r="N1120" s="117"/>
    </row>
    <row r="1121" spans="1:14">
      <c r="A1121" s="117" t="s">
        <v>135</v>
      </c>
      <c r="B1121" s="117" t="s">
        <v>395</v>
      </c>
      <c r="C1121" s="117">
        <v>448.1</v>
      </c>
      <c r="D1121" s="117">
        <v>449.45</v>
      </c>
      <c r="E1121" s="117">
        <v>437.6</v>
      </c>
      <c r="F1121" s="117">
        <v>440</v>
      </c>
      <c r="G1121" s="117">
        <v>439.4</v>
      </c>
      <c r="H1121" s="117">
        <v>449.6</v>
      </c>
      <c r="I1121" s="117">
        <v>2304581</v>
      </c>
      <c r="J1121" s="117">
        <v>1017886576.85</v>
      </c>
      <c r="K1121" s="119">
        <v>43228</v>
      </c>
      <c r="L1121" s="117">
        <v>39093</v>
      </c>
      <c r="M1121" s="117" t="s">
        <v>1658</v>
      </c>
      <c r="N1121" s="117"/>
    </row>
    <row r="1122" spans="1:14">
      <c r="A1122" s="117" t="s">
        <v>3539</v>
      </c>
      <c r="B1122" s="117" t="s">
        <v>395</v>
      </c>
      <c r="C1122" s="117">
        <v>501.2</v>
      </c>
      <c r="D1122" s="117">
        <v>501.2</v>
      </c>
      <c r="E1122" s="117">
        <v>501.2</v>
      </c>
      <c r="F1122" s="117">
        <v>501.2</v>
      </c>
      <c r="G1122" s="117">
        <v>501.2</v>
      </c>
      <c r="H1122" s="117">
        <v>492.31</v>
      </c>
      <c r="I1122" s="117">
        <v>2</v>
      </c>
      <c r="J1122" s="117">
        <v>1002.4</v>
      </c>
      <c r="K1122" s="119">
        <v>43228</v>
      </c>
      <c r="L1122" s="117">
        <v>1</v>
      </c>
      <c r="M1122" s="117" t="s">
        <v>3540</v>
      </c>
      <c r="N1122" s="117"/>
    </row>
    <row r="1123" spans="1:14">
      <c r="A1123" s="117" t="s">
        <v>3052</v>
      </c>
      <c r="B1123" s="117" t="s">
        <v>395</v>
      </c>
      <c r="C1123" s="117">
        <v>89</v>
      </c>
      <c r="D1123" s="117">
        <v>89.65</v>
      </c>
      <c r="E1123" s="117">
        <v>86.85</v>
      </c>
      <c r="F1123" s="117">
        <v>87.25</v>
      </c>
      <c r="G1123" s="117">
        <v>87.25</v>
      </c>
      <c r="H1123" s="117">
        <v>87.55</v>
      </c>
      <c r="I1123" s="117">
        <v>10736</v>
      </c>
      <c r="J1123" s="117">
        <v>951220.3</v>
      </c>
      <c r="K1123" s="119">
        <v>43228</v>
      </c>
      <c r="L1123" s="117">
        <v>130</v>
      </c>
      <c r="M1123" s="117" t="s">
        <v>3053</v>
      </c>
      <c r="N1123" s="117"/>
    </row>
    <row r="1124" spans="1:14">
      <c r="A1124" s="117" t="s">
        <v>1659</v>
      </c>
      <c r="B1124" s="117" t="s">
        <v>395</v>
      </c>
      <c r="C1124" s="117">
        <v>15.55</v>
      </c>
      <c r="D1124" s="117">
        <v>15.6</v>
      </c>
      <c r="E1124" s="117">
        <v>15.3</v>
      </c>
      <c r="F1124" s="117">
        <v>15.45</v>
      </c>
      <c r="G1124" s="117">
        <v>15.45</v>
      </c>
      <c r="H1124" s="117">
        <v>15.5</v>
      </c>
      <c r="I1124" s="117">
        <v>25653454</v>
      </c>
      <c r="J1124" s="117">
        <v>397514479.60000002</v>
      </c>
      <c r="K1124" s="119">
        <v>43228</v>
      </c>
      <c r="L1124" s="117">
        <v>2899</v>
      </c>
      <c r="M1124" s="117" t="s">
        <v>1660</v>
      </c>
      <c r="N1124" s="117"/>
    </row>
    <row r="1125" spans="1:14">
      <c r="A1125" s="117" t="s">
        <v>1661</v>
      </c>
      <c r="B1125" s="117" t="s">
        <v>395</v>
      </c>
      <c r="C1125" s="117">
        <v>590</v>
      </c>
      <c r="D1125" s="117">
        <v>606.6</v>
      </c>
      <c r="E1125" s="117">
        <v>581.4</v>
      </c>
      <c r="F1125" s="117">
        <v>589.29999999999995</v>
      </c>
      <c r="G1125" s="117">
        <v>590</v>
      </c>
      <c r="H1125" s="117">
        <v>587.6</v>
      </c>
      <c r="I1125" s="117">
        <v>219455</v>
      </c>
      <c r="J1125" s="117">
        <v>130734845.3</v>
      </c>
      <c r="K1125" s="119">
        <v>43228</v>
      </c>
      <c r="L1125" s="117">
        <v>6239</v>
      </c>
      <c r="M1125" s="117" t="s">
        <v>1662</v>
      </c>
      <c r="N1125" s="117"/>
    </row>
    <row r="1126" spans="1:14">
      <c r="A1126" s="117" t="s">
        <v>1663</v>
      </c>
      <c r="B1126" s="117" t="s">
        <v>395</v>
      </c>
      <c r="C1126" s="117">
        <v>683</v>
      </c>
      <c r="D1126" s="117">
        <v>693.85</v>
      </c>
      <c r="E1126" s="117">
        <v>670</v>
      </c>
      <c r="F1126" s="117">
        <v>679.5</v>
      </c>
      <c r="G1126" s="117">
        <v>676</v>
      </c>
      <c r="H1126" s="117">
        <v>679.4</v>
      </c>
      <c r="I1126" s="117">
        <v>719</v>
      </c>
      <c r="J1126" s="117">
        <v>489984.95</v>
      </c>
      <c r="K1126" s="119">
        <v>43228</v>
      </c>
      <c r="L1126" s="117">
        <v>124</v>
      </c>
      <c r="M1126" s="117" t="s">
        <v>1664</v>
      </c>
      <c r="N1126" s="117"/>
    </row>
    <row r="1127" spans="1:14">
      <c r="A1127" s="117" t="s">
        <v>2174</v>
      </c>
      <c r="B1127" s="117" t="s">
        <v>395</v>
      </c>
      <c r="C1127" s="117">
        <v>74.2</v>
      </c>
      <c r="D1127" s="117">
        <v>77.900000000000006</v>
      </c>
      <c r="E1127" s="117">
        <v>74.099999999999994</v>
      </c>
      <c r="F1127" s="117">
        <v>76.599999999999994</v>
      </c>
      <c r="G1127" s="117">
        <v>77</v>
      </c>
      <c r="H1127" s="117">
        <v>74.2</v>
      </c>
      <c r="I1127" s="117">
        <v>16011</v>
      </c>
      <c r="J1127" s="117">
        <v>1216617.1499999999</v>
      </c>
      <c r="K1127" s="119">
        <v>43228</v>
      </c>
      <c r="L1127" s="117">
        <v>230</v>
      </c>
      <c r="M1127" s="117" t="s">
        <v>2175</v>
      </c>
      <c r="N1127" s="117"/>
    </row>
    <row r="1128" spans="1:14">
      <c r="A1128" s="117" t="s">
        <v>2238</v>
      </c>
      <c r="B1128" s="117" t="s">
        <v>395</v>
      </c>
      <c r="C1128" s="117">
        <v>564.5</v>
      </c>
      <c r="D1128" s="117">
        <v>569.4</v>
      </c>
      <c r="E1128" s="117">
        <v>545.04999999999995</v>
      </c>
      <c r="F1128" s="117">
        <v>551</v>
      </c>
      <c r="G1128" s="117">
        <v>557</v>
      </c>
      <c r="H1128" s="117">
        <v>558.45000000000005</v>
      </c>
      <c r="I1128" s="117">
        <v>1152</v>
      </c>
      <c r="J1128" s="117">
        <v>635777.65</v>
      </c>
      <c r="K1128" s="119">
        <v>43228</v>
      </c>
      <c r="L1128" s="117">
        <v>69</v>
      </c>
      <c r="M1128" s="117" t="s">
        <v>2239</v>
      </c>
      <c r="N1128" s="117"/>
    </row>
    <row r="1129" spans="1:14">
      <c r="A1129" s="117" t="s">
        <v>2660</v>
      </c>
      <c r="B1129" s="117" t="s">
        <v>395</v>
      </c>
      <c r="C1129" s="117">
        <v>63.15</v>
      </c>
      <c r="D1129" s="117">
        <v>63.8</v>
      </c>
      <c r="E1129" s="117">
        <v>62.3</v>
      </c>
      <c r="F1129" s="117">
        <v>62.65</v>
      </c>
      <c r="G1129" s="117">
        <v>62.4</v>
      </c>
      <c r="H1129" s="117">
        <v>63.65</v>
      </c>
      <c r="I1129" s="117">
        <v>199224</v>
      </c>
      <c r="J1129" s="117">
        <v>12570350.949999999</v>
      </c>
      <c r="K1129" s="119">
        <v>43228</v>
      </c>
      <c r="L1129" s="117">
        <v>2118</v>
      </c>
      <c r="M1129" s="117" t="s">
        <v>2661</v>
      </c>
      <c r="N1129" s="117"/>
    </row>
    <row r="1130" spans="1:14">
      <c r="A1130" s="117" t="s">
        <v>1665</v>
      </c>
      <c r="B1130" s="117" t="s">
        <v>395</v>
      </c>
      <c r="C1130" s="117">
        <v>77.95</v>
      </c>
      <c r="D1130" s="117">
        <v>82.65</v>
      </c>
      <c r="E1130" s="117">
        <v>77.099999999999994</v>
      </c>
      <c r="F1130" s="117">
        <v>81.849999999999994</v>
      </c>
      <c r="G1130" s="117">
        <v>81.5</v>
      </c>
      <c r="H1130" s="117">
        <v>77.900000000000006</v>
      </c>
      <c r="I1130" s="117">
        <v>867789</v>
      </c>
      <c r="J1130" s="117">
        <v>70159502.950000003</v>
      </c>
      <c r="K1130" s="119">
        <v>43228</v>
      </c>
      <c r="L1130" s="117">
        <v>6235</v>
      </c>
      <c r="M1130" s="117" t="s">
        <v>1666</v>
      </c>
      <c r="N1130" s="117"/>
    </row>
    <row r="1131" spans="1:14">
      <c r="A1131" s="117" t="s">
        <v>1667</v>
      </c>
      <c r="B1131" s="117" t="s">
        <v>395</v>
      </c>
      <c r="C1131" s="117">
        <v>444.4</v>
      </c>
      <c r="D1131" s="117">
        <v>453.4</v>
      </c>
      <c r="E1131" s="117">
        <v>440.55</v>
      </c>
      <c r="F1131" s="117">
        <v>442.35</v>
      </c>
      <c r="G1131" s="117">
        <v>441.85</v>
      </c>
      <c r="H1131" s="117">
        <v>445.75</v>
      </c>
      <c r="I1131" s="117">
        <v>194140</v>
      </c>
      <c r="J1131" s="117">
        <v>86743500.099999994</v>
      </c>
      <c r="K1131" s="119">
        <v>43228</v>
      </c>
      <c r="L1131" s="117">
        <v>5598</v>
      </c>
      <c r="M1131" s="117" t="s">
        <v>1668</v>
      </c>
      <c r="N1131" s="117"/>
    </row>
    <row r="1132" spans="1:14">
      <c r="A1132" s="117" t="s">
        <v>1669</v>
      </c>
      <c r="B1132" s="117" t="s">
        <v>395</v>
      </c>
      <c r="C1132" s="117">
        <v>304</v>
      </c>
      <c r="D1132" s="117">
        <v>311</v>
      </c>
      <c r="E1132" s="117">
        <v>302.60000000000002</v>
      </c>
      <c r="F1132" s="117">
        <v>308.10000000000002</v>
      </c>
      <c r="G1132" s="117">
        <v>308.05</v>
      </c>
      <c r="H1132" s="117">
        <v>302.5</v>
      </c>
      <c r="I1132" s="117">
        <v>11847</v>
      </c>
      <c r="J1132" s="117">
        <v>3646958.1</v>
      </c>
      <c r="K1132" s="119">
        <v>43228</v>
      </c>
      <c r="L1132" s="117">
        <v>441</v>
      </c>
      <c r="M1132" s="117" t="s">
        <v>1670</v>
      </c>
      <c r="N1132" s="117"/>
    </row>
    <row r="1133" spans="1:14">
      <c r="A1133" s="117" t="s">
        <v>3054</v>
      </c>
      <c r="B1133" s="117" t="s">
        <v>395</v>
      </c>
      <c r="C1133" s="117">
        <v>14.7</v>
      </c>
      <c r="D1133" s="117">
        <v>15.5</v>
      </c>
      <c r="E1133" s="117">
        <v>14.7</v>
      </c>
      <c r="F1133" s="117">
        <v>15.1</v>
      </c>
      <c r="G1133" s="117">
        <v>15.2</v>
      </c>
      <c r="H1133" s="117">
        <v>15.3</v>
      </c>
      <c r="I1133" s="117">
        <v>14778</v>
      </c>
      <c r="J1133" s="117">
        <v>222025.7</v>
      </c>
      <c r="K1133" s="119">
        <v>43228</v>
      </c>
      <c r="L1133" s="117">
        <v>68</v>
      </c>
      <c r="M1133" s="117" t="s">
        <v>3055</v>
      </c>
      <c r="N1133" s="117"/>
    </row>
    <row r="1134" spans="1:14">
      <c r="A1134" s="117" t="s">
        <v>1671</v>
      </c>
      <c r="B1134" s="117" t="s">
        <v>395</v>
      </c>
      <c r="C1134" s="117">
        <v>793.95</v>
      </c>
      <c r="D1134" s="117">
        <v>810</v>
      </c>
      <c r="E1134" s="117">
        <v>772</v>
      </c>
      <c r="F1134" s="117">
        <v>800.65</v>
      </c>
      <c r="G1134" s="117">
        <v>808.25</v>
      </c>
      <c r="H1134" s="117">
        <v>779.6</v>
      </c>
      <c r="I1134" s="117">
        <v>11655</v>
      </c>
      <c r="J1134" s="117">
        <v>9214966</v>
      </c>
      <c r="K1134" s="119">
        <v>43228</v>
      </c>
      <c r="L1134" s="117">
        <v>1022</v>
      </c>
      <c r="M1134" s="117" t="s">
        <v>1672</v>
      </c>
      <c r="N1134" s="117"/>
    </row>
    <row r="1135" spans="1:14">
      <c r="A1135" s="117" t="s">
        <v>2782</v>
      </c>
      <c r="B1135" s="117" t="s">
        <v>395</v>
      </c>
      <c r="C1135" s="117">
        <v>28.25</v>
      </c>
      <c r="D1135" s="117">
        <v>29.3</v>
      </c>
      <c r="E1135" s="117">
        <v>27.75</v>
      </c>
      <c r="F1135" s="117">
        <v>28.25</v>
      </c>
      <c r="G1135" s="117">
        <v>28.15</v>
      </c>
      <c r="H1135" s="117">
        <v>28.15</v>
      </c>
      <c r="I1135" s="117">
        <v>666127</v>
      </c>
      <c r="J1135" s="117">
        <v>19019366.949999999</v>
      </c>
      <c r="K1135" s="119">
        <v>43228</v>
      </c>
      <c r="L1135" s="117">
        <v>2314</v>
      </c>
      <c r="M1135" s="117" t="s">
        <v>2783</v>
      </c>
      <c r="N1135" s="117"/>
    </row>
    <row r="1136" spans="1:14">
      <c r="A1136" s="117" t="s">
        <v>1673</v>
      </c>
      <c r="B1136" s="117" t="s">
        <v>395</v>
      </c>
      <c r="C1136" s="117">
        <v>888</v>
      </c>
      <c r="D1136" s="117">
        <v>903</v>
      </c>
      <c r="E1136" s="117">
        <v>871.05</v>
      </c>
      <c r="F1136" s="117">
        <v>876.25</v>
      </c>
      <c r="G1136" s="117">
        <v>872.25</v>
      </c>
      <c r="H1136" s="117">
        <v>877.75</v>
      </c>
      <c r="I1136" s="117">
        <v>12723</v>
      </c>
      <c r="J1136" s="117">
        <v>11281456.1</v>
      </c>
      <c r="K1136" s="119">
        <v>43228</v>
      </c>
      <c r="L1136" s="117">
        <v>794</v>
      </c>
      <c r="M1136" s="117" t="s">
        <v>1674</v>
      </c>
      <c r="N1136" s="117"/>
    </row>
    <row r="1137" spans="1:14">
      <c r="A1137" s="117" t="s">
        <v>2726</v>
      </c>
      <c r="B1137" s="117" t="s">
        <v>395</v>
      </c>
      <c r="C1137" s="117">
        <v>248.9</v>
      </c>
      <c r="D1137" s="117">
        <v>249.7</v>
      </c>
      <c r="E1137" s="117">
        <v>243.05</v>
      </c>
      <c r="F1137" s="117">
        <v>247.55</v>
      </c>
      <c r="G1137" s="117">
        <v>247.55</v>
      </c>
      <c r="H1137" s="117">
        <v>247.85</v>
      </c>
      <c r="I1137" s="117">
        <v>27079</v>
      </c>
      <c r="J1137" s="117">
        <v>6683607.9500000002</v>
      </c>
      <c r="K1137" s="119">
        <v>43228</v>
      </c>
      <c r="L1137" s="117">
        <v>1280</v>
      </c>
      <c r="M1137" s="117" t="s">
        <v>2727</v>
      </c>
      <c r="N1137" s="117"/>
    </row>
    <row r="1138" spans="1:14">
      <c r="A1138" s="117" t="s">
        <v>2622</v>
      </c>
      <c r="B1138" s="117" t="s">
        <v>395</v>
      </c>
      <c r="C1138" s="117">
        <v>18.45</v>
      </c>
      <c r="D1138" s="117">
        <v>19.25</v>
      </c>
      <c r="E1138" s="117">
        <v>18.05</v>
      </c>
      <c r="F1138" s="117">
        <v>18.350000000000001</v>
      </c>
      <c r="G1138" s="117">
        <v>18.350000000000001</v>
      </c>
      <c r="H1138" s="117">
        <v>18.3</v>
      </c>
      <c r="I1138" s="117">
        <v>7768120</v>
      </c>
      <c r="J1138" s="117">
        <v>143827209.09999999</v>
      </c>
      <c r="K1138" s="119">
        <v>43228</v>
      </c>
      <c r="L1138" s="117">
        <v>13050</v>
      </c>
      <c r="M1138" s="117" t="s">
        <v>1646</v>
      </c>
      <c r="N1138" s="117"/>
    </row>
    <row r="1139" spans="1:14">
      <c r="A1139" s="117" t="s">
        <v>2861</v>
      </c>
      <c r="B1139" s="117" t="s">
        <v>395</v>
      </c>
      <c r="C1139" s="117">
        <v>2.65</v>
      </c>
      <c r="D1139" s="117">
        <v>2.65</v>
      </c>
      <c r="E1139" s="117">
        <v>2.65</v>
      </c>
      <c r="F1139" s="117">
        <v>2.65</v>
      </c>
      <c r="G1139" s="117">
        <v>2.65</v>
      </c>
      <c r="H1139" s="117">
        <v>2.5499999999999998</v>
      </c>
      <c r="I1139" s="117">
        <v>6345</v>
      </c>
      <c r="J1139" s="117">
        <v>16814.25</v>
      </c>
      <c r="K1139" s="119">
        <v>43228</v>
      </c>
      <c r="L1139" s="117">
        <v>4</v>
      </c>
      <c r="M1139" s="117" t="s">
        <v>2862</v>
      </c>
      <c r="N1139" s="117"/>
    </row>
    <row r="1140" spans="1:14">
      <c r="A1140" s="117" t="s">
        <v>1675</v>
      </c>
      <c r="B1140" s="117" t="s">
        <v>395</v>
      </c>
      <c r="C1140" s="117">
        <v>226.05</v>
      </c>
      <c r="D1140" s="117">
        <v>227.7</v>
      </c>
      <c r="E1140" s="117">
        <v>219</v>
      </c>
      <c r="F1140" s="117">
        <v>221.95</v>
      </c>
      <c r="G1140" s="117">
        <v>222.3</v>
      </c>
      <c r="H1140" s="117">
        <v>225.85</v>
      </c>
      <c r="I1140" s="117">
        <v>93971</v>
      </c>
      <c r="J1140" s="117">
        <v>20961827.949999999</v>
      </c>
      <c r="K1140" s="119">
        <v>43228</v>
      </c>
      <c r="L1140" s="117">
        <v>1445</v>
      </c>
      <c r="M1140" s="117" t="s">
        <v>1676</v>
      </c>
      <c r="N1140" s="117"/>
    </row>
    <row r="1141" spans="1:14">
      <c r="A1141" s="117" t="s">
        <v>3056</v>
      </c>
      <c r="B1141" s="117" t="s">
        <v>395</v>
      </c>
      <c r="C1141" s="117">
        <v>4.55</v>
      </c>
      <c r="D1141" s="117">
        <v>4.55</v>
      </c>
      <c r="E1141" s="117">
        <v>4.4000000000000004</v>
      </c>
      <c r="F1141" s="117">
        <v>4.55</v>
      </c>
      <c r="G1141" s="117">
        <v>4.5</v>
      </c>
      <c r="H1141" s="117">
        <v>4.5999999999999996</v>
      </c>
      <c r="I1141" s="117">
        <v>6002</v>
      </c>
      <c r="J1141" s="117">
        <v>27115.599999999999</v>
      </c>
      <c r="K1141" s="119">
        <v>43228</v>
      </c>
      <c r="L1141" s="117">
        <v>23</v>
      </c>
      <c r="M1141" s="117" t="s">
        <v>3057</v>
      </c>
      <c r="N1141" s="117"/>
    </row>
    <row r="1142" spans="1:14">
      <c r="A1142" s="117" t="s">
        <v>1677</v>
      </c>
      <c r="B1142" s="117" t="s">
        <v>395</v>
      </c>
      <c r="C1142" s="117">
        <v>58</v>
      </c>
      <c r="D1142" s="117">
        <v>58.2</v>
      </c>
      <c r="E1142" s="117">
        <v>56.15</v>
      </c>
      <c r="F1142" s="117">
        <v>56.3</v>
      </c>
      <c r="G1142" s="117">
        <v>56.4</v>
      </c>
      <c r="H1142" s="117">
        <v>57.8</v>
      </c>
      <c r="I1142" s="117">
        <v>643346</v>
      </c>
      <c r="J1142" s="117">
        <v>36657379.450000003</v>
      </c>
      <c r="K1142" s="119">
        <v>43228</v>
      </c>
      <c r="L1142" s="117">
        <v>8365</v>
      </c>
      <c r="M1142" s="117" t="s">
        <v>1678</v>
      </c>
      <c r="N1142" s="117"/>
    </row>
    <row r="1143" spans="1:14">
      <c r="A1143" s="117" t="s">
        <v>2368</v>
      </c>
      <c r="B1143" s="117" t="s">
        <v>395</v>
      </c>
      <c r="C1143" s="117">
        <v>96</v>
      </c>
      <c r="D1143" s="117">
        <v>97.5</v>
      </c>
      <c r="E1143" s="117">
        <v>96</v>
      </c>
      <c r="F1143" s="117">
        <v>96.95</v>
      </c>
      <c r="G1143" s="117">
        <v>96.6</v>
      </c>
      <c r="H1143" s="117">
        <v>95.8</v>
      </c>
      <c r="I1143" s="117">
        <v>7677</v>
      </c>
      <c r="J1143" s="117">
        <v>743254.9</v>
      </c>
      <c r="K1143" s="119">
        <v>43228</v>
      </c>
      <c r="L1143" s="117">
        <v>63</v>
      </c>
      <c r="M1143" s="117" t="s">
        <v>2369</v>
      </c>
      <c r="N1143" s="117"/>
    </row>
    <row r="1144" spans="1:14">
      <c r="A1144" s="117" t="s">
        <v>1679</v>
      </c>
      <c r="B1144" s="117" t="s">
        <v>395</v>
      </c>
      <c r="C1144" s="117">
        <v>393.05</v>
      </c>
      <c r="D1144" s="117">
        <v>407.9</v>
      </c>
      <c r="E1144" s="117">
        <v>383.3</v>
      </c>
      <c r="F1144" s="117">
        <v>387.2</v>
      </c>
      <c r="G1144" s="117">
        <v>387.05</v>
      </c>
      <c r="H1144" s="117">
        <v>393.1</v>
      </c>
      <c r="I1144" s="117">
        <v>29597</v>
      </c>
      <c r="J1144" s="117">
        <v>11533668.449999999</v>
      </c>
      <c r="K1144" s="119">
        <v>43228</v>
      </c>
      <c r="L1144" s="117">
        <v>573</v>
      </c>
      <c r="M1144" s="117" t="s">
        <v>1680</v>
      </c>
      <c r="N1144" s="117"/>
    </row>
    <row r="1145" spans="1:14">
      <c r="A1145" s="117" t="s">
        <v>136</v>
      </c>
      <c r="B1145" s="117" t="s">
        <v>395</v>
      </c>
      <c r="C1145" s="117">
        <v>38.6</v>
      </c>
      <c r="D1145" s="117">
        <v>39</v>
      </c>
      <c r="E1145" s="117">
        <v>37.6</v>
      </c>
      <c r="F1145" s="117">
        <v>38.75</v>
      </c>
      <c r="G1145" s="117">
        <v>38.549999999999997</v>
      </c>
      <c r="H1145" s="117">
        <v>38.65</v>
      </c>
      <c r="I1145" s="117">
        <v>9039733</v>
      </c>
      <c r="J1145" s="117">
        <v>347380964</v>
      </c>
      <c r="K1145" s="119">
        <v>43228</v>
      </c>
      <c r="L1145" s="117">
        <v>15625</v>
      </c>
      <c r="M1145" s="117" t="s">
        <v>1681</v>
      </c>
      <c r="N1145" s="117"/>
    </row>
    <row r="1146" spans="1:14">
      <c r="A1146" s="117" t="s">
        <v>1682</v>
      </c>
      <c r="B1146" s="117" t="s">
        <v>395</v>
      </c>
      <c r="C1146" s="117">
        <v>261.10000000000002</v>
      </c>
      <c r="D1146" s="117">
        <v>262</v>
      </c>
      <c r="E1146" s="117">
        <v>249</v>
      </c>
      <c r="F1146" s="117">
        <v>255.2</v>
      </c>
      <c r="G1146" s="117">
        <v>256.95</v>
      </c>
      <c r="H1146" s="117">
        <v>261.3</v>
      </c>
      <c r="I1146" s="117">
        <v>94513</v>
      </c>
      <c r="J1146" s="117">
        <v>24130070.899999999</v>
      </c>
      <c r="K1146" s="119">
        <v>43228</v>
      </c>
      <c r="L1146" s="117">
        <v>2349</v>
      </c>
      <c r="M1146" s="117" t="s">
        <v>1683</v>
      </c>
      <c r="N1146" s="117"/>
    </row>
    <row r="1147" spans="1:14">
      <c r="A1147" s="117" t="s">
        <v>3192</v>
      </c>
      <c r="B1147" s="117" t="s">
        <v>395</v>
      </c>
      <c r="C1147" s="117">
        <v>16.96</v>
      </c>
      <c r="D1147" s="117">
        <v>17.02</v>
      </c>
      <c r="E1147" s="117">
        <v>16.96</v>
      </c>
      <c r="F1147" s="117">
        <v>17.010000000000002</v>
      </c>
      <c r="G1147" s="117">
        <v>17.010000000000002</v>
      </c>
      <c r="H1147" s="117">
        <v>16.93</v>
      </c>
      <c r="I1147" s="117">
        <v>50</v>
      </c>
      <c r="J1147" s="117">
        <v>849.44</v>
      </c>
      <c r="K1147" s="119">
        <v>43228</v>
      </c>
      <c r="L1147" s="117">
        <v>7</v>
      </c>
      <c r="M1147" s="117" t="s">
        <v>3193</v>
      </c>
      <c r="N1147" s="117"/>
    </row>
    <row r="1148" spans="1:14">
      <c r="A1148" s="117" t="s">
        <v>1684</v>
      </c>
      <c r="B1148" s="117" t="s">
        <v>395</v>
      </c>
      <c r="C1148" s="117">
        <v>52</v>
      </c>
      <c r="D1148" s="117">
        <v>52.75</v>
      </c>
      <c r="E1148" s="117">
        <v>51.1</v>
      </c>
      <c r="F1148" s="117">
        <v>51.45</v>
      </c>
      <c r="G1148" s="117">
        <v>51.2</v>
      </c>
      <c r="H1148" s="117">
        <v>51.65</v>
      </c>
      <c r="I1148" s="117">
        <v>59449</v>
      </c>
      <c r="J1148" s="117">
        <v>3083471.7</v>
      </c>
      <c r="K1148" s="119">
        <v>43228</v>
      </c>
      <c r="L1148" s="117">
        <v>521</v>
      </c>
      <c r="M1148" s="117" t="s">
        <v>1685</v>
      </c>
      <c r="N1148" s="117"/>
    </row>
    <row r="1149" spans="1:14">
      <c r="A1149" s="117" t="s">
        <v>1686</v>
      </c>
      <c r="B1149" s="117" t="s">
        <v>395</v>
      </c>
      <c r="C1149" s="117">
        <v>313</v>
      </c>
      <c r="D1149" s="117">
        <v>318</v>
      </c>
      <c r="E1149" s="117">
        <v>306.25</v>
      </c>
      <c r="F1149" s="117">
        <v>308.2</v>
      </c>
      <c r="G1149" s="117">
        <v>307</v>
      </c>
      <c r="H1149" s="117">
        <v>312.05</v>
      </c>
      <c r="I1149" s="117">
        <v>13858</v>
      </c>
      <c r="J1149" s="117">
        <v>4313192.3</v>
      </c>
      <c r="K1149" s="119">
        <v>43228</v>
      </c>
      <c r="L1149" s="117">
        <v>751</v>
      </c>
      <c r="M1149" s="117" t="s">
        <v>1687</v>
      </c>
      <c r="N1149" s="117"/>
    </row>
    <row r="1150" spans="1:14">
      <c r="A1150" s="117" t="s">
        <v>1688</v>
      </c>
      <c r="B1150" s="117" t="s">
        <v>395</v>
      </c>
      <c r="C1150" s="117">
        <v>37</v>
      </c>
      <c r="D1150" s="117">
        <v>37.5</v>
      </c>
      <c r="E1150" s="117">
        <v>35.5</v>
      </c>
      <c r="F1150" s="117">
        <v>35.799999999999997</v>
      </c>
      <c r="G1150" s="117">
        <v>35.85</v>
      </c>
      <c r="H1150" s="117">
        <v>37.15</v>
      </c>
      <c r="I1150" s="117">
        <v>22307</v>
      </c>
      <c r="J1150" s="117">
        <v>808518.05</v>
      </c>
      <c r="K1150" s="119">
        <v>43228</v>
      </c>
      <c r="L1150" s="117">
        <v>322</v>
      </c>
      <c r="M1150" s="117" t="s">
        <v>1689</v>
      </c>
      <c r="N1150" s="117"/>
    </row>
    <row r="1151" spans="1:14">
      <c r="A1151" s="117" t="s">
        <v>3058</v>
      </c>
      <c r="B1151" s="117" t="s">
        <v>395</v>
      </c>
      <c r="C1151" s="117">
        <v>5.3</v>
      </c>
      <c r="D1151" s="117">
        <v>5.8</v>
      </c>
      <c r="E1151" s="117">
        <v>5.3</v>
      </c>
      <c r="F1151" s="117">
        <v>5.35</v>
      </c>
      <c r="G1151" s="117">
        <v>5.3</v>
      </c>
      <c r="H1151" s="117">
        <v>5.3</v>
      </c>
      <c r="I1151" s="117">
        <v>2697021</v>
      </c>
      <c r="J1151" s="117">
        <v>14924672.1</v>
      </c>
      <c r="K1151" s="119">
        <v>43228</v>
      </c>
      <c r="L1151" s="117">
        <v>1078</v>
      </c>
      <c r="M1151" s="117" t="s">
        <v>3059</v>
      </c>
      <c r="N1151" s="117"/>
    </row>
    <row r="1152" spans="1:14">
      <c r="A1152" s="117" t="s">
        <v>1690</v>
      </c>
      <c r="B1152" s="117" t="s">
        <v>395</v>
      </c>
      <c r="C1152" s="117">
        <v>5</v>
      </c>
      <c r="D1152" s="117">
        <v>5.2</v>
      </c>
      <c r="E1152" s="117">
        <v>4.95</v>
      </c>
      <c r="F1152" s="117">
        <v>5</v>
      </c>
      <c r="G1152" s="117">
        <v>5</v>
      </c>
      <c r="H1152" s="117">
        <v>5</v>
      </c>
      <c r="I1152" s="117">
        <v>3325480</v>
      </c>
      <c r="J1152" s="117">
        <v>16826487.149999999</v>
      </c>
      <c r="K1152" s="119">
        <v>43228</v>
      </c>
      <c r="L1152" s="117">
        <v>1750</v>
      </c>
      <c r="M1152" s="117" t="s">
        <v>1691</v>
      </c>
      <c r="N1152" s="117"/>
    </row>
    <row r="1153" spans="1:14">
      <c r="A1153" s="117" t="s">
        <v>1692</v>
      </c>
      <c r="B1153" s="117" t="s">
        <v>395</v>
      </c>
      <c r="C1153" s="117">
        <v>377.2</v>
      </c>
      <c r="D1153" s="117">
        <v>379.95</v>
      </c>
      <c r="E1153" s="117">
        <v>368.1</v>
      </c>
      <c r="F1153" s="117">
        <v>369.2</v>
      </c>
      <c r="G1153" s="117">
        <v>371.5</v>
      </c>
      <c r="H1153" s="117">
        <v>375.7</v>
      </c>
      <c r="I1153" s="117">
        <v>12329</v>
      </c>
      <c r="J1153" s="117">
        <v>4589137.55</v>
      </c>
      <c r="K1153" s="119">
        <v>43228</v>
      </c>
      <c r="L1153" s="117">
        <v>596</v>
      </c>
      <c r="M1153" s="117" t="s">
        <v>1693</v>
      </c>
      <c r="N1153" s="117"/>
    </row>
    <row r="1154" spans="1:14">
      <c r="A1154" s="117" t="s">
        <v>1694</v>
      </c>
      <c r="B1154" s="117" t="s">
        <v>395</v>
      </c>
      <c r="C1154" s="117">
        <v>162.85</v>
      </c>
      <c r="D1154" s="117">
        <v>165.3</v>
      </c>
      <c r="E1154" s="117">
        <v>160.19999999999999</v>
      </c>
      <c r="F1154" s="117">
        <v>160.6</v>
      </c>
      <c r="G1154" s="117">
        <v>160.6</v>
      </c>
      <c r="H1154" s="117">
        <v>162.5</v>
      </c>
      <c r="I1154" s="117">
        <v>32597</v>
      </c>
      <c r="J1154" s="117">
        <v>5291872.55</v>
      </c>
      <c r="K1154" s="119">
        <v>43228</v>
      </c>
      <c r="L1154" s="117">
        <v>574</v>
      </c>
      <c r="M1154" s="117" t="s">
        <v>1695</v>
      </c>
      <c r="N1154" s="117"/>
    </row>
    <row r="1155" spans="1:14">
      <c r="A1155" s="117" t="s">
        <v>1696</v>
      </c>
      <c r="B1155" s="117" t="s">
        <v>395</v>
      </c>
      <c r="C1155" s="117">
        <v>14.15</v>
      </c>
      <c r="D1155" s="117">
        <v>15.2</v>
      </c>
      <c r="E1155" s="117">
        <v>12.85</v>
      </c>
      <c r="F1155" s="117">
        <v>13</v>
      </c>
      <c r="G1155" s="117">
        <v>13.05</v>
      </c>
      <c r="H1155" s="117">
        <v>14</v>
      </c>
      <c r="I1155" s="117">
        <v>14040123</v>
      </c>
      <c r="J1155" s="117">
        <v>192912933.44999999</v>
      </c>
      <c r="K1155" s="119">
        <v>43228</v>
      </c>
      <c r="L1155" s="117">
        <v>18054</v>
      </c>
      <c r="M1155" s="117" t="s">
        <v>1697</v>
      </c>
      <c r="N1155" s="117"/>
    </row>
    <row r="1156" spans="1:14">
      <c r="A1156" s="117" t="s">
        <v>1698</v>
      </c>
      <c r="B1156" s="117" t="s">
        <v>395</v>
      </c>
      <c r="C1156" s="117">
        <v>427.55</v>
      </c>
      <c r="D1156" s="117">
        <v>429</v>
      </c>
      <c r="E1156" s="117">
        <v>422.1</v>
      </c>
      <c r="F1156" s="117">
        <v>425.6</v>
      </c>
      <c r="G1156" s="117">
        <v>429</v>
      </c>
      <c r="H1156" s="117">
        <v>423.9</v>
      </c>
      <c r="I1156" s="117">
        <v>12436</v>
      </c>
      <c r="J1156" s="117">
        <v>5287629.95</v>
      </c>
      <c r="K1156" s="119">
        <v>43228</v>
      </c>
      <c r="L1156" s="117">
        <v>380</v>
      </c>
      <c r="M1156" s="117" t="s">
        <v>1699</v>
      </c>
      <c r="N1156" s="117"/>
    </row>
    <row r="1157" spans="1:14">
      <c r="A1157" s="117" t="s">
        <v>1700</v>
      </c>
      <c r="B1157" s="117" t="s">
        <v>395</v>
      </c>
      <c r="C1157" s="117">
        <v>729.95</v>
      </c>
      <c r="D1157" s="117">
        <v>730.9</v>
      </c>
      <c r="E1157" s="117">
        <v>701</v>
      </c>
      <c r="F1157" s="117">
        <v>707.45</v>
      </c>
      <c r="G1157" s="117">
        <v>705.55</v>
      </c>
      <c r="H1157" s="117">
        <v>728.55</v>
      </c>
      <c r="I1157" s="117">
        <v>7112</v>
      </c>
      <c r="J1157" s="117">
        <v>5081038.55</v>
      </c>
      <c r="K1157" s="119">
        <v>43228</v>
      </c>
      <c r="L1157" s="117">
        <v>661</v>
      </c>
      <c r="M1157" s="117" t="s">
        <v>1701</v>
      </c>
      <c r="N1157" s="117"/>
    </row>
    <row r="1158" spans="1:14">
      <c r="A1158" s="117" t="s">
        <v>3364</v>
      </c>
      <c r="B1158" s="117" t="s">
        <v>395</v>
      </c>
      <c r="C1158" s="117">
        <v>7.95</v>
      </c>
      <c r="D1158" s="117">
        <v>8</v>
      </c>
      <c r="E1158" s="117">
        <v>7.35</v>
      </c>
      <c r="F1158" s="117">
        <v>7.35</v>
      </c>
      <c r="G1158" s="117">
        <v>7.35</v>
      </c>
      <c r="H1158" s="117">
        <v>7.7</v>
      </c>
      <c r="I1158" s="117">
        <v>7108</v>
      </c>
      <c r="J1158" s="117">
        <v>53679.75</v>
      </c>
      <c r="K1158" s="119">
        <v>43228</v>
      </c>
      <c r="L1158" s="117">
        <v>31</v>
      </c>
      <c r="M1158" s="117" t="s">
        <v>3365</v>
      </c>
      <c r="N1158" s="117"/>
    </row>
    <row r="1159" spans="1:14">
      <c r="A1159" s="117" t="s">
        <v>3366</v>
      </c>
      <c r="B1159" s="117" t="s">
        <v>395</v>
      </c>
      <c r="C1159" s="117">
        <v>14</v>
      </c>
      <c r="D1159" s="117">
        <v>14.35</v>
      </c>
      <c r="E1159" s="117">
        <v>13.6</v>
      </c>
      <c r="F1159" s="117">
        <v>14</v>
      </c>
      <c r="G1159" s="117">
        <v>14</v>
      </c>
      <c r="H1159" s="117">
        <v>14.3</v>
      </c>
      <c r="I1159" s="117">
        <v>74079</v>
      </c>
      <c r="J1159" s="117">
        <v>1023379.2</v>
      </c>
      <c r="K1159" s="119">
        <v>43228</v>
      </c>
      <c r="L1159" s="117">
        <v>280</v>
      </c>
      <c r="M1159" s="117" t="s">
        <v>3367</v>
      </c>
      <c r="N1159" s="117"/>
    </row>
    <row r="1160" spans="1:14">
      <c r="A1160" s="117" t="s">
        <v>1702</v>
      </c>
      <c r="B1160" s="117" t="s">
        <v>395</v>
      </c>
      <c r="C1160" s="117">
        <v>372</v>
      </c>
      <c r="D1160" s="117">
        <v>374.6</v>
      </c>
      <c r="E1160" s="117">
        <v>369.9</v>
      </c>
      <c r="F1160" s="117">
        <v>372.5</v>
      </c>
      <c r="G1160" s="117">
        <v>373.5</v>
      </c>
      <c r="H1160" s="117">
        <v>371.9</v>
      </c>
      <c r="I1160" s="117">
        <v>55303</v>
      </c>
      <c r="J1160" s="117">
        <v>20561106.550000001</v>
      </c>
      <c r="K1160" s="119">
        <v>43228</v>
      </c>
      <c r="L1160" s="117">
        <v>2086</v>
      </c>
      <c r="M1160" s="117" t="s">
        <v>1703</v>
      </c>
      <c r="N1160" s="117"/>
    </row>
    <row r="1161" spans="1:14">
      <c r="A1161" s="117" t="s">
        <v>1704</v>
      </c>
      <c r="B1161" s="117" t="s">
        <v>395</v>
      </c>
      <c r="C1161" s="117">
        <v>135</v>
      </c>
      <c r="D1161" s="117">
        <v>136.85</v>
      </c>
      <c r="E1161" s="117">
        <v>132.5</v>
      </c>
      <c r="F1161" s="117">
        <v>135.65</v>
      </c>
      <c r="G1161" s="117">
        <v>135.69999999999999</v>
      </c>
      <c r="H1161" s="117">
        <v>135.30000000000001</v>
      </c>
      <c r="I1161" s="117">
        <v>57432</v>
      </c>
      <c r="J1161" s="117">
        <v>7797530.9000000004</v>
      </c>
      <c r="K1161" s="119">
        <v>43228</v>
      </c>
      <c r="L1161" s="117">
        <v>688</v>
      </c>
      <c r="M1161" s="117" t="s">
        <v>1705</v>
      </c>
      <c r="N1161" s="117"/>
    </row>
    <row r="1162" spans="1:14">
      <c r="A1162" s="117" t="s">
        <v>1706</v>
      </c>
      <c r="B1162" s="117" t="s">
        <v>395</v>
      </c>
      <c r="C1162" s="117">
        <v>1024.9000000000001</v>
      </c>
      <c r="D1162" s="117">
        <v>1024.9000000000001</v>
      </c>
      <c r="E1162" s="117">
        <v>981.7</v>
      </c>
      <c r="F1162" s="117">
        <v>991</v>
      </c>
      <c r="G1162" s="117">
        <v>997</v>
      </c>
      <c r="H1162" s="117">
        <v>1005.8</v>
      </c>
      <c r="I1162" s="117">
        <v>947</v>
      </c>
      <c r="J1162" s="117">
        <v>946126</v>
      </c>
      <c r="K1162" s="119">
        <v>43228</v>
      </c>
      <c r="L1162" s="117">
        <v>166</v>
      </c>
      <c r="M1162" s="117" t="s">
        <v>1707</v>
      </c>
      <c r="N1162" s="117"/>
    </row>
    <row r="1163" spans="1:14">
      <c r="A1163" s="117" t="s">
        <v>137</v>
      </c>
      <c r="B1163" s="117" t="s">
        <v>395</v>
      </c>
      <c r="C1163" s="117">
        <v>75.5</v>
      </c>
      <c r="D1163" s="117">
        <v>77.099999999999994</v>
      </c>
      <c r="E1163" s="117">
        <v>74</v>
      </c>
      <c r="F1163" s="117">
        <v>76.25</v>
      </c>
      <c r="G1163" s="117">
        <v>76</v>
      </c>
      <c r="H1163" s="117">
        <v>75</v>
      </c>
      <c r="I1163" s="117">
        <v>9535826</v>
      </c>
      <c r="J1163" s="117">
        <v>723252424</v>
      </c>
      <c r="K1163" s="119">
        <v>43228</v>
      </c>
      <c r="L1163" s="117">
        <v>23716</v>
      </c>
      <c r="M1163" s="117" t="s">
        <v>1708</v>
      </c>
      <c r="N1163" s="117"/>
    </row>
    <row r="1164" spans="1:14">
      <c r="A1164" s="117" t="s">
        <v>1709</v>
      </c>
      <c r="B1164" s="117" t="s">
        <v>395</v>
      </c>
      <c r="C1164" s="117">
        <v>15.9</v>
      </c>
      <c r="D1164" s="117">
        <v>15.9</v>
      </c>
      <c r="E1164" s="117">
        <v>15.3</v>
      </c>
      <c r="F1164" s="117">
        <v>15.5</v>
      </c>
      <c r="G1164" s="117">
        <v>15.3</v>
      </c>
      <c r="H1164" s="117">
        <v>15.75</v>
      </c>
      <c r="I1164" s="117">
        <v>26636</v>
      </c>
      <c r="J1164" s="117">
        <v>414526.7</v>
      </c>
      <c r="K1164" s="119">
        <v>43228</v>
      </c>
      <c r="L1164" s="117">
        <v>159</v>
      </c>
      <c r="M1164" s="117" t="s">
        <v>1710</v>
      </c>
      <c r="N1164" s="117"/>
    </row>
    <row r="1165" spans="1:14">
      <c r="A1165" s="117" t="s">
        <v>1711</v>
      </c>
      <c r="B1165" s="117" t="s">
        <v>395</v>
      </c>
      <c r="C1165" s="117">
        <v>246.65</v>
      </c>
      <c r="D1165" s="117">
        <v>251.75</v>
      </c>
      <c r="E1165" s="117">
        <v>241</v>
      </c>
      <c r="F1165" s="117">
        <v>247.7</v>
      </c>
      <c r="G1165" s="117">
        <v>248.95</v>
      </c>
      <c r="H1165" s="117">
        <v>242.9</v>
      </c>
      <c r="I1165" s="117">
        <v>17422</v>
      </c>
      <c r="J1165" s="117">
        <v>4288962.25</v>
      </c>
      <c r="K1165" s="119">
        <v>43228</v>
      </c>
      <c r="L1165" s="117">
        <v>368</v>
      </c>
      <c r="M1165" s="117" t="s">
        <v>1712</v>
      </c>
      <c r="N1165" s="117"/>
    </row>
    <row r="1166" spans="1:14">
      <c r="A1166" s="117" t="s">
        <v>3060</v>
      </c>
      <c r="B1166" s="117" t="s">
        <v>395</v>
      </c>
      <c r="C1166" s="117">
        <v>202.05</v>
      </c>
      <c r="D1166" s="117">
        <v>203.8</v>
      </c>
      <c r="E1166" s="117">
        <v>198.05</v>
      </c>
      <c r="F1166" s="117">
        <v>201.4</v>
      </c>
      <c r="G1166" s="117">
        <v>200.15</v>
      </c>
      <c r="H1166" s="117">
        <v>200.5</v>
      </c>
      <c r="I1166" s="117">
        <v>15502</v>
      </c>
      <c r="J1166" s="117">
        <v>3125659.95</v>
      </c>
      <c r="K1166" s="119">
        <v>43228</v>
      </c>
      <c r="L1166" s="117">
        <v>321</v>
      </c>
      <c r="M1166" s="117" t="s">
        <v>3061</v>
      </c>
      <c r="N1166" s="117"/>
    </row>
    <row r="1167" spans="1:14">
      <c r="A1167" s="117" t="s">
        <v>2514</v>
      </c>
      <c r="B1167" s="117" t="s">
        <v>395</v>
      </c>
      <c r="C1167" s="117">
        <v>374.35</v>
      </c>
      <c r="D1167" s="117">
        <v>379.15</v>
      </c>
      <c r="E1167" s="117">
        <v>374.35</v>
      </c>
      <c r="F1167" s="117">
        <v>376.05</v>
      </c>
      <c r="G1167" s="117">
        <v>376.5</v>
      </c>
      <c r="H1167" s="117">
        <v>375.75</v>
      </c>
      <c r="I1167" s="117">
        <v>18468</v>
      </c>
      <c r="J1167" s="117">
        <v>6952843.5</v>
      </c>
      <c r="K1167" s="119">
        <v>43228</v>
      </c>
      <c r="L1167" s="117">
        <v>168</v>
      </c>
      <c r="M1167" s="117" t="s">
        <v>2515</v>
      </c>
      <c r="N1167" s="117"/>
    </row>
    <row r="1168" spans="1:14">
      <c r="A1168" s="117" t="s">
        <v>3062</v>
      </c>
      <c r="B1168" s="117" t="s">
        <v>395</v>
      </c>
      <c r="C1168" s="117">
        <v>104.85</v>
      </c>
      <c r="D1168" s="117">
        <v>104.85</v>
      </c>
      <c r="E1168" s="117">
        <v>97.55</v>
      </c>
      <c r="F1168" s="117">
        <v>99.7</v>
      </c>
      <c r="G1168" s="117">
        <v>99.65</v>
      </c>
      <c r="H1168" s="117">
        <v>100</v>
      </c>
      <c r="I1168" s="117">
        <v>1033</v>
      </c>
      <c r="J1168" s="117">
        <v>104749.7</v>
      </c>
      <c r="K1168" s="119">
        <v>43228</v>
      </c>
      <c r="L1168" s="117">
        <v>28</v>
      </c>
      <c r="M1168" s="117" t="s">
        <v>3063</v>
      </c>
      <c r="N1168" s="117"/>
    </row>
    <row r="1169" spans="1:14">
      <c r="A1169" s="117" t="s">
        <v>3219</v>
      </c>
      <c r="B1169" s="117" t="s">
        <v>395</v>
      </c>
      <c r="C1169" s="117">
        <v>42.9</v>
      </c>
      <c r="D1169" s="117">
        <v>42.9</v>
      </c>
      <c r="E1169" s="117">
        <v>39.200000000000003</v>
      </c>
      <c r="F1169" s="117">
        <v>40</v>
      </c>
      <c r="G1169" s="117">
        <v>40</v>
      </c>
      <c r="H1169" s="117">
        <v>39.9</v>
      </c>
      <c r="I1169" s="117">
        <v>1120</v>
      </c>
      <c r="J1169" s="117">
        <v>44765.15</v>
      </c>
      <c r="K1169" s="119">
        <v>43228</v>
      </c>
      <c r="L1169" s="117">
        <v>14</v>
      </c>
      <c r="M1169" s="117" t="s">
        <v>3220</v>
      </c>
      <c r="N1169" s="117"/>
    </row>
    <row r="1170" spans="1:14">
      <c r="A1170" s="117" t="s">
        <v>3064</v>
      </c>
      <c r="B1170" s="117" t="s">
        <v>395</v>
      </c>
      <c r="C1170" s="117">
        <v>7.9</v>
      </c>
      <c r="D1170" s="117">
        <v>8</v>
      </c>
      <c r="E1170" s="117">
        <v>7.7</v>
      </c>
      <c r="F1170" s="117">
        <v>7.7</v>
      </c>
      <c r="G1170" s="117">
        <v>7.75</v>
      </c>
      <c r="H1170" s="117">
        <v>7.85</v>
      </c>
      <c r="I1170" s="117">
        <v>26794</v>
      </c>
      <c r="J1170" s="117">
        <v>209268.3</v>
      </c>
      <c r="K1170" s="119">
        <v>43228</v>
      </c>
      <c r="L1170" s="117">
        <v>74</v>
      </c>
      <c r="M1170" s="117" t="s">
        <v>3065</v>
      </c>
      <c r="N1170" s="117"/>
    </row>
    <row r="1171" spans="1:14">
      <c r="A1171" s="117" t="s">
        <v>1713</v>
      </c>
      <c r="B1171" s="117" t="s">
        <v>395</v>
      </c>
      <c r="C1171" s="117">
        <v>202.9</v>
      </c>
      <c r="D1171" s="117">
        <v>202.95</v>
      </c>
      <c r="E1171" s="117">
        <v>197.5</v>
      </c>
      <c r="F1171" s="117">
        <v>198.5</v>
      </c>
      <c r="G1171" s="117">
        <v>198</v>
      </c>
      <c r="H1171" s="117">
        <v>200.8</v>
      </c>
      <c r="I1171" s="117">
        <v>22743</v>
      </c>
      <c r="J1171" s="117">
        <v>4517523.8499999996</v>
      </c>
      <c r="K1171" s="119">
        <v>43228</v>
      </c>
      <c r="L1171" s="117">
        <v>292</v>
      </c>
      <c r="M1171" s="117" t="s">
        <v>1714</v>
      </c>
      <c r="N1171" s="117"/>
    </row>
    <row r="1172" spans="1:14">
      <c r="A1172" s="117" t="s">
        <v>2784</v>
      </c>
      <c r="B1172" s="117" t="s">
        <v>395</v>
      </c>
      <c r="C1172" s="117">
        <v>7.85</v>
      </c>
      <c r="D1172" s="117">
        <v>7.9</v>
      </c>
      <c r="E1172" s="117">
        <v>7.6</v>
      </c>
      <c r="F1172" s="117">
        <v>7.65</v>
      </c>
      <c r="G1172" s="117">
        <v>7.65</v>
      </c>
      <c r="H1172" s="117">
        <v>7.65</v>
      </c>
      <c r="I1172" s="117">
        <v>15672</v>
      </c>
      <c r="J1172" s="117">
        <v>121936.05</v>
      </c>
      <c r="K1172" s="119">
        <v>43228</v>
      </c>
      <c r="L1172" s="117">
        <v>47</v>
      </c>
      <c r="M1172" s="117" t="s">
        <v>2785</v>
      </c>
      <c r="N1172" s="117"/>
    </row>
    <row r="1173" spans="1:14">
      <c r="A1173" s="117" t="s">
        <v>2546</v>
      </c>
      <c r="B1173" s="117" t="s">
        <v>395</v>
      </c>
      <c r="C1173" s="117">
        <v>31.85</v>
      </c>
      <c r="D1173" s="117">
        <v>31.85</v>
      </c>
      <c r="E1173" s="117">
        <v>28.5</v>
      </c>
      <c r="F1173" s="117">
        <v>30.2</v>
      </c>
      <c r="G1173" s="117">
        <v>30</v>
      </c>
      <c r="H1173" s="117">
        <v>28.95</v>
      </c>
      <c r="I1173" s="117">
        <v>269417</v>
      </c>
      <c r="J1173" s="117">
        <v>8089129.25</v>
      </c>
      <c r="K1173" s="119">
        <v>43228</v>
      </c>
      <c r="L1173" s="117">
        <v>1378</v>
      </c>
      <c r="M1173" s="117" t="s">
        <v>2547</v>
      </c>
      <c r="N1173" s="117"/>
    </row>
    <row r="1174" spans="1:14">
      <c r="A1174" s="117" t="s">
        <v>1715</v>
      </c>
      <c r="B1174" s="117" t="s">
        <v>395</v>
      </c>
      <c r="C1174" s="117">
        <v>1073.05</v>
      </c>
      <c r="D1174" s="117">
        <v>1084.5999999999999</v>
      </c>
      <c r="E1174" s="117">
        <v>1072.8</v>
      </c>
      <c r="F1174" s="117">
        <v>1078.8499999999999</v>
      </c>
      <c r="G1174" s="117">
        <v>1084.5999999999999</v>
      </c>
      <c r="H1174" s="117">
        <v>1080.0999999999999</v>
      </c>
      <c r="I1174" s="117">
        <v>418</v>
      </c>
      <c r="J1174" s="117">
        <v>450472.05</v>
      </c>
      <c r="K1174" s="119">
        <v>43228</v>
      </c>
      <c r="L1174" s="117">
        <v>61</v>
      </c>
      <c r="M1174" s="117" t="s">
        <v>1716</v>
      </c>
      <c r="N1174" s="117"/>
    </row>
    <row r="1175" spans="1:14">
      <c r="A1175" s="117" t="s">
        <v>3178</v>
      </c>
      <c r="B1175" s="117" t="s">
        <v>395</v>
      </c>
      <c r="C1175" s="117">
        <v>381.8</v>
      </c>
      <c r="D1175" s="117">
        <v>395</v>
      </c>
      <c r="E1175" s="117">
        <v>381.65</v>
      </c>
      <c r="F1175" s="117">
        <v>390.2</v>
      </c>
      <c r="G1175" s="117">
        <v>388.25</v>
      </c>
      <c r="H1175" s="117">
        <v>380.9</v>
      </c>
      <c r="I1175" s="117">
        <v>122876</v>
      </c>
      <c r="J1175" s="117">
        <v>47805010.049999997</v>
      </c>
      <c r="K1175" s="119">
        <v>43228</v>
      </c>
      <c r="L1175" s="117">
        <v>4222</v>
      </c>
      <c r="M1175" s="117" t="s">
        <v>3179</v>
      </c>
      <c r="N1175" s="117"/>
    </row>
    <row r="1176" spans="1:14">
      <c r="A1176" s="117" t="s">
        <v>1717</v>
      </c>
      <c r="B1176" s="117" t="s">
        <v>395</v>
      </c>
      <c r="C1176" s="117">
        <v>136.35</v>
      </c>
      <c r="D1176" s="117">
        <v>137.4</v>
      </c>
      <c r="E1176" s="117">
        <v>132.4</v>
      </c>
      <c r="F1176" s="117">
        <v>134.5</v>
      </c>
      <c r="G1176" s="117">
        <v>133.05000000000001</v>
      </c>
      <c r="H1176" s="117">
        <v>135.94999999999999</v>
      </c>
      <c r="I1176" s="117">
        <v>13386</v>
      </c>
      <c r="J1176" s="117">
        <v>1797915.35</v>
      </c>
      <c r="K1176" s="119">
        <v>43228</v>
      </c>
      <c r="L1176" s="117">
        <v>386</v>
      </c>
      <c r="M1176" s="117" t="s">
        <v>1718</v>
      </c>
      <c r="N1176" s="117"/>
    </row>
    <row r="1177" spans="1:14">
      <c r="A1177" s="117" t="s">
        <v>1719</v>
      </c>
      <c r="B1177" s="117" t="s">
        <v>395</v>
      </c>
      <c r="C1177" s="117">
        <v>109.4</v>
      </c>
      <c r="D1177" s="117">
        <v>109.4</v>
      </c>
      <c r="E1177" s="117">
        <v>107</v>
      </c>
      <c r="F1177" s="117">
        <v>107.25</v>
      </c>
      <c r="G1177" s="117">
        <v>107.1</v>
      </c>
      <c r="H1177" s="117">
        <v>108.3</v>
      </c>
      <c r="I1177" s="117">
        <v>53123</v>
      </c>
      <c r="J1177" s="117">
        <v>5720399.2000000002</v>
      </c>
      <c r="K1177" s="119">
        <v>43228</v>
      </c>
      <c r="L1177" s="117">
        <v>1499</v>
      </c>
      <c r="M1177" s="117" t="s">
        <v>1720</v>
      </c>
      <c r="N1177" s="117"/>
    </row>
    <row r="1178" spans="1:14">
      <c r="A1178" s="117" t="s">
        <v>1721</v>
      </c>
      <c r="B1178" s="117" t="s">
        <v>395</v>
      </c>
      <c r="C1178" s="117">
        <v>34.049999999999997</v>
      </c>
      <c r="D1178" s="117">
        <v>35.700000000000003</v>
      </c>
      <c r="E1178" s="117">
        <v>33.35</v>
      </c>
      <c r="F1178" s="117">
        <v>33.5</v>
      </c>
      <c r="G1178" s="117">
        <v>33.35</v>
      </c>
      <c r="H1178" s="117">
        <v>34.25</v>
      </c>
      <c r="I1178" s="117">
        <v>6644</v>
      </c>
      <c r="J1178" s="117">
        <v>225976.65</v>
      </c>
      <c r="K1178" s="119">
        <v>43228</v>
      </c>
      <c r="L1178" s="117">
        <v>122</v>
      </c>
      <c r="M1178" s="117" t="s">
        <v>1722</v>
      </c>
      <c r="N1178" s="117"/>
    </row>
    <row r="1179" spans="1:14">
      <c r="A1179" s="117" t="s">
        <v>1723</v>
      </c>
      <c r="B1179" s="117" t="s">
        <v>395</v>
      </c>
      <c r="C1179" s="117">
        <v>205.6</v>
      </c>
      <c r="D1179" s="117">
        <v>205.6</v>
      </c>
      <c r="E1179" s="117">
        <v>198.2</v>
      </c>
      <c r="F1179" s="117">
        <v>201.9</v>
      </c>
      <c r="G1179" s="117">
        <v>201.5</v>
      </c>
      <c r="H1179" s="117">
        <v>204.1</v>
      </c>
      <c r="I1179" s="117">
        <v>23767</v>
      </c>
      <c r="J1179" s="117">
        <v>4802639.8</v>
      </c>
      <c r="K1179" s="119">
        <v>43228</v>
      </c>
      <c r="L1179" s="117">
        <v>462</v>
      </c>
      <c r="M1179" s="117" t="s">
        <v>1724</v>
      </c>
      <c r="N1179" s="117"/>
    </row>
    <row r="1180" spans="1:14">
      <c r="A1180" s="117" t="s">
        <v>211</v>
      </c>
      <c r="B1180" s="117" t="s">
        <v>395</v>
      </c>
      <c r="C1180" s="117">
        <v>4849.45</v>
      </c>
      <c r="D1180" s="117">
        <v>4990</v>
      </c>
      <c r="E1180" s="117">
        <v>4766.1499999999996</v>
      </c>
      <c r="F1180" s="117">
        <v>4877</v>
      </c>
      <c r="G1180" s="117">
        <v>4890</v>
      </c>
      <c r="H1180" s="117">
        <v>4827.95</v>
      </c>
      <c r="I1180" s="117">
        <v>58260</v>
      </c>
      <c r="J1180" s="117">
        <v>283311288.89999998</v>
      </c>
      <c r="K1180" s="119">
        <v>43228</v>
      </c>
      <c r="L1180" s="117">
        <v>9707</v>
      </c>
      <c r="M1180" s="117" t="s">
        <v>1725</v>
      </c>
      <c r="N1180" s="117"/>
    </row>
    <row r="1181" spans="1:14">
      <c r="A1181" s="117" t="s">
        <v>3066</v>
      </c>
      <c r="B1181" s="117" t="s">
        <v>395</v>
      </c>
      <c r="C1181" s="117">
        <v>17.95</v>
      </c>
      <c r="D1181" s="117">
        <v>17.95</v>
      </c>
      <c r="E1181" s="117">
        <v>16.600000000000001</v>
      </c>
      <c r="F1181" s="117">
        <v>16.600000000000001</v>
      </c>
      <c r="G1181" s="117">
        <v>16.649999999999999</v>
      </c>
      <c r="H1181" s="117">
        <v>17.45</v>
      </c>
      <c r="I1181" s="117">
        <v>7971255</v>
      </c>
      <c r="J1181" s="117">
        <v>133708573.25</v>
      </c>
      <c r="K1181" s="119">
        <v>43228</v>
      </c>
      <c r="L1181" s="117">
        <v>9286</v>
      </c>
      <c r="M1181" s="117" t="s">
        <v>3067</v>
      </c>
      <c r="N1181" s="117"/>
    </row>
    <row r="1182" spans="1:14">
      <c r="A1182" s="117" t="s">
        <v>1726</v>
      </c>
      <c r="B1182" s="117" t="s">
        <v>395</v>
      </c>
      <c r="C1182" s="117">
        <v>448.95</v>
      </c>
      <c r="D1182" s="117">
        <v>451.85</v>
      </c>
      <c r="E1182" s="117">
        <v>444</v>
      </c>
      <c r="F1182" s="117">
        <v>446.65</v>
      </c>
      <c r="G1182" s="117">
        <v>444.95</v>
      </c>
      <c r="H1182" s="117">
        <v>447.95</v>
      </c>
      <c r="I1182" s="117">
        <v>16704</v>
      </c>
      <c r="J1182" s="117">
        <v>7475218.5</v>
      </c>
      <c r="K1182" s="119">
        <v>43228</v>
      </c>
      <c r="L1182" s="117">
        <v>766</v>
      </c>
      <c r="M1182" s="117" t="s">
        <v>1727</v>
      </c>
      <c r="N1182" s="117"/>
    </row>
    <row r="1183" spans="1:14">
      <c r="A1183" s="117" t="s">
        <v>1728</v>
      </c>
      <c r="B1183" s="117" t="s">
        <v>395</v>
      </c>
      <c r="C1183" s="117">
        <v>748.9</v>
      </c>
      <c r="D1183" s="117">
        <v>760</v>
      </c>
      <c r="E1183" s="117">
        <v>733.3</v>
      </c>
      <c r="F1183" s="117">
        <v>738.85</v>
      </c>
      <c r="G1183" s="117">
        <v>735.8</v>
      </c>
      <c r="H1183" s="117">
        <v>741.65</v>
      </c>
      <c r="I1183" s="117">
        <v>49967</v>
      </c>
      <c r="J1183" s="117">
        <v>37270972.850000001</v>
      </c>
      <c r="K1183" s="119">
        <v>43228</v>
      </c>
      <c r="L1183" s="117">
        <v>2311</v>
      </c>
      <c r="M1183" s="117" t="s">
        <v>1729</v>
      </c>
      <c r="N1183" s="117"/>
    </row>
    <row r="1184" spans="1:14">
      <c r="A1184" s="117" t="s">
        <v>1730</v>
      </c>
      <c r="B1184" s="117" t="s">
        <v>395</v>
      </c>
      <c r="C1184" s="117">
        <v>50.7</v>
      </c>
      <c r="D1184" s="117">
        <v>51.05</v>
      </c>
      <c r="E1184" s="117">
        <v>48.4</v>
      </c>
      <c r="F1184" s="117">
        <v>49.3</v>
      </c>
      <c r="G1184" s="117">
        <v>49.2</v>
      </c>
      <c r="H1184" s="117">
        <v>50</v>
      </c>
      <c r="I1184" s="117">
        <v>139855</v>
      </c>
      <c r="J1184" s="117">
        <v>6933222.75</v>
      </c>
      <c r="K1184" s="119">
        <v>43228</v>
      </c>
      <c r="L1184" s="117">
        <v>619</v>
      </c>
      <c r="M1184" s="117" t="s">
        <v>1731</v>
      </c>
      <c r="N1184" s="117"/>
    </row>
    <row r="1185" spans="1:14">
      <c r="A1185" s="117" t="s">
        <v>1732</v>
      </c>
      <c r="B1185" s="117" t="s">
        <v>395</v>
      </c>
      <c r="C1185" s="117">
        <v>930</v>
      </c>
      <c r="D1185" s="117">
        <v>942.7</v>
      </c>
      <c r="E1185" s="117">
        <v>900.25</v>
      </c>
      <c r="F1185" s="117">
        <v>905.85</v>
      </c>
      <c r="G1185" s="117">
        <v>902.45</v>
      </c>
      <c r="H1185" s="117">
        <v>926.05</v>
      </c>
      <c r="I1185" s="117">
        <v>33833</v>
      </c>
      <c r="J1185" s="117">
        <v>31278267.199999999</v>
      </c>
      <c r="K1185" s="119">
        <v>43228</v>
      </c>
      <c r="L1185" s="117">
        <v>2632</v>
      </c>
      <c r="M1185" s="117" t="s">
        <v>1733</v>
      </c>
      <c r="N1185" s="117"/>
    </row>
    <row r="1186" spans="1:14">
      <c r="A1186" s="117" t="s">
        <v>3068</v>
      </c>
      <c r="B1186" s="117" t="s">
        <v>395</v>
      </c>
      <c r="C1186" s="117">
        <v>117.95</v>
      </c>
      <c r="D1186" s="117">
        <v>117.95</v>
      </c>
      <c r="E1186" s="117">
        <v>108.15</v>
      </c>
      <c r="F1186" s="117">
        <v>108.35</v>
      </c>
      <c r="G1186" s="117">
        <v>108.15</v>
      </c>
      <c r="H1186" s="117">
        <v>110.25</v>
      </c>
      <c r="I1186" s="117">
        <v>3823</v>
      </c>
      <c r="J1186" s="117">
        <v>417986.5</v>
      </c>
      <c r="K1186" s="119">
        <v>43228</v>
      </c>
      <c r="L1186" s="117">
        <v>41</v>
      </c>
      <c r="M1186" s="117" t="s">
        <v>3069</v>
      </c>
      <c r="N1186" s="117"/>
    </row>
    <row r="1187" spans="1:14">
      <c r="A1187" s="117" t="s">
        <v>1734</v>
      </c>
      <c r="B1187" s="117" t="s">
        <v>395</v>
      </c>
      <c r="C1187" s="117">
        <v>17.2</v>
      </c>
      <c r="D1187" s="117">
        <v>17.2</v>
      </c>
      <c r="E1187" s="117">
        <v>16</v>
      </c>
      <c r="F1187" s="117">
        <v>16.399999999999999</v>
      </c>
      <c r="G1187" s="117">
        <v>16.100000000000001</v>
      </c>
      <c r="H1187" s="117">
        <v>16.45</v>
      </c>
      <c r="I1187" s="117">
        <v>38119</v>
      </c>
      <c r="J1187" s="117">
        <v>625011.1</v>
      </c>
      <c r="K1187" s="119">
        <v>43228</v>
      </c>
      <c r="L1187" s="117">
        <v>170</v>
      </c>
      <c r="M1187" s="117" t="s">
        <v>1735</v>
      </c>
      <c r="N1187" s="117"/>
    </row>
    <row r="1188" spans="1:14">
      <c r="A1188" s="117" t="s">
        <v>1736</v>
      </c>
      <c r="B1188" s="117" t="s">
        <v>395</v>
      </c>
      <c r="C1188" s="117">
        <v>399.5</v>
      </c>
      <c r="D1188" s="117">
        <v>404</v>
      </c>
      <c r="E1188" s="117">
        <v>399.5</v>
      </c>
      <c r="F1188" s="117">
        <v>401.65</v>
      </c>
      <c r="G1188" s="117">
        <v>402</v>
      </c>
      <c r="H1188" s="117">
        <v>399.85</v>
      </c>
      <c r="I1188" s="117">
        <v>31278</v>
      </c>
      <c r="J1188" s="117">
        <v>12574807</v>
      </c>
      <c r="K1188" s="119">
        <v>43228</v>
      </c>
      <c r="L1188" s="117">
        <v>1143</v>
      </c>
      <c r="M1188" s="117" t="s">
        <v>1737</v>
      </c>
      <c r="N1188" s="117"/>
    </row>
    <row r="1189" spans="1:14">
      <c r="A1189" s="117" t="s">
        <v>2652</v>
      </c>
      <c r="B1189" s="117" t="s">
        <v>395</v>
      </c>
      <c r="C1189" s="117">
        <v>708.9</v>
      </c>
      <c r="D1189" s="117">
        <v>708.9</v>
      </c>
      <c r="E1189" s="117">
        <v>692.25</v>
      </c>
      <c r="F1189" s="117">
        <v>702.45</v>
      </c>
      <c r="G1189" s="117">
        <v>702.65</v>
      </c>
      <c r="H1189" s="117">
        <v>703.6</v>
      </c>
      <c r="I1189" s="117">
        <v>256284</v>
      </c>
      <c r="J1189" s="117">
        <v>179939082.34999999</v>
      </c>
      <c r="K1189" s="119">
        <v>43228</v>
      </c>
      <c r="L1189" s="117">
        <v>19247</v>
      </c>
      <c r="M1189" s="117" t="s">
        <v>2653</v>
      </c>
      <c r="N1189" s="117"/>
    </row>
    <row r="1190" spans="1:14">
      <c r="A1190" s="117" t="s">
        <v>138</v>
      </c>
      <c r="B1190" s="117" t="s">
        <v>395</v>
      </c>
      <c r="C1190" s="117">
        <v>248</v>
      </c>
      <c r="D1190" s="117">
        <v>252.6</v>
      </c>
      <c r="E1190" s="117">
        <v>244.6</v>
      </c>
      <c r="F1190" s="117">
        <v>250.05</v>
      </c>
      <c r="G1190" s="117">
        <v>250.3</v>
      </c>
      <c r="H1190" s="117">
        <v>246.5</v>
      </c>
      <c r="I1190" s="117">
        <v>23293920</v>
      </c>
      <c r="J1190" s="117">
        <v>5806000775.8500004</v>
      </c>
      <c r="K1190" s="119">
        <v>43228</v>
      </c>
      <c r="L1190" s="117">
        <v>138529</v>
      </c>
      <c r="M1190" s="117" t="s">
        <v>1738</v>
      </c>
      <c r="N1190" s="117"/>
    </row>
    <row r="1191" spans="1:14">
      <c r="A1191" s="117" t="s">
        <v>3368</v>
      </c>
      <c r="B1191" s="117" t="s">
        <v>395</v>
      </c>
      <c r="C1191" s="117">
        <v>3.55</v>
      </c>
      <c r="D1191" s="117">
        <v>3.85</v>
      </c>
      <c r="E1191" s="117">
        <v>3.55</v>
      </c>
      <c r="F1191" s="117">
        <v>3.65</v>
      </c>
      <c r="G1191" s="117">
        <v>3.55</v>
      </c>
      <c r="H1191" s="117">
        <v>3.7</v>
      </c>
      <c r="I1191" s="117">
        <v>699</v>
      </c>
      <c r="J1191" s="117">
        <v>2506.9499999999998</v>
      </c>
      <c r="K1191" s="119">
        <v>43228</v>
      </c>
      <c r="L1191" s="117">
        <v>8</v>
      </c>
      <c r="M1191" s="117" t="s">
        <v>3369</v>
      </c>
      <c r="N1191" s="117"/>
    </row>
    <row r="1192" spans="1:14">
      <c r="A1192" s="117" t="s">
        <v>2506</v>
      </c>
      <c r="B1192" s="117" t="s">
        <v>395</v>
      </c>
      <c r="C1192" s="117">
        <v>5400</v>
      </c>
      <c r="D1192" s="117">
        <v>5400.05</v>
      </c>
      <c r="E1192" s="117">
        <v>5366</v>
      </c>
      <c r="F1192" s="117">
        <v>5398.1</v>
      </c>
      <c r="G1192" s="117">
        <v>5391.05</v>
      </c>
      <c r="H1192" s="117">
        <v>5399.8</v>
      </c>
      <c r="I1192" s="117">
        <v>4601</v>
      </c>
      <c r="J1192" s="117">
        <v>24843007.75</v>
      </c>
      <c r="K1192" s="119">
        <v>43228</v>
      </c>
      <c r="L1192" s="117">
        <v>251</v>
      </c>
      <c r="M1192" s="117" t="s">
        <v>814</v>
      </c>
      <c r="N1192" s="117"/>
    </row>
    <row r="1193" spans="1:14">
      <c r="A1193" s="117" t="s">
        <v>2407</v>
      </c>
      <c r="B1193" s="117" t="s">
        <v>395</v>
      </c>
      <c r="C1193" s="117">
        <v>390.5</v>
      </c>
      <c r="D1193" s="117">
        <v>401</v>
      </c>
      <c r="E1193" s="117">
        <v>390.5</v>
      </c>
      <c r="F1193" s="117">
        <v>394.05</v>
      </c>
      <c r="G1193" s="117">
        <v>393</v>
      </c>
      <c r="H1193" s="117">
        <v>392.9</v>
      </c>
      <c r="I1193" s="117">
        <v>9186</v>
      </c>
      <c r="J1193" s="117">
        <v>3642366.8</v>
      </c>
      <c r="K1193" s="119">
        <v>43228</v>
      </c>
      <c r="L1193" s="117">
        <v>434</v>
      </c>
      <c r="M1193" s="117" t="s">
        <v>2409</v>
      </c>
      <c r="N1193" s="117"/>
    </row>
    <row r="1194" spans="1:14">
      <c r="A1194" s="117" t="s">
        <v>1739</v>
      </c>
      <c r="B1194" s="117" t="s">
        <v>395</v>
      </c>
      <c r="C1194" s="117">
        <v>121</v>
      </c>
      <c r="D1194" s="117">
        <v>123.4</v>
      </c>
      <c r="E1194" s="117">
        <v>119</v>
      </c>
      <c r="F1194" s="117">
        <v>120.35</v>
      </c>
      <c r="G1194" s="117">
        <v>120.05</v>
      </c>
      <c r="H1194" s="117">
        <v>121.75</v>
      </c>
      <c r="I1194" s="117">
        <v>130887</v>
      </c>
      <c r="J1194" s="117">
        <v>15795628.9</v>
      </c>
      <c r="K1194" s="119">
        <v>43228</v>
      </c>
      <c r="L1194" s="117">
        <v>2197</v>
      </c>
      <c r="M1194" s="117" t="s">
        <v>1740</v>
      </c>
      <c r="N1194" s="117"/>
    </row>
    <row r="1195" spans="1:14">
      <c r="A1195" s="117" t="s">
        <v>1741</v>
      </c>
      <c r="B1195" s="117" t="s">
        <v>395</v>
      </c>
      <c r="C1195" s="117">
        <v>69.349999999999994</v>
      </c>
      <c r="D1195" s="117">
        <v>71.2</v>
      </c>
      <c r="E1195" s="117">
        <v>68.2</v>
      </c>
      <c r="F1195" s="117">
        <v>68.5</v>
      </c>
      <c r="G1195" s="117">
        <v>68.2</v>
      </c>
      <c r="H1195" s="117">
        <v>69</v>
      </c>
      <c r="I1195" s="117">
        <v>695141</v>
      </c>
      <c r="J1195" s="117">
        <v>48195321.899999999</v>
      </c>
      <c r="K1195" s="119">
        <v>43228</v>
      </c>
      <c r="L1195" s="117">
        <v>5314</v>
      </c>
      <c r="M1195" s="117" t="s">
        <v>1742</v>
      </c>
      <c r="N1195" s="117"/>
    </row>
    <row r="1196" spans="1:14">
      <c r="A1196" s="117" t="s">
        <v>1743</v>
      </c>
      <c r="B1196" s="117" t="s">
        <v>395</v>
      </c>
      <c r="C1196" s="117">
        <v>305</v>
      </c>
      <c r="D1196" s="117">
        <v>322.8</v>
      </c>
      <c r="E1196" s="117">
        <v>303.14999999999998</v>
      </c>
      <c r="F1196" s="117">
        <v>308.75</v>
      </c>
      <c r="G1196" s="117">
        <v>308</v>
      </c>
      <c r="H1196" s="117">
        <v>302.39999999999998</v>
      </c>
      <c r="I1196" s="117">
        <v>919268</v>
      </c>
      <c r="J1196" s="117">
        <v>285408688.60000002</v>
      </c>
      <c r="K1196" s="119">
        <v>43228</v>
      </c>
      <c r="L1196" s="117">
        <v>13171</v>
      </c>
      <c r="M1196" s="117" t="s">
        <v>1744</v>
      </c>
      <c r="N1196" s="117"/>
    </row>
    <row r="1197" spans="1:14">
      <c r="A1197" s="117" t="s">
        <v>3070</v>
      </c>
      <c r="B1197" s="117" t="s">
        <v>395</v>
      </c>
      <c r="C1197" s="117">
        <v>218</v>
      </c>
      <c r="D1197" s="117">
        <v>220</v>
      </c>
      <c r="E1197" s="117">
        <v>212.8</v>
      </c>
      <c r="F1197" s="117">
        <v>215.35</v>
      </c>
      <c r="G1197" s="117">
        <v>215.9</v>
      </c>
      <c r="H1197" s="117">
        <v>218</v>
      </c>
      <c r="I1197" s="117">
        <v>6487</v>
      </c>
      <c r="J1197" s="117">
        <v>1399038.25</v>
      </c>
      <c r="K1197" s="119">
        <v>43228</v>
      </c>
      <c r="L1197" s="117">
        <v>129</v>
      </c>
      <c r="M1197" s="117" t="s">
        <v>3071</v>
      </c>
      <c r="N1197" s="117"/>
    </row>
    <row r="1198" spans="1:14">
      <c r="A1198" s="117" t="s">
        <v>3072</v>
      </c>
      <c r="B1198" s="117" t="s">
        <v>395</v>
      </c>
      <c r="C1198" s="117">
        <v>252</v>
      </c>
      <c r="D1198" s="117">
        <v>255</v>
      </c>
      <c r="E1198" s="117">
        <v>245</v>
      </c>
      <c r="F1198" s="117">
        <v>248.35</v>
      </c>
      <c r="G1198" s="117">
        <v>249</v>
      </c>
      <c r="H1198" s="117">
        <v>246.9</v>
      </c>
      <c r="I1198" s="117">
        <v>128259</v>
      </c>
      <c r="J1198" s="117">
        <v>32180625.149999999</v>
      </c>
      <c r="K1198" s="119">
        <v>43228</v>
      </c>
      <c r="L1198" s="117">
        <v>2677</v>
      </c>
      <c r="M1198" s="117" t="s">
        <v>3073</v>
      </c>
      <c r="N1198" s="117"/>
    </row>
    <row r="1199" spans="1:14">
      <c r="A1199" s="117" t="s">
        <v>1745</v>
      </c>
      <c r="B1199" s="117" t="s">
        <v>395</v>
      </c>
      <c r="C1199" s="117">
        <v>2.0499999999999998</v>
      </c>
      <c r="D1199" s="117">
        <v>2.2000000000000002</v>
      </c>
      <c r="E1199" s="117">
        <v>2.0499999999999998</v>
      </c>
      <c r="F1199" s="117">
        <v>2.15</v>
      </c>
      <c r="G1199" s="117">
        <v>2.1</v>
      </c>
      <c r="H1199" s="117">
        <v>2.1</v>
      </c>
      <c r="I1199" s="117">
        <v>233466</v>
      </c>
      <c r="J1199" s="117">
        <v>495174.15</v>
      </c>
      <c r="K1199" s="119">
        <v>43228</v>
      </c>
      <c r="L1199" s="117">
        <v>74</v>
      </c>
      <c r="M1199" s="117" t="s">
        <v>1746</v>
      </c>
      <c r="N1199" s="117"/>
    </row>
    <row r="1200" spans="1:14">
      <c r="A1200" s="117" t="s">
        <v>3074</v>
      </c>
      <c r="B1200" s="117" t="s">
        <v>395</v>
      </c>
      <c r="C1200" s="117">
        <v>6</v>
      </c>
      <c r="D1200" s="117">
        <v>6</v>
      </c>
      <c r="E1200" s="117">
        <v>5.8</v>
      </c>
      <c r="F1200" s="117">
        <v>6</v>
      </c>
      <c r="G1200" s="117">
        <v>6</v>
      </c>
      <c r="H1200" s="117">
        <v>5.95</v>
      </c>
      <c r="I1200" s="117">
        <v>5625</v>
      </c>
      <c r="J1200" s="117">
        <v>33550.199999999997</v>
      </c>
      <c r="K1200" s="119">
        <v>43228</v>
      </c>
      <c r="L1200" s="117">
        <v>20</v>
      </c>
      <c r="M1200" s="117" t="s">
        <v>3075</v>
      </c>
      <c r="N1200" s="117"/>
    </row>
    <row r="1201" spans="1:14">
      <c r="A1201" s="117" t="s">
        <v>3239</v>
      </c>
      <c r="B1201" s="117" t="s">
        <v>395</v>
      </c>
      <c r="C1201" s="117">
        <v>59.8</v>
      </c>
      <c r="D1201" s="117">
        <v>61.4</v>
      </c>
      <c r="E1201" s="117">
        <v>58.5</v>
      </c>
      <c r="F1201" s="117">
        <v>60.9</v>
      </c>
      <c r="G1201" s="117">
        <v>61.25</v>
      </c>
      <c r="H1201" s="117">
        <v>58.8</v>
      </c>
      <c r="I1201" s="117">
        <v>151258</v>
      </c>
      <c r="J1201" s="117">
        <v>9133225.9499999993</v>
      </c>
      <c r="K1201" s="119">
        <v>43228</v>
      </c>
      <c r="L1201" s="117">
        <v>1638</v>
      </c>
      <c r="M1201" s="117" t="s">
        <v>3240</v>
      </c>
      <c r="N1201" s="117"/>
    </row>
    <row r="1202" spans="1:14">
      <c r="A1202" s="117" t="s">
        <v>1747</v>
      </c>
      <c r="B1202" s="117" t="s">
        <v>395</v>
      </c>
      <c r="C1202" s="117">
        <v>933.15</v>
      </c>
      <c r="D1202" s="117">
        <v>981</v>
      </c>
      <c r="E1202" s="117">
        <v>933.1</v>
      </c>
      <c r="F1202" s="117">
        <v>960.55</v>
      </c>
      <c r="G1202" s="117">
        <v>960</v>
      </c>
      <c r="H1202" s="117">
        <v>933.15</v>
      </c>
      <c r="I1202" s="117">
        <v>3410</v>
      </c>
      <c r="J1202" s="117">
        <v>3249127.05</v>
      </c>
      <c r="K1202" s="119">
        <v>43228</v>
      </c>
      <c r="L1202" s="117">
        <v>233</v>
      </c>
      <c r="M1202" s="117" t="s">
        <v>1748</v>
      </c>
      <c r="N1202" s="117"/>
    </row>
    <row r="1203" spans="1:14">
      <c r="A1203" s="117" t="s">
        <v>2145</v>
      </c>
      <c r="B1203" s="117" t="s">
        <v>395</v>
      </c>
      <c r="C1203" s="117">
        <v>58.75</v>
      </c>
      <c r="D1203" s="117">
        <v>60.2</v>
      </c>
      <c r="E1203" s="117">
        <v>57.7</v>
      </c>
      <c r="F1203" s="117">
        <v>58.2</v>
      </c>
      <c r="G1203" s="117">
        <v>58</v>
      </c>
      <c r="H1203" s="117">
        <v>58.05</v>
      </c>
      <c r="I1203" s="117">
        <v>403906</v>
      </c>
      <c r="J1203" s="117">
        <v>23741855.350000001</v>
      </c>
      <c r="K1203" s="119">
        <v>43228</v>
      </c>
      <c r="L1203" s="117">
        <v>1853</v>
      </c>
      <c r="M1203" s="117" t="s">
        <v>2146</v>
      </c>
      <c r="N1203" s="117"/>
    </row>
    <row r="1204" spans="1:14">
      <c r="A1204" s="117" t="s">
        <v>2692</v>
      </c>
      <c r="B1204" s="117" t="s">
        <v>395</v>
      </c>
      <c r="C1204" s="117">
        <v>2837</v>
      </c>
      <c r="D1204" s="117">
        <v>2844.9</v>
      </c>
      <c r="E1204" s="117">
        <v>2827.2</v>
      </c>
      <c r="F1204" s="117">
        <v>2828.35</v>
      </c>
      <c r="G1204" s="117">
        <v>2827.25</v>
      </c>
      <c r="H1204" s="117">
        <v>2838.05</v>
      </c>
      <c r="I1204" s="117">
        <v>1179</v>
      </c>
      <c r="J1204" s="117">
        <v>3342681.8</v>
      </c>
      <c r="K1204" s="119">
        <v>43228</v>
      </c>
      <c r="L1204" s="117">
        <v>148</v>
      </c>
      <c r="M1204" s="117" t="s">
        <v>2693</v>
      </c>
      <c r="N1204" s="117"/>
    </row>
    <row r="1205" spans="1:14">
      <c r="A1205" s="117" t="s">
        <v>1749</v>
      </c>
      <c r="B1205" s="117" t="s">
        <v>395</v>
      </c>
      <c r="C1205" s="117">
        <v>108.25</v>
      </c>
      <c r="D1205" s="117">
        <v>108.31</v>
      </c>
      <c r="E1205" s="117">
        <v>107.75</v>
      </c>
      <c r="F1205" s="117">
        <v>108.21</v>
      </c>
      <c r="G1205" s="117">
        <v>108.25</v>
      </c>
      <c r="H1205" s="117">
        <v>108.24</v>
      </c>
      <c r="I1205" s="117">
        <v>5487</v>
      </c>
      <c r="J1205" s="117">
        <v>593217.38</v>
      </c>
      <c r="K1205" s="119">
        <v>43228</v>
      </c>
      <c r="L1205" s="117">
        <v>51</v>
      </c>
      <c r="M1205" s="117" t="s">
        <v>1750</v>
      </c>
      <c r="N1205" s="117"/>
    </row>
    <row r="1206" spans="1:14">
      <c r="A1206" s="117" t="s">
        <v>1751</v>
      </c>
      <c r="B1206" s="117" t="s">
        <v>395</v>
      </c>
      <c r="C1206" s="117">
        <v>261.14999999999998</v>
      </c>
      <c r="D1206" s="117">
        <v>261.75</v>
      </c>
      <c r="E1206" s="117">
        <v>261</v>
      </c>
      <c r="F1206" s="117">
        <v>261.74</v>
      </c>
      <c r="G1206" s="117">
        <v>261.75</v>
      </c>
      <c r="H1206" s="117">
        <v>259.72000000000003</v>
      </c>
      <c r="I1206" s="117">
        <v>571</v>
      </c>
      <c r="J1206" s="117">
        <v>149327.63</v>
      </c>
      <c r="K1206" s="119">
        <v>43228</v>
      </c>
      <c r="L1206" s="117">
        <v>23</v>
      </c>
      <c r="M1206" s="117" t="s">
        <v>1752</v>
      </c>
      <c r="N1206" s="117"/>
    </row>
    <row r="1207" spans="1:14">
      <c r="A1207" s="117" t="s">
        <v>2181</v>
      </c>
      <c r="B1207" s="117" t="s">
        <v>395</v>
      </c>
      <c r="C1207" s="117">
        <v>303.39999999999998</v>
      </c>
      <c r="D1207" s="117">
        <v>303.49</v>
      </c>
      <c r="E1207" s="117">
        <v>302</v>
      </c>
      <c r="F1207" s="117">
        <v>302.25</v>
      </c>
      <c r="G1207" s="117">
        <v>302.25</v>
      </c>
      <c r="H1207" s="117">
        <v>302.5</v>
      </c>
      <c r="I1207" s="117">
        <v>147</v>
      </c>
      <c r="J1207" s="117">
        <v>44552.02</v>
      </c>
      <c r="K1207" s="119">
        <v>43228</v>
      </c>
      <c r="L1207" s="117">
        <v>12</v>
      </c>
      <c r="M1207" s="117" t="s">
        <v>2182</v>
      </c>
      <c r="N1207" s="117"/>
    </row>
    <row r="1208" spans="1:14">
      <c r="A1208" s="117" t="s">
        <v>2298</v>
      </c>
      <c r="B1208" s="117" t="s">
        <v>395</v>
      </c>
      <c r="C1208" s="117">
        <v>1494.2</v>
      </c>
      <c r="D1208" s="117">
        <v>1500</v>
      </c>
      <c r="E1208" s="117">
        <v>1475</v>
      </c>
      <c r="F1208" s="117">
        <v>1481.2</v>
      </c>
      <c r="G1208" s="117">
        <v>1475</v>
      </c>
      <c r="H1208" s="117">
        <v>1494.75</v>
      </c>
      <c r="I1208" s="117">
        <v>301</v>
      </c>
      <c r="J1208" s="117">
        <v>445662.4</v>
      </c>
      <c r="K1208" s="119">
        <v>43228</v>
      </c>
      <c r="L1208" s="117">
        <v>53</v>
      </c>
      <c r="M1208" s="117" t="s">
        <v>2299</v>
      </c>
      <c r="N1208" s="117"/>
    </row>
    <row r="1209" spans="1:14">
      <c r="A1209" s="117" t="s">
        <v>1753</v>
      </c>
      <c r="B1209" s="117" t="s">
        <v>395</v>
      </c>
      <c r="C1209" s="117">
        <v>15.9</v>
      </c>
      <c r="D1209" s="117">
        <v>16.3</v>
      </c>
      <c r="E1209" s="117">
        <v>14.3</v>
      </c>
      <c r="F1209" s="117">
        <v>15.05</v>
      </c>
      <c r="G1209" s="117">
        <v>15</v>
      </c>
      <c r="H1209" s="117">
        <v>16</v>
      </c>
      <c r="I1209" s="117">
        <v>60818</v>
      </c>
      <c r="J1209" s="117">
        <v>915642.8</v>
      </c>
      <c r="K1209" s="119">
        <v>43228</v>
      </c>
      <c r="L1209" s="117">
        <v>199</v>
      </c>
      <c r="M1209" s="117" t="s">
        <v>1754</v>
      </c>
      <c r="N1209" s="117"/>
    </row>
    <row r="1210" spans="1:14">
      <c r="A1210" s="117" t="s">
        <v>2451</v>
      </c>
      <c r="B1210" s="117" t="s">
        <v>395</v>
      </c>
      <c r="C1210" s="117">
        <v>38.6</v>
      </c>
      <c r="D1210" s="117">
        <v>40.200000000000003</v>
      </c>
      <c r="E1210" s="117">
        <v>37</v>
      </c>
      <c r="F1210" s="117">
        <v>38.549999999999997</v>
      </c>
      <c r="G1210" s="117">
        <v>38.700000000000003</v>
      </c>
      <c r="H1210" s="117">
        <v>38.5</v>
      </c>
      <c r="I1210" s="117">
        <v>19375</v>
      </c>
      <c r="J1210" s="117">
        <v>742070.85</v>
      </c>
      <c r="K1210" s="119">
        <v>43228</v>
      </c>
      <c r="L1210" s="117">
        <v>130</v>
      </c>
      <c r="M1210" s="117" t="s">
        <v>2452</v>
      </c>
      <c r="N1210" s="117"/>
    </row>
    <row r="1211" spans="1:14">
      <c r="A1211" s="117" t="s">
        <v>1755</v>
      </c>
      <c r="B1211" s="117" t="s">
        <v>395</v>
      </c>
      <c r="C1211" s="117">
        <v>699.8</v>
      </c>
      <c r="D1211" s="117">
        <v>724.75</v>
      </c>
      <c r="E1211" s="117">
        <v>691.25</v>
      </c>
      <c r="F1211" s="117">
        <v>703.45</v>
      </c>
      <c r="G1211" s="117">
        <v>703.5</v>
      </c>
      <c r="H1211" s="117">
        <v>698.15</v>
      </c>
      <c r="I1211" s="117">
        <v>226009</v>
      </c>
      <c r="J1211" s="117">
        <v>160249938.94999999</v>
      </c>
      <c r="K1211" s="119">
        <v>43228</v>
      </c>
      <c r="L1211" s="117">
        <v>6942</v>
      </c>
      <c r="M1211" s="117" t="s">
        <v>1756</v>
      </c>
      <c r="N1211" s="117"/>
    </row>
    <row r="1212" spans="1:14">
      <c r="A1212" s="117" t="s">
        <v>2817</v>
      </c>
      <c r="B1212" s="117" t="s">
        <v>395</v>
      </c>
      <c r="C1212" s="117">
        <v>221.4</v>
      </c>
      <c r="D1212" s="117">
        <v>221.45</v>
      </c>
      <c r="E1212" s="117">
        <v>213.8</v>
      </c>
      <c r="F1212" s="117">
        <v>214.45</v>
      </c>
      <c r="G1212" s="117">
        <v>214</v>
      </c>
      <c r="H1212" s="117">
        <v>221.25</v>
      </c>
      <c r="I1212" s="117">
        <v>100717</v>
      </c>
      <c r="J1212" s="117">
        <v>21792383.5</v>
      </c>
      <c r="K1212" s="119">
        <v>43228</v>
      </c>
      <c r="L1212" s="117">
        <v>3322</v>
      </c>
      <c r="M1212" s="117" t="s">
        <v>2818</v>
      </c>
      <c r="N1212" s="117"/>
    </row>
    <row r="1213" spans="1:14">
      <c r="A1213" s="117" t="s">
        <v>2596</v>
      </c>
      <c r="B1213" s="117" t="s">
        <v>395</v>
      </c>
      <c r="C1213" s="117">
        <v>145</v>
      </c>
      <c r="D1213" s="117">
        <v>145</v>
      </c>
      <c r="E1213" s="117">
        <v>140.9</v>
      </c>
      <c r="F1213" s="117">
        <v>142.94999999999999</v>
      </c>
      <c r="G1213" s="117">
        <v>142.65</v>
      </c>
      <c r="H1213" s="117">
        <v>143.25</v>
      </c>
      <c r="I1213" s="117">
        <v>42268</v>
      </c>
      <c r="J1213" s="117">
        <v>6041758.2000000002</v>
      </c>
      <c r="K1213" s="119">
        <v>43228</v>
      </c>
      <c r="L1213" s="117">
        <v>379</v>
      </c>
      <c r="M1213" s="117" t="s">
        <v>2597</v>
      </c>
      <c r="N1213" s="117"/>
    </row>
    <row r="1214" spans="1:14">
      <c r="A1214" s="117" t="s">
        <v>2390</v>
      </c>
      <c r="B1214" s="117" t="s">
        <v>395</v>
      </c>
      <c r="C1214" s="117">
        <v>1894</v>
      </c>
      <c r="D1214" s="117">
        <v>1909</v>
      </c>
      <c r="E1214" s="117">
        <v>1836</v>
      </c>
      <c r="F1214" s="117">
        <v>1849.2</v>
      </c>
      <c r="G1214" s="117">
        <v>1850</v>
      </c>
      <c r="H1214" s="117">
        <v>1888.7</v>
      </c>
      <c r="I1214" s="117">
        <v>69482</v>
      </c>
      <c r="J1214" s="117">
        <v>129366974.84999999</v>
      </c>
      <c r="K1214" s="119">
        <v>43228</v>
      </c>
      <c r="L1214" s="117">
        <v>5293</v>
      </c>
      <c r="M1214" s="117" t="s">
        <v>2391</v>
      </c>
      <c r="N1214" s="117"/>
    </row>
    <row r="1215" spans="1:14">
      <c r="A1215" s="117" t="s">
        <v>1757</v>
      </c>
      <c r="B1215" s="117" t="s">
        <v>395</v>
      </c>
      <c r="C1215" s="117">
        <v>133.1</v>
      </c>
      <c r="D1215" s="117">
        <v>133.94999999999999</v>
      </c>
      <c r="E1215" s="117">
        <v>131.80000000000001</v>
      </c>
      <c r="F1215" s="117">
        <v>133.55000000000001</v>
      </c>
      <c r="G1215" s="117">
        <v>133.69999999999999</v>
      </c>
      <c r="H1215" s="117">
        <v>133.19999999999999</v>
      </c>
      <c r="I1215" s="117">
        <v>15666</v>
      </c>
      <c r="J1215" s="117">
        <v>2082300.55</v>
      </c>
      <c r="K1215" s="119">
        <v>43228</v>
      </c>
      <c r="L1215" s="117">
        <v>321</v>
      </c>
      <c r="M1215" s="117" t="s">
        <v>1758</v>
      </c>
      <c r="N1215" s="117"/>
    </row>
    <row r="1216" spans="1:14">
      <c r="A1216" s="117" t="s">
        <v>1759</v>
      </c>
      <c r="B1216" s="117" t="s">
        <v>395</v>
      </c>
      <c r="C1216" s="117">
        <v>400</v>
      </c>
      <c r="D1216" s="117">
        <v>400</v>
      </c>
      <c r="E1216" s="117">
        <v>392.3</v>
      </c>
      <c r="F1216" s="117">
        <v>399.3</v>
      </c>
      <c r="G1216" s="117">
        <v>398.05</v>
      </c>
      <c r="H1216" s="117">
        <v>397.8</v>
      </c>
      <c r="I1216" s="117">
        <v>15055</v>
      </c>
      <c r="J1216" s="117">
        <v>5998315.2000000002</v>
      </c>
      <c r="K1216" s="119">
        <v>43228</v>
      </c>
      <c r="L1216" s="117">
        <v>483</v>
      </c>
      <c r="M1216" s="117" t="s">
        <v>1760</v>
      </c>
      <c r="N1216" s="117"/>
    </row>
    <row r="1217" spans="1:14">
      <c r="A1217" s="117" t="s">
        <v>1761</v>
      </c>
      <c r="B1217" s="117" t="s">
        <v>395</v>
      </c>
      <c r="C1217" s="117">
        <v>1951.55</v>
      </c>
      <c r="D1217" s="117">
        <v>1951.55</v>
      </c>
      <c r="E1217" s="117">
        <v>1871.1</v>
      </c>
      <c r="F1217" s="117">
        <v>1888.45</v>
      </c>
      <c r="G1217" s="117">
        <v>1885</v>
      </c>
      <c r="H1217" s="117">
        <v>1929.6</v>
      </c>
      <c r="I1217" s="117">
        <v>1961</v>
      </c>
      <c r="J1217" s="117">
        <v>3729752.75</v>
      </c>
      <c r="K1217" s="119">
        <v>43228</v>
      </c>
      <c r="L1217" s="117">
        <v>420</v>
      </c>
      <c r="M1217" s="117" t="s">
        <v>1762</v>
      </c>
      <c r="N1217" s="117"/>
    </row>
    <row r="1218" spans="1:14">
      <c r="A1218" s="117" t="s">
        <v>3166</v>
      </c>
      <c r="B1218" s="117" t="s">
        <v>395</v>
      </c>
      <c r="C1218" s="117">
        <v>248</v>
      </c>
      <c r="D1218" s="117">
        <v>248</v>
      </c>
      <c r="E1218" s="117">
        <v>245</v>
      </c>
      <c r="F1218" s="117">
        <v>245</v>
      </c>
      <c r="G1218" s="117">
        <v>245</v>
      </c>
      <c r="H1218" s="117">
        <v>245.5</v>
      </c>
      <c r="I1218" s="117">
        <v>108</v>
      </c>
      <c r="J1218" s="117">
        <v>26766</v>
      </c>
      <c r="K1218" s="119">
        <v>43228</v>
      </c>
      <c r="L1218" s="117">
        <v>4</v>
      </c>
      <c r="M1218" s="117" t="s">
        <v>3167</v>
      </c>
      <c r="N1218" s="117"/>
    </row>
    <row r="1219" spans="1:14">
      <c r="A1219" s="117" t="s">
        <v>1763</v>
      </c>
      <c r="B1219" s="117" t="s">
        <v>395</v>
      </c>
      <c r="C1219" s="117">
        <v>462.2</v>
      </c>
      <c r="D1219" s="117">
        <v>481.2</v>
      </c>
      <c r="E1219" s="117">
        <v>462.2</v>
      </c>
      <c r="F1219" s="117">
        <v>466.95</v>
      </c>
      <c r="G1219" s="117">
        <v>464</v>
      </c>
      <c r="H1219" s="117">
        <v>460.9</v>
      </c>
      <c r="I1219" s="117">
        <v>8257</v>
      </c>
      <c r="J1219" s="117">
        <v>3898949.3</v>
      </c>
      <c r="K1219" s="119">
        <v>43228</v>
      </c>
      <c r="L1219" s="117">
        <v>626</v>
      </c>
      <c r="M1219" s="117" t="s">
        <v>1764</v>
      </c>
      <c r="N1219" s="117"/>
    </row>
    <row r="1220" spans="1:14">
      <c r="A1220" s="117" t="s">
        <v>1765</v>
      </c>
      <c r="B1220" s="117" t="s">
        <v>395</v>
      </c>
      <c r="C1220" s="117">
        <v>463.65</v>
      </c>
      <c r="D1220" s="117">
        <v>467.15</v>
      </c>
      <c r="E1220" s="117">
        <v>458.3</v>
      </c>
      <c r="F1220" s="117">
        <v>464.2</v>
      </c>
      <c r="G1220" s="117">
        <v>466</v>
      </c>
      <c r="H1220" s="117">
        <v>463.35</v>
      </c>
      <c r="I1220" s="117">
        <v>7654</v>
      </c>
      <c r="J1220" s="117">
        <v>3555486.05</v>
      </c>
      <c r="K1220" s="119">
        <v>43228</v>
      </c>
      <c r="L1220" s="117">
        <v>641</v>
      </c>
      <c r="M1220" s="117" t="s">
        <v>1766</v>
      </c>
      <c r="N1220" s="117"/>
    </row>
    <row r="1221" spans="1:14">
      <c r="A1221" s="117" t="s">
        <v>1767</v>
      </c>
      <c r="B1221" s="117" t="s">
        <v>395</v>
      </c>
      <c r="C1221" s="117">
        <v>131</v>
      </c>
      <c r="D1221" s="117">
        <v>132</v>
      </c>
      <c r="E1221" s="117">
        <v>129.15</v>
      </c>
      <c r="F1221" s="117">
        <v>130.5</v>
      </c>
      <c r="G1221" s="117">
        <v>130</v>
      </c>
      <c r="H1221" s="117">
        <v>129.5</v>
      </c>
      <c r="I1221" s="117">
        <v>2831</v>
      </c>
      <c r="J1221" s="117">
        <v>370631.65</v>
      </c>
      <c r="K1221" s="119">
        <v>43228</v>
      </c>
      <c r="L1221" s="117">
        <v>69</v>
      </c>
      <c r="M1221" s="117" t="s">
        <v>1768</v>
      </c>
      <c r="N1221" s="117"/>
    </row>
    <row r="1222" spans="1:14">
      <c r="A1222" s="117" t="s">
        <v>1769</v>
      </c>
      <c r="B1222" s="117" t="s">
        <v>395</v>
      </c>
      <c r="C1222" s="117">
        <v>75.599999999999994</v>
      </c>
      <c r="D1222" s="117">
        <v>76.349999999999994</v>
      </c>
      <c r="E1222" s="117">
        <v>74.25</v>
      </c>
      <c r="F1222" s="117">
        <v>74.45</v>
      </c>
      <c r="G1222" s="117">
        <v>74.3</v>
      </c>
      <c r="H1222" s="117">
        <v>75.400000000000006</v>
      </c>
      <c r="I1222" s="117">
        <v>57110</v>
      </c>
      <c r="J1222" s="117">
        <v>4288216.1500000004</v>
      </c>
      <c r="K1222" s="119">
        <v>43228</v>
      </c>
      <c r="L1222" s="117">
        <v>606</v>
      </c>
      <c r="M1222" s="117" t="s">
        <v>1770</v>
      </c>
      <c r="N1222" s="117"/>
    </row>
    <row r="1223" spans="1:14">
      <c r="A1223" s="117" t="s">
        <v>3156</v>
      </c>
      <c r="B1223" s="117" t="s">
        <v>395</v>
      </c>
      <c r="C1223" s="117">
        <v>47.25</v>
      </c>
      <c r="D1223" s="117">
        <v>48.45</v>
      </c>
      <c r="E1223" s="117">
        <v>46</v>
      </c>
      <c r="F1223" s="117">
        <v>46.85</v>
      </c>
      <c r="G1223" s="117">
        <v>47.8</v>
      </c>
      <c r="H1223" s="117">
        <v>48.25</v>
      </c>
      <c r="I1223" s="117">
        <v>2675</v>
      </c>
      <c r="J1223" s="117">
        <v>126737.3</v>
      </c>
      <c r="K1223" s="119">
        <v>43228</v>
      </c>
      <c r="L1223" s="117">
        <v>42</v>
      </c>
      <c r="M1223" s="117" t="s">
        <v>3157</v>
      </c>
      <c r="N1223" s="117"/>
    </row>
    <row r="1224" spans="1:14">
      <c r="A1224" s="117" t="s">
        <v>2844</v>
      </c>
      <c r="B1224" s="117" t="s">
        <v>395</v>
      </c>
      <c r="C1224" s="117">
        <v>498.05</v>
      </c>
      <c r="D1224" s="117">
        <v>501.05</v>
      </c>
      <c r="E1224" s="117">
        <v>491</v>
      </c>
      <c r="F1224" s="117">
        <v>492.65</v>
      </c>
      <c r="G1224" s="117">
        <v>491.2</v>
      </c>
      <c r="H1224" s="117">
        <v>503.5</v>
      </c>
      <c r="I1224" s="117">
        <v>638</v>
      </c>
      <c r="J1224" s="117">
        <v>317220.45</v>
      </c>
      <c r="K1224" s="119">
        <v>43228</v>
      </c>
      <c r="L1224" s="117">
        <v>31</v>
      </c>
      <c r="M1224" s="117" t="s">
        <v>2845</v>
      </c>
      <c r="N1224" s="117"/>
    </row>
    <row r="1225" spans="1:14">
      <c r="A1225" s="117" t="s">
        <v>1771</v>
      </c>
      <c r="B1225" s="117" t="s">
        <v>395</v>
      </c>
      <c r="C1225" s="117">
        <v>246.6</v>
      </c>
      <c r="D1225" s="117">
        <v>247.95</v>
      </c>
      <c r="E1225" s="117">
        <v>243.55</v>
      </c>
      <c r="F1225" s="117">
        <v>247.45</v>
      </c>
      <c r="G1225" s="117">
        <v>247</v>
      </c>
      <c r="H1225" s="117">
        <v>245.8</v>
      </c>
      <c r="I1225" s="117">
        <v>29490</v>
      </c>
      <c r="J1225" s="117">
        <v>7265210.0999999996</v>
      </c>
      <c r="K1225" s="119">
        <v>43228</v>
      </c>
      <c r="L1225" s="117">
        <v>1182</v>
      </c>
      <c r="M1225" s="117" t="s">
        <v>1772</v>
      </c>
      <c r="N1225" s="117"/>
    </row>
    <row r="1226" spans="1:14">
      <c r="A1226" s="117" t="s">
        <v>1773</v>
      </c>
      <c r="B1226" s="117" t="s">
        <v>395</v>
      </c>
      <c r="C1226" s="117">
        <v>569</v>
      </c>
      <c r="D1226" s="117">
        <v>571.95000000000005</v>
      </c>
      <c r="E1226" s="117">
        <v>562</v>
      </c>
      <c r="F1226" s="117">
        <v>569.6</v>
      </c>
      <c r="G1226" s="117">
        <v>568.54999999999995</v>
      </c>
      <c r="H1226" s="117">
        <v>566</v>
      </c>
      <c r="I1226" s="117">
        <v>17668</v>
      </c>
      <c r="J1226" s="117">
        <v>10036009.15</v>
      </c>
      <c r="K1226" s="119">
        <v>43228</v>
      </c>
      <c r="L1226" s="117">
        <v>802</v>
      </c>
      <c r="M1226" s="117" t="s">
        <v>1774</v>
      </c>
      <c r="N1226" s="117"/>
    </row>
    <row r="1227" spans="1:14">
      <c r="A1227" s="117" t="s">
        <v>212</v>
      </c>
      <c r="B1227" s="117" t="s">
        <v>395</v>
      </c>
      <c r="C1227" s="117">
        <v>16510.099999999999</v>
      </c>
      <c r="D1227" s="117">
        <v>17040</v>
      </c>
      <c r="E1227" s="117">
        <v>16455.25</v>
      </c>
      <c r="F1227" s="117">
        <v>16527.599999999999</v>
      </c>
      <c r="G1227" s="117">
        <v>16501</v>
      </c>
      <c r="H1227" s="117">
        <v>16555.849999999999</v>
      </c>
      <c r="I1227" s="117">
        <v>17129</v>
      </c>
      <c r="J1227" s="117">
        <v>285761232.80000001</v>
      </c>
      <c r="K1227" s="119">
        <v>43228</v>
      </c>
      <c r="L1227" s="117">
        <v>4929</v>
      </c>
      <c r="M1227" s="117" t="s">
        <v>1775</v>
      </c>
      <c r="N1227" s="117"/>
    </row>
    <row r="1228" spans="1:14">
      <c r="A1228" s="117" t="s">
        <v>1776</v>
      </c>
      <c r="B1228" s="117" t="s">
        <v>395</v>
      </c>
      <c r="C1228" s="117">
        <v>207.5</v>
      </c>
      <c r="D1228" s="117">
        <v>212.85</v>
      </c>
      <c r="E1228" s="117">
        <v>205.4</v>
      </c>
      <c r="F1228" s="117">
        <v>206.35</v>
      </c>
      <c r="G1228" s="117">
        <v>205.4</v>
      </c>
      <c r="H1228" s="117">
        <v>206.9</v>
      </c>
      <c r="I1228" s="117">
        <v>66573</v>
      </c>
      <c r="J1228" s="117">
        <v>13904804.4</v>
      </c>
      <c r="K1228" s="119">
        <v>43228</v>
      </c>
      <c r="L1228" s="117">
        <v>1240</v>
      </c>
      <c r="M1228" s="117" t="s">
        <v>1777</v>
      </c>
      <c r="N1228" s="117"/>
    </row>
    <row r="1229" spans="1:14">
      <c r="A1229" s="117" t="s">
        <v>3076</v>
      </c>
      <c r="B1229" s="117" t="s">
        <v>395</v>
      </c>
      <c r="C1229" s="117">
        <v>15.6</v>
      </c>
      <c r="D1229" s="117">
        <v>16.05</v>
      </c>
      <c r="E1229" s="117">
        <v>15.1</v>
      </c>
      <c r="F1229" s="117">
        <v>15.4</v>
      </c>
      <c r="G1229" s="117">
        <v>15.25</v>
      </c>
      <c r="H1229" s="117">
        <v>15.3</v>
      </c>
      <c r="I1229" s="117">
        <v>131453</v>
      </c>
      <c r="J1229" s="117">
        <v>2050461</v>
      </c>
      <c r="K1229" s="119">
        <v>43228</v>
      </c>
      <c r="L1229" s="117">
        <v>291</v>
      </c>
      <c r="M1229" s="117" t="s">
        <v>3077</v>
      </c>
      <c r="N1229" s="117"/>
    </row>
    <row r="1230" spans="1:14">
      <c r="A1230" s="117" t="s">
        <v>1778</v>
      </c>
      <c r="B1230" s="117" t="s">
        <v>395</v>
      </c>
      <c r="C1230" s="117">
        <v>165.5</v>
      </c>
      <c r="D1230" s="117">
        <v>168.5</v>
      </c>
      <c r="E1230" s="117">
        <v>155.65</v>
      </c>
      <c r="F1230" s="117">
        <v>164.9</v>
      </c>
      <c r="G1230" s="117">
        <v>166.7</v>
      </c>
      <c r="H1230" s="117">
        <v>162.80000000000001</v>
      </c>
      <c r="I1230" s="117">
        <v>35079</v>
      </c>
      <c r="J1230" s="117">
        <v>5707190.5499999998</v>
      </c>
      <c r="K1230" s="119">
        <v>43228</v>
      </c>
      <c r="L1230" s="117">
        <v>503</v>
      </c>
      <c r="M1230" s="117" t="s">
        <v>1779</v>
      </c>
      <c r="N1230" s="117"/>
    </row>
    <row r="1231" spans="1:14">
      <c r="A1231" s="117" t="s">
        <v>1780</v>
      </c>
      <c r="B1231" s="117" t="s">
        <v>395</v>
      </c>
      <c r="C1231" s="117">
        <v>565.25</v>
      </c>
      <c r="D1231" s="117">
        <v>575.04999999999995</v>
      </c>
      <c r="E1231" s="117">
        <v>565.20000000000005</v>
      </c>
      <c r="F1231" s="117">
        <v>571.45000000000005</v>
      </c>
      <c r="G1231" s="117">
        <v>572</v>
      </c>
      <c r="H1231" s="117">
        <v>570</v>
      </c>
      <c r="I1231" s="117">
        <v>2293</v>
      </c>
      <c r="J1231" s="117">
        <v>1306705.3</v>
      </c>
      <c r="K1231" s="119">
        <v>43228</v>
      </c>
      <c r="L1231" s="117">
        <v>80</v>
      </c>
      <c r="M1231" s="117" t="s">
        <v>1781</v>
      </c>
      <c r="N1231" s="117"/>
    </row>
    <row r="1232" spans="1:14">
      <c r="A1232" s="117" t="s">
        <v>1782</v>
      </c>
      <c r="B1232" s="117" t="s">
        <v>395</v>
      </c>
      <c r="C1232" s="117">
        <v>2395</v>
      </c>
      <c r="D1232" s="117">
        <v>2400</v>
      </c>
      <c r="E1232" s="117">
        <v>2355</v>
      </c>
      <c r="F1232" s="117">
        <v>2382.5</v>
      </c>
      <c r="G1232" s="117">
        <v>2380</v>
      </c>
      <c r="H1232" s="117">
        <v>2394.9499999999998</v>
      </c>
      <c r="I1232" s="117">
        <v>14311</v>
      </c>
      <c r="J1232" s="117">
        <v>34011352.600000001</v>
      </c>
      <c r="K1232" s="119">
        <v>43228</v>
      </c>
      <c r="L1232" s="117">
        <v>2672</v>
      </c>
      <c r="M1232" s="117" t="s">
        <v>1783</v>
      </c>
      <c r="N1232" s="117"/>
    </row>
    <row r="1233" spans="1:14">
      <c r="A1233" s="117" t="s">
        <v>1784</v>
      </c>
      <c r="B1233" s="117" t="s">
        <v>395</v>
      </c>
      <c r="C1233" s="117">
        <v>25.05</v>
      </c>
      <c r="D1233" s="117">
        <v>25.3</v>
      </c>
      <c r="E1233" s="117">
        <v>24.85</v>
      </c>
      <c r="F1233" s="117">
        <v>25.15</v>
      </c>
      <c r="G1233" s="117">
        <v>24.9</v>
      </c>
      <c r="H1233" s="117">
        <v>25.1</v>
      </c>
      <c r="I1233" s="117">
        <v>35391</v>
      </c>
      <c r="J1233" s="117">
        <v>887610.35</v>
      </c>
      <c r="K1233" s="119">
        <v>43228</v>
      </c>
      <c r="L1233" s="117">
        <v>213</v>
      </c>
      <c r="M1233" s="117" t="s">
        <v>1785</v>
      </c>
      <c r="N1233" s="117"/>
    </row>
    <row r="1234" spans="1:14">
      <c r="A1234" s="117" t="s">
        <v>3162</v>
      </c>
      <c r="B1234" s="117" t="s">
        <v>395</v>
      </c>
      <c r="C1234" s="117">
        <v>12</v>
      </c>
      <c r="D1234" s="117">
        <v>13.1</v>
      </c>
      <c r="E1234" s="117">
        <v>12</v>
      </c>
      <c r="F1234" s="117">
        <v>13.1</v>
      </c>
      <c r="G1234" s="117">
        <v>13.1</v>
      </c>
      <c r="H1234" s="117">
        <v>12.5</v>
      </c>
      <c r="I1234" s="117">
        <v>3415</v>
      </c>
      <c r="J1234" s="117">
        <v>44462.75</v>
      </c>
      <c r="K1234" s="119">
        <v>43228</v>
      </c>
      <c r="L1234" s="117">
        <v>14</v>
      </c>
      <c r="M1234" s="117" t="s">
        <v>3163</v>
      </c>
      <c r="N1234" s="117"/>
    </row>
    <row r="1235" spans="1:14">
      <c r="A1235" s="117" t="s">
        <v>1786</v>
      </c>
      <c r="B1235" s="117" t="s">
        <v>395</v>
      </c>
      <c r="C1235" s="117">
        <v>39.9</v>
      </c>
      <c r="D1235" s="117">
        <v>40</v>
      </c>
      <c r="E1235" s="117">
        <v>37.299999999999997</v>
      </c>
      <c r="F1235" s="117">
        <v>38.799999999999997</v>
      </c>
      <c r="G1235" s="117">
        <v>38.5</v>
      </c>
      <c r="H1235" s="117">
        <v>39.4</v>
      </c>
      <c r="I1235" s="117">
        <v>52871</v>
      </c>
      <c r="J1235" s="117">
        <v>2045907.25</v>
      </c>
      <c r="K1235" s="119">
        <v>43228</v>
      </c>
      <c r="L1235" s="117">
        <v>259</v>
      </c>
      <c r="M1235" s="117" t="s">
        <v>1787</v>
      </c>
      <c r="N1235" s="117"/>
    </row>
    <row r="1236" spans="1:14">
      <c r="A1236" s="117" t="s">
        <v>1788</v>
      </c>
      <c r="B1236" s="117" t="s">
        <v>395</v>
      </c>
      <c r="C1236" s="117">
        <v>211.9</v>
      </c>
      <c r="D1236" s="117">
        <v>212.65</v>
      </c>
      <c r="E1236" s="117">
        <v>210.3</v>
      </c>
      <c r="F1236" s="117">
        <v>210.8</v>
      </c>
      <c r="G1236" s="117">
        <v>210.3</v>
      </c>
      <c r="H1236" s="117">
        <v>211.1</v>
      </c>
      <c r="I1236" s="117">
        <v>8382</v>
      </c>
      <c r="J1236" s="117">
        <v>1770556.8</v>
      </c>
      <c r="K1236" s="119">
        <v>43228</v>
      </c>
      <c r="L1236" s="117">
        <v>102</v>
      </c>
      <c r="M1236" s="117" t="s">
        <v>1789</v>
      </c>
      <c r="N1236" s="117"/>
    </row>
    <row r="1237" spans="1:14">
      <c r="A1237" s="117" t="s">
        <v>139</v>
      </c>
      <c r="B1237" s="117" t="s">
        <v>395</v>
      </c>
      <c r="C1237" s="117">
        <v>1045</v>
      </c>
      <c r="D1237" s="117">
        <v>1055.45</v>
      </c>
      <c r="E1237" s="117">
        <v>1036.3499999999999</v>
      </c>
      <c r="F1237" s="117">
        <v>1041.0999999999999</v>
      </c>
      <c r="G1237" s="117">
        <v>1041.2</v>
      </c>
      <c r="H1237" s="117">
        <v>1039.95</v>
      </c>
      <c r="I1237" s="117">
        <v>242662</v>
      </c>
      <c r="J1237" s="117">
        <v>253482916.40000001</v>
      </c>
      <c r="K1237" s="119">
        <v>43228</v>
      </c>
      <c r="L1237" s="117">
        <v>10239</v>
      </c>
      <c r="M1237" s="117" t="s">
        <v>1790</v>
      </c>
      <c r="N1237" s="117"/>
    </row>
    <row r="1238" spans="1:14">
      <c r="A1238" s="117" t="s">
        <v>3078</v>
      </c>
      <c r="B1238" s="117" t="s">
        <v>395</v>
      </c>
      <c r="C1238" s="117">
        <v>7.15</v>
      </c>
      <c r="D1238" s="117">
        <v>7.2</v>
      </c>
      <c r="E1238" s="117">
        <v>6.95</v>
      </c>
      <c r="F1238" s="117">
        <v>6.95</v>
      </c>
      <c r="G1238" s="117">
        <v>7</v>
      </c>
      <c r="H1238" s="117">
        <v>7.05</v>
      </c>
      <c r="I1238" s="117">
        <v>112467</v>
      </c>
      <c r="J1238" s="117">
        <v>791557.4</v>
      </c>
      <c r="K1238" s="119">
        <v>43228</v>
      </c>
      <c r="L1238" s="117">
        <v>153</v>
      </c>
      <c r="M1238" s="117" t="s">
        <v>3079</v>
      </c>
      <c r="N1238" s="117"/>
    </row>
    <row r="1239" spans="1:14">
      <c r="A1239" s="117" t="s">
        <v>3080</v>
      </c>
      <c r="B1239" s="117" t="s">
        <v>395</v>
      </c>
      <c r="C1239" s="117">
        <v>398.95</v>
      </c>
      <c r="D1239" s="117">
        <v>434.35</v>
      </c>
      <c r="E1239" s="117">
        <v>398.95</v>
      </c>
      <c r="F1239" s="117">
        <v>433.9</v>
      </c>
      <c r="G1239" s="117">
        <v>434.35</v>
      </c>
      <c r="H1239" s="117">
        <v>394.9</v>
      </c>
      <c r="I1239" s="117">
        <v>136327</v>
      </c>
      <c r="J1239" s="117">
        <v>58359521.950000003</v>
      </c>
      <c r="K1239" s="119">
        <v>43228</v>
      </c>
      <c r="L1239" s="117">
        <v>2043</v>
      </c>
      <c r="M1239" s="117" t="s">
        <v>3081</v>
      </c>
      <c r="N1239" s="117"/>
    </row>
    <row r="1240" spans="1:14">
      <c r="A1240" s="117" t="s">
        <v>2370</v>
      </c>
      <c r="B1240" s="117" t="s">
        <v>395</v>
      </c>
      <c r="C1240" s="117">
        <v>13.1</v>
      </c>
      <c r="D1240" s="117">
        <v>14.6</v>
      </c>
      <c r="E1240" s="117">
        <v>12.5</v>
      </c>
      <c r="F1240" s="117">
        <v>13.2</v>
      </c>
      <c r="G1240" s="117">
        <v>13</v>
      </c>
      <c r="H1240" s="117">
        <v>12.65</v>
      </c>
      <c r="I1240" s="117">
        <v>14343</v>
      </c>
      <c r="J1240" s="117">
        <v>185255</v>
      </c>
      <c r="K1240" s="119">
        <v>43228</v>
      </c>
      <c r="L1240" s="117">
        <v>87</v>
      </c>
      <c r="M1240" s="117" t="s">
        <v>2371</v>
      </c>
      <c r="N1240" s="117"/>
    </row>
    <row r="1241" spans="1:14">
      <c r="A1241" s="117" t="s">
        <v>3082</v>
      </c>
      <c r="B1241" s="117" t="s">
        <v>395</v>
      </c>
      <c r="C1241" s="117">
        <v>26</v>
      </c>
      <c r="D1241" s="117">
        <v>26.5</v>
      </c>
      <c r="E1241" s="117">
        <v>25.85</v>
      </c>
      <c r="F1241" s="117">
        <v>26.25</v>
      </c>
      <c r="G1241" s="117">
        <v>26.25</v>
      </c>
      <c r="H1241" s="117">
        <v>25.85</v>
      </c>
      <c r="I1241" s="117">
        <v>1243</v>
      </c>
      <c r="J1241" s="117">
        <v>32313.9</v>
      </c>
      <c r="K1241" s="119">
        <v>43228</v>
      </c>
      <c r="L1241" s="117">
        <v>19</v>
      </c>
      <c r="M1241" s="117" t="s">
        <v>3083</v>
      </c>
      <c r="N1241" s="117"/>
    </row>
    <row r="1242" spans="1:14">
      <c r="A1242" s="117" t="s">
        <v>1791</v>
      </c>
      <c r="B1242" s="117" t="s">
        <v>395</v>
      </c>
      <c r="C1242" s="117">
        <v>604.54999999999995</v>
      </c>
      <c r="D1242" s="117">
        <v>607.95000000000005</v>
      </c>
      <c r="E1242" s="117">
        <v>591.04999999999995</v>
      </c>
      <c r="F1242" s="117">
        <v>595.25</v>
      </c>
      <c r="G1242" s="117">
        <v>591.04999999999995</v>
      </c>
      <c r="H1242" s="117">
        <v>603.5</v>
      </c>
      <c r="I1242" s="117">
        <v>7575</v>
      </c>
      <c r="J1242" s="117">
        <v>4531511.75</v>
      </c>
      <c r="K1242" s="119">
        <v>43228</v>
      </c>
      <c r="L1242" s="117">
        <v>517</v>
      </c>
      <c r="M1242" s="117" t="s">
        <v>1792</v>
      </c>
      <c r="N1242" s="117"/>
    </row>
    <row r="1243" spans="1:14">
      <c r="A1243" s="117" t="s">
        <v>1793</v>
      </c>
      <c r="B1243" s="117" t="s">
        <v>395</v>
      </c>
      <c r="C1243" s="117">
        <v>17.05</v>
      </c>
      <c r="D1243" s="117">
        <v>17.5</v>
      </c>
      <c r="E1243" s="117">
        <v>16.8</v>
      </c>
      <c r="F1243" s="117">
        <v>16.850000000000001</v>
      </c>
      <c r="G1243" s="117">
        <v>16.850000000000001</v>
      </c>
      <c r="H1243" s="117">
        <v>17.05</v>
      </c>
      <c r="I1243" s="117">
        <v>3286250</v>
      </c>
      <c r="J1243" s="117">
        <v>56254942.899999999</v>
      </c>
      <c r="K1243" s="119">
        <v>43228</v>
      </c>
      <c r="L1243" s="117">
        <v>5261</v>
      </c>
      <c r="M1243" s="117" t="s">
        <v>1794</v>
      </c>
      <c r="N1243" s="117"/>
    </row>
    <row r="1244" spans="1:14">
      <c r="A1244" s="117" t="s">
        <v>2519</v>
      </c>
      <c r="B1244" s="117" t="s">
        <v>395</v>
      </c>
      <c r="C1244" s="117">
        <v>1334</v>
      </c>
      <c r="D1244" s="117">
        <v>1340</v>
      </c>
      <c r="E1244" s="117">
        <v>1302</v>
      </c>
      <c r="F1244" s="117">
        <v>1330.95</v>
      </c>
      <c r="G1244" s="117">
        <v>1324.6</v>
      </c>
      <c r="H1244" s="117">
        <v>1323.45</v>
      </c>
      <c r="I1244" s="117">
        <v>10894</v>
      </c>
      <c r="J1244" s="117">
        <v>14441114.449999999</v>
      </c>
      <c r="K1244" s="119">
        <v>43228</v>
      </c>
      <c r="L1244" s="117">
        <v>1544</v>
      </c>
      <c r="M1244" s="117" t="s">
        <v>2520</v>
      </c>
      <c r="N1244" s="117"/>
    </row>
    <row r="1245" spans="1:14">
      <c r="A1245" s="117" t="s">
        <v>2183</v>
      </c>
      <c r="B1245" s="117" t="s">
        <v>395</v>
      </c>
      <c r="C1245" s="117">
        <v>16</v>
      </c>
      <c r="D1245" s="117">
        <v>16.8</v>
      </c>
      <c r="E1245" s="117">
        <v>15.65</v>
      </c>
      <c r="F1245" s="117">
        <v>16.55</v>
      </c>
      <c r="G1245" s="117">
        <v>16.8</v>
      </c>
      <c r="H1245" s="117">
        <v>15.9</v>
      </c>
      <c r="I1245" s="117">
        <v>89604</v>
      </c>
      <c r="J1245" s="117">
        <v>1465351.8</v>
      </c>
      <c r="K1245" s="119">
        <v>43228</v>
      </c>
      <c r="L1245" s="117">
        <v>471</v>
      </c>
      <c r="M1245" s="117" t="s">
        <v>1795</v>
      </c>
      <c r="N1245" s="117"/>
    </row>
    <row r="1246" spans="1:14">
      <c r="A1246" s="117" t="s">
        <v>1796</v>
      </c>
      <c r="B1246" s="117" t="s">
        <v>395</v>
      </c>
      <c r="C1246" s="117">
        <v>652.29999999999995</v>
      </c>
      <c r="D1246" s="117">
        <v>663.95</v>
      </c>
      <c r="E1246" s="117">
        <v>650</v>
      </c>
      <c r="F1246" s="117">
        <v>655</v>
      </c>
      <c r="G1246" s="117">
        <v>655</v>
      </c>
      <c r="H1246" s="117">
        <v>652.4</v>
      </c>
      <c r="I1246" s="117">
        <v>4781</v>
      </c>
      <c r="J1246" s="117">
        <v>3129334.95</v>
      </c>
      <c r="K1246" s="119">
        <v>43228</v>
      </c>
      <c r="L1246" s="117">
        <v>214</v>
      </c>
      <c r="M1246" s="117" t="s">
        <v>2703</v>
      </c>
      <c r="N1246" s="117"/>
    </row>
    <row r="1247" spans="1:14">
      <c r="A1247" s="117" t="s">
        <v>1797</v>
      </c>
      <c r="B1247" s="117" t="s">
        <v>395</v>
      </c>
      <c r="C1247" s="117">
        <v>32.9</v>
      </c>
      <c r="D1247" s="117">
        <v>33.1</v>
      </c>
      <c r="E1247" s="117">
        <v>32.549999999999997</v>
      </c>
      <c r="F1247" s="117">
        <v>32.65</v>
      </c>
      <c r="G1247" s="117">
        <v>32.65</v>
      </c>
      <c r="H1247" s="117">
        <v>32.6</v>
      </c>
      <c r="I1247" s="117">
        <v>286183</v>
      </c>
      <c r="J1247" s="117">
        <v>9371870.6500000004</v>
      </c>
      <c r="K1247" s="119">
        <v>43228</v>
      </c>
      <c r="L1247" s="117">
        <v>1520</v>
      </c>
      <c r="M1247" s="117" t="s">
        <v>1798</v>
      </c>
      <c r="N1247" s="117"/>
    </row>
    <row r="1248" spans="1:14">
      <c r="A1248" s="117" t="s">
        <v>1799</v>
      </c>
      <c r="B1248" s="117" t="s">
        <v>395</v>
      </c>
      <c r="C1248" s="117">
        <v>1843.5</v>
      </c>
      <c r="D1248" s="117">
        <v>1890</v>
      </c>
      <c r="E1248" s="117">
        <v>1837.05</v>
      </c>
      <c r="F1248" s="117">
        <v>1856.35</v>
      </c>
      <c r="G1248" s="117">
        <v>1860</v>
      </c>
      <c r="H1248" s="117">
        <v>1842.75</v>
      </c>
      <c r="I1248" s="117">
        <v>4326</v>
      </c>
      <c r="J1248" s="117">
        <v>8049416.2999999998</v>
      </c>
      <c r="K1248" s="119">
        <v>43228</v>
      </c>
      <c r="L1248" s="117">
        <v>608</v>
      </c>
      <c r="M1248" s="117" t="s">
        <v>1800</v>
      </c>
      <c r="N1248" s="117"/>
    </row>
    <row r="1249" spans="1:14">
      <c r="A1249" s="117" t="s">
        <v>3370</v>
      </c>
      <c r="B1249" s="117" t="s">
        <v>395</v>
      </c>
      <c r="C1249" s="117">
        <v>23</v>
      </c>
      <c r="D1249" s="117">
        <v>23</v>
      </c>
      <c r="E1249" s="117">
        <v>21.75</v>
      </c>
      <c r="F1249" s="117">
        <v>23</v>
      </c>
      <c r="G1249" s="117">
        <v>23</v>
      </c>
      <c r="H1249" s="117">
        <v>21.95</v>
      </c>
      <c r="I1249" s="117">
        <v>86848</v>
      </c>
      <c r="J1249" s="117">
        <v>1983687.1</v>
      </c>
      <c r="K1249" s="119">
        <v>43228</v>
      </c>
      <c r="L1249" s="117">
        <v>190</v>
      </c>
      <c r="M1249" s="117" t="s">
        <v>3371</v>
      </c>
      <c r="N1249" s="117"/>
    </row>
    <row r="1250" spans="1:14">
      <c r="A1250" s="117" t="s">
        <v>1801</v>
      </c>
      <c r="B1250" s="117" t="s">
        <v>395</v>
      </c>
      <c r="C1250" s="117">
        <v>200.55</v>
      </c>
      <c r="D1250" s="117">
        <v>203.3</v>
      </c>
      <c r="E1250" s="117">
        <v>195.25</v>
      </c>
      <c r="F1250" s="117">
        <v>197.2</v>
      </c>
      <c r="G1250" s="117">
        <v>195.55</v>
      </c>
      <c r="H1250" s="117">
        <v>200.55</v>
      </c>
      <c r="I1250" s="117">
        <v>39213</v>
      </c>
      <c r="J1250" s="117">
        <v>7836541.8499999996</v>
      </c>
      <c r="K1250" s="119">
        <v>43228</v>
      </c>
      <c r="L1250" s="117">
        <v>1031</v>
      </c>
      <c r="M1250" s="117" t="s">
        <v>1802</v>
      </c>
      <c r="N1250" s="117"/>
    </row>
    <row r="1251" spans="1:14">
      <c r="A1251" s="117" t="s">
        <v>2483</v>
      </c>
      <c r="B1251" s="117" t="s">
        <v>395</v>
      </c>
      <c r="C1251" s="117">
        <v>117.1</v>
      </c>
      <c r="D1251" s="117">
        <v>120.7</v>
      </c>
      <c r="E1251" s="117">
        <v>112.3</v>
      </c>
      <c r="F1251" s="117">
        <v>113.8</v>
      </c>
      <c r="G1251" s="117">
        <v>113.85</v>
      </c>
      <c r="H1251" s="117">
        <v>114.15</v>
      </c>
      <c r="I1251" s="117">
        <v>590895</v>
      </c>
      <c r="J1251" s="117">
        <v>69016682.099999994</v>
      </c>
      <c r="K1251" s="119">
        <v>43228</v>
      </c>
      <c r="L1251" s="117">
        <v>6404</v>
      </c>
      <c r="M1251" s="117" t="s">
        <v>2484</v>
      </c>
      <c r="N1251" s="117"/>
    </row>
    <row r="1252" spans="1:14">
      <c r="A1252" s="117" t="s">
        <v>1804</v>
      </c>
      <c r="B1252" s="117" t="s">
        <v>395</v>
      </c>
      <c r="C1252" s="117">
        <v>114</v>
      </c>
      <c r="D1252" s="117">
        <v>115.6</v>
      </c>
      <c r="E1252" s="117">
        <v>113.2</v>
      </c>
      <c r="F1252" s="117">
        <v>114.3</v>
      </c>
      <c r="G1252" s="117">
        <v>114.7</v>
      </c>
      <c r="H1252" s="117">
        <v>112.35</v>
      </c>
      <c r="I1252" s="117">
        <v>547756</v>
      </c>
      <c r="J1252" s="117">
        <v>62748787.600000001</v>
      </c>
      <c r="K1252" s="119">
        <v>43228</v>
      </c>
      <c r="L1252" s="117">
        <v>5748</v>
      </c>
      <c r="M1252" s="117" t="s">
        <v>1805</v>
      </c>
      <c r="N1252" s="117"/>
    </row>
    <row r="1253" spans="1:14">
      <c r="A1253" s="117" t="s">
        <v>1806</v>
      </c>
      <c r="B1253" s="117" t="s">
        <v>395</v>
      </c>
      <c r="C1253" s="117">
        <v>796</v>
      </c>
      <c r="D1253" s="117">
        <v>810.9</v>
      </c>
      <c r="E1253" s="117">
        <v>786.75</v>
      </c>
      <c r="F1253" s="117">
        <v>788.05</v>
      </c>
      <c r="G1253" s="117">
        <v>790</v>
      </c>
      <c r="H1253" s="117">
        <v>793.95</v>
      </c>
      <c r="I1253" s="117">
        <v>21582</v>
      </c>
      <c r="J1253" s="117">
        <v>17178512.350000001</v>
      </c>
      <c r="K1253" s="119">
        <v>43228</v>
      </c>
      <c r="L1253" s="117">
        <v>1085</v>
      </c>
      <c r="M1253" s="117" t="s">
        <v>1807</v>
      </c>
      <c r="N1253" s="117"/>
    </row>
    <row r="1254" spans="1:14">
      <c r="A1254" s="117" t="s">
        <v>3084</v>
      </c>
      <c r="B1254" s="117" t="s">
        <v>395</v>
      </c>
      <c r="C1254" s="117">
        <v>0.95</v>
      </c>
      <c r="D1254" s="117">
        <v>0.95</v>
      </c>
      <c r="E1254" s="117">
        <v>0.85</v>
      </c>
      <c r="F1254" s="117">
        <v>0.95</v>
      </c>
      <c r="G1254" s="117">
        <v>0.95</v>
      </c>
      <c r="H1254" s="117">
        <v>0.9</v>
      </c>
      <c r="I1254" s="117">
        <v>131693</v>
      </c>
      <c r="J1254" s="117">
        <v>120468.05</v>
      </c>
      <c r="K1254" s="119">
        <v>43228</v>
      </c>
      <c r="L1254" s="117">
        <v>68</v>
      </c>
      <c r="M1254" s="117" t="s">
        <v>3085</v>
      </c>
      <c r="N1254" s="117"/>
    </row>
    <row r="1255" spans="1:14">
      <c r="A1255" s="117" t="s">
        <v>2704</v>
      </c>
      <c r="B1255" s="117" t="s">
        <v>395</v>
      </c>
      <c r="C1255" s="117">
        <v>419.5</v>
      </c>
      <c r="D1255" s="117">
        <v>419.5</v>
      </c>
      <c r="E1255" s="117">
        <v>419.1</v>
      </c>
      <c r="F1255" s="117">
        <v>419.25</v>
      </c>
      <c r="G1255" s="117">
        <v>419.25</v>
      </c>
      <c r="H1255" s="117">
        <v>419.1</v>
      </c>
      <c r="I1255" s="117">
        <v>113</v>
      </c>
      <c r="J1255" s="117">
        <v>47380.75</v>
      </c>
      <c r="K1255" s="119">
        <v>43228</v>
      </c>
      <c r="L1255" s="117">
        <v>10</v>
      </c>
      <c r="M1255" s="117" t="s">
        <v>2705</v>
      </c>
      <c r="N1255" s="117"/>
    </row>
    <row r="1256" spans="1:14">
      <c r="A1256" s="117" t="s">
        <v>2490</v>
      </c>
      <c r="B1256" s="117" t="s">
        <v>395</v>
      </c>
      <c r="C1256" s="117">
        <v>72.8</v>
      </c>
      <c r="D1256" s="117">
        <v>74.5</v>
      </c>
      <c r="E1256" s="117">
        <v>71.95</v>
      </c>
      <c r="F1256" s="117">
        <v>72.5</v>
      </c>
      <c r="G1256" s="117">
        <v>72.849999999999994</v>
      </c>
      <c r="H1256" s="117">
        <v>72.7</v>
      </c>
      <c r="I1256" s="117">
        <v>23477</v>
      </c>
      <c r="J1256" s="117">
        <v>1714164.1</v>
      </c>
      <c r="K1256" s="119">
        <v>43228</v>
      </c>
      <c r="L1256" s="117">
        <v>171</v>
      </c>
      <c r="M1256" s="117" t="s">
        <v>2491</v>
      </c>
      <c r="N1256" s="117"/>
    </row>
    <row r="1257" spans="1:14">
      <c r="A1257" s="117" t="s">
        <v>1808</v>
      </c>
      <c r="B1257" s="117" t="s">
        <v>395</v>
      </c>
      <c r="C1257" s="117">
        <v>51.25</v>
      </c>
      <c r="D1257" s="117">
        <v>52.35</v>
      </c>
      <c r="E1257" s="117">
        <v>50.8</v>
      </c>
      <c r="F1257" s="117">
        <v>51.35</v>
      </c>
      <c r="G1257" s="117">
        <v>51.5</v>
      </c>
      <c r="H1257" s="117">
        <v>51</v>
      </c>
      <c r="I1257" s="117">
        <v>448960</v>
      </c>
      <c r="J1257" s="117">
        <v>23157195.800000001</v>
      </c>
      <c r="K1257" s="119">
        <v>43228</v>
      </c>
      <c r="L1257" s="117">
        <v>2882</v>
      </c>
      <c r="M1257" s="117" t="s">
        <v>1809</v>
      </c>
      <c r="N1257" s="117"/>
    </row>
    <row r="1258" spans="1:14">
      <c r="A1258" s="117" t="s">
        <v>1810</v>
      </c>
      <c r="B1258" s="117" t="s">
        <v>395</v>
      </c>
      <c r="C1258" s="117">
        <v>531.79999999999995</v>
      </c>
      <c r="D1258" s="117">
        <v>535.04999999999995</v>
      </c>
      <c r="E1258" s="117">
        <v>527.1</v>
      </c>
      <c r="F1258" s="117">
        <v>532.85</v>
      </c>
      <c r="G1258" s="117">
        <v>531.9</v>
      </c>
      <c r="H1258" s="117">
        <v>532.54999999999995</v>
      </c>
      <c r="I1258" s="117">
        <v>128337</v>
      </c>
      <c r="J1258" s="117">
        <v>68391586.299999997</v>
      </c>
      <c r="K1258" s="119">
        <v>43228</v>
      </c>
      <c r="L1258" s="117">
        <v>5788</v>
      </c>
      <c r="M1258" s="117" t="s">
        <v>1811</v>
      </c>
      <c r="N1258" s="117"/>
    </row>
    <row r="1259" spans="1:14">
      <c r="A1259" s="117" t="s">
        <v>1812</v>
      </c>
      <c r="B1259" s="117" t="s">
        <v>395</v>
      </c>
      <c r="C1259" s="117">
        <v>1049.4000000000001</v>
      </c>
      <c r="D1259" s="117">
        <v>1070</v>
      </c>
      <c r="E1259" s="117">
        <v>1040</v>
      </c>
      <c r="F1259" s="117">
        <v>1058.6500000000001</v>
      </c>
      <c r="G1259" s="117">
        <v>1058</v>
      </c>
      <c r="H1259" s="117">
        <v>1047.3</v>
      </c>
      <c r="I1259" s="117">
        <v>7645</v>
      </c>
      <c r="J1259" s="117">
        <v>8120789.5999999996</v>
      </c>
      <c r="K1259" s="119">
        <v>43228</v>
      </c>
      <c r="L1259" s="117">
        <v>344</v>
      </c>
      <c r="M1259" s="117" t="s">
        <v>2160</v>
      </c>
      <c r="N1259" s="117"/>
    </row>
    <row r="1260" spans="1:14">
      <c r="A1260" s="117" t="s">
        <v>1813</v>
      </c>
      <c r="B1260" s="117" t="s">
        <v>395</v>
      </c>
      <c r="C1260" s="117">
        <v>561.65</v>
      </c>
      <c r="D1260" s="117">
        <v>568.45000000000005</v>
      </c>
      <c r="E1260" s="117">
        <v>553.04999999999995</v>
      </c>
      <c r="F1260" s="117">
        <v>557.70000000000005</v>
      </c>
      <c r="G1260" s="117">
        <v>558</v>
      </c>
      <c r="H1260" s="117">
        <v>560.9</v>
      </c>
      <c r="I1260" s="117">
        <v>6762</v>
      </c>
      <c r="J1260" s="117">
        <v>3776415.25</v>
      </c>
      <c r="K1260" s="119">
        <v>43228</v>
      </c>
      <c r="L1260" s="117">
        <v>459</v>
      </c>
      <c r="M1260" s="117" t="s">
        <v>1814</v>
      </c>
      <c r="N1260" s="117"/>
    </row>
    <row r="1261" spans="1:14">
      <c r="A1261" s="117" t="s">
        <v>2258</v>
      </c>
      <c r="B1261" s="117" t="s">
        <v>395</v>
      </c>
      <c r="C1261" s="117">
        <v>45.9</v>
      </c>
      <c r="D1261" s="117">
        <v>47</v>
      </c>
      <c r="E1261" s="117">
        <v>45.9</v>
      </c>
      <c r="F1261" s="117">
        <v>46</v>
      </c>
      <c r="G1261" s="117">
        <v>46</v>
      </c>
      <c r="H1261" s="117">
        <v>45.9</v>
      </c>
      <c r="I1261" s="117">
        <v>328</v>
      </c>
      <c r="J1261" s="117">
        <v>15247.8</v>
      </c>
      <c r="K1261" s="119">
        <v>43228</v>
      </c>
      <c r="L1261" s="117">
        <v>8</v>
      </c>
      <c r="M1261" s="117" t="s">
        <v>2259</v>
      </c>
      <c r="N1261" s="117"/>
    </row>
    <row r="1262" spans="1:14">
      <c r="A1262" s="117" t="s">
        <v>1816</v>
      </c>
      <c r="B1262" s="117" t="s">
        <v>395</v>
      </c>
      <c r="C1262" s="117">
        <v>341.3</v>
      </c>
      <c r="D1262" s="117">
        <v>364.2</v>
      </c>
      <c r="E1262" s="117">
        <v>339</v>
      </c>
      <c r="F1262" s="117">
        <v>358.6</v>
      </c>
      <c r="G1262" s="117">
        <v>359</v>
      </c>
      <c r="H1262" s="117">
        <v>338.4</v>
      </c>
      <c r="I1262" s="117">
        <v>523269</v>
      </c>
      <c r="J1262" s="117">
        <v>186379229.59999999</v>
      </c>
      <c r="K1262" s="119">
        <v>43228</v>
      </c>
      <c r="L1262" s="117">
        <v>11653</v>
      </c>
      <c r="M1262" s="117" t="s">
        <v>1817</v>
      </c>
      <c r="N1262" s="117"/>
    </row>
    <row r="1263" spans="1:14">
      <c r="A1263" s="117" t="s">
        <v>1818</v>
      </c>
      <c r="B1263" s="117" t="s">
        <v>395</v>
      </c>
      <c r="C1263" s="117">
        <v>1396.65</v>
      </c>
      <c r="D1263" s="117">
        <v>1405</v>
      </c>
      <c r="E1263" s="117">
        <v>1380</v>
      </c>
      <c r="F1263" s="117">
        <v>1383.8</v>
      </c>
      <c r="G1263" s="117">
        <v>1382.05</v>
      </c>
      <c r="H1263" s="117">
        <v>1396.65</v>
      </c>
      <c r="I1263" s="117">
        <v>652</v>
      </c>
      <c r="J1263" s="117">
        <v>907396.4</v>
      </c>
      <c r="K1263" s="119">
        <v>43228</v>
      </c>
      <c r="L1263" s="117">
        <v>58</v>
      </c>
      <c r="M1263" s="117" t="s">
        <v>1819</v>
      </c>
      <c r="N1263" s="117"/>
    </row>
    <row r="1264" spans="1:14">
      <c r="A1264" s="117" t="s">
        <v>213</v>
      </c>
      <c r="B1264" s="117" t="s">
        <v>395</v>
      </c>
      <c r="C1264" s="117">
        <v>26.25</v>
      </c>
      <c r="D1264" s="117">
        <v>27.1</v>
      </c>
      <c r="E1264" s="117">
        <v>25.95</v>
      </c>
      <c r="F1264" s="117">
        <v>26.95</v>
      </c>
      <c r="G1264" s="117">
        <v>27</v>
      </c>
      <c r="H1264" s="117">
        <v>26.1</v>
      </c>
      <c r="I1264" s="117">
        <v>15127378</v>
      </c>
      <c r="J1264" s="117">
        <v>401634318.10000002</v>
      </c>
      <c r="K1264" s="119">
        <v>43228</v>
      </c>
      <c r="L1264" s="117">
        <v>17555</v>
      </c>
      <c r="M1264" s="117" t="s">
        <v>1820</v>
      </c>
      <c r="N1264" s="117"/>
    </row>
    <row r="1265" spans="1:14">
      <c r="A1265" s="117" t="s">
        <v>2189</v>
      </c>
      <c r="B1265" s="117" t="s">
        <v>395</v>
      </c>
      <c r="C1265" s="117">
        <v>345.5</v>
      </c>
      <c r="D1265" s="117">
        <v>357.7</v>
      </c>
      <c r="E1265" s="117">
        <v>342.3</v>
      </c>
      <c r="F1265" s="117">
        <v>354.85</v>
      </c>
      <c r="G1265" s="117">
        <v>354.4</v>
      </c>
      <c r="H1265" s="117">
        <v>345.5</v>
      </c>
      <c r="I1265" s="117">
        <v>17417</v>
      </c>
      <c r="J1265" s="117">
        <v>6104590.5499999998</v>
      </c>
      <c r="K1265" s="119">
        <v>43228</v>
      </c>
      <c r="L1265" s="117">
        <v>497</v>
      </c>
      <c r="M1265" s="117" t="s">
        <v>2190</v>
      </c>
      <c r="N1265" s="117"/>
    </row>
    <row r="1266" spans="1:14">
      <c r="A1266" s="117" t="s">
        <v>1821</v>
      </c>
      <c r="B1266" s="117" t="s">
        <v>395</v>
      </c>
      <c r="C1266" s="117">
        <v>415.2</v>
      </c>
      <c r="D1266" s="117">
        <v>418</v>
      </c>
      <c r="E1266" s="117">
        <v>406.1</v>
      </c>
      <c r="F1266" s="117">
        <v>409.5</v>
      </c>
      <c r="G1266" s="117">
        <v>408</v>
      </c>
      <c r="H1266" s="117">
        <v>414.3</v>
      </c>
      <c r="I1266" s="117">
        <v>154971</v>
      </c>
      <c r="J1266" s="117">
        <v>64084770.899999999</v>
      </c>
      <c r="K1266" s="119">
        <v>43228</v>
      </c>
      <c r="L1266" s="117">
        <v>3639</v>
      </c>
      <c r="M1266" s="117" t="s">
        <v>1822</v>
      </c>
      <c r="N1266" s="117"/>
    </row>
    <row r="1267" spans="1:14">
      <c r="A1267" s="117" t="s">
        <v>2453</v>
      </c>
      <c r="B1267" s="117" t="s">
        <v>395</v>
      </c>
      <c r="C1267" s="117">
        <v>133.15</v>
      </c>
      <c r="D1267" s="117">
        <v>141.85</v>
      </c>
      <c r="E1267" s="117">
        <v>132.5</v>
      </c>
      <c r="F1267" s="117">
        <v>139.4</v>
      </c>
      <c r="G1267" s="117">
        <v>139.1</v>
      </c>
      <c r="H1267" s="117">
        <v>132.5</v>
      </c>
      <c r="I1267" s="117">
        <v>156110</v>
      </c>
      <c r="J1267" s="117">
        <v>21599694</v>
      </c>
      <c r="K1267" s="119">
        <v>43228</v>
      </c>
      <c r="L1267" s="117">
        <v>1434</v>
      </c>
      <c r="M1267" s="117" t="s">
        <v>2454</v>
      </c>
      <c r="N1267" s="117"/>
    </row>
    <row r="1268" spans="1:14">
      <c r="A1268" s="117" t="s">
        <v>3372</v>
      </c>
      <c r="B1268" s="117" t="s">
        <v>395</v>
      </c>
      <c r="C1268" s="117">
        <v>3.7</v>
      </c>
      <c r="D1268" s="117">
        <v>3.7</v>
      </c>
      <c r="E1268" s="117">
        <v>3.55</v>
      </c>
      <c r="F1268" s="117">
        <v>3.55</v>
      </c>
      <c r="G1268" s="117">
        <v>3.6</v>
      </c>
      <c r="H1268" s="117">
        <v>3.7</v>
      </c>
      <c r="I1268" s="117">
        <v>27740</v>
      </c>
      <c r="J1268" s="117">
        <v>98903.75</v>
      </c>
      <c r="K1268" s="119">
        <v>43228</v>
      </c>
      <c r="L1268" s="117">
        <v>40</v>
      </c>
      <c r="M1268" s="117" t="s">
        <v>3373</v>
      </c>
      <c r="N1268" s="117"/>
    </row>
    <row r="1269" spans="1:14">
      <c r="A1269" s="117" t="s">
        <v>1824</v>
      </c>
      <c r="B1269" s="117" t="s">
        <v>395</v>
      </c>
      <c r="C1269" s="117">
        <v>34.200000000000003</v>
      </c>
      <c r="D1269" s="117">
        <v>34.4</v>
      </c>
      <c r="E1269" s="117">
        <v>33.700000000000003</v>
      </c>
      <c r="F1269" s="117">
        <v>33.799999999999997</v>
      </c>
      <c r="G1269" s="117">
        <v>33.75</v>
      </c>
      <c r="H1269" s="117">
        <v>34.15</v>
      </c>
      <c r="I1269" s="117">
        <v>152074</v>
      </c>
      <c r="J1269" s="117">
        <v>5186202.5999999996</v>
      </c>
      <c r="K1269" s="119">
        <v>43228</v>
      </c>
      <c r="L1269" s="117">
        <v>874</v>
      </c>
      <c r="M1269" s="117" t="s">
        <v>1825</v>
      </c>
      <c r="N1269" s="117"/>
    </row>
    <row r="1270" spans="1:14">
      <c r="A1270" s="117" t="s">
        <v>1826</v>
      </c>
      <c r="B1270" s="117" t="s">
        <v>395</v>
      </c>
      <c r="C1270" s="117">
        <v>14.55</v>
      </c>
      <c r="D1270" s="117">
        <v>14.65</v>
      </c>
      <c r="E1270" s="117">
        <v>13.3</v>
      </c>
      <c r="F1270" s="117">
        <v>14.2</v>
      </c>
      <c r="G1270" s="117">
        <v>14.2</v>
      </c>
      <c r="H1270" s="117">
        <v>14.6</v>
      </c>
      <c r="I1270" s="117">
        <v>15292</v>
      </c>
      <c r="J1270" s="117">
        <v>216425.1</v>
      </c>
      <c r="K1270" s="119">
        <v>43228</v>
      </c>
      <c r="L1270" s="117">
        <v>72</v>
      </c>
      <c r="M1270" s="117" t="s">
        <v>1827</v>
      </c>
      <c r="N1270" s="117"/>
    </row>
    <row r="1271" spans="1:14">
      <c r="A1271" s="117" t="s">
        <v>1828</v>
      </c>
      <c r="B1271" s="117" t="s">
        <v>395</v>
      </c>
      <c r="C1271" s="117">
        <v>24.25</v>
      </c>
      <c r="D1271" s="117">
        <v>26.15</v>
      </c>
      <c r="E1271" s="117">
        <v>23.55</v>
      </c>
      <c r="F1271" s="117">
        <v>25.7</v>
      </c>
      <c r="G1271" s="117">
        <v>25.85</v>
      </c>
      <c r="H1271" s="117">
        <v>25.25</v>
      </c>
      <c r="I1271" s="117">
        <v>3736</v>
      </c>
      <c r="J1271" s="117">
        <v>92487.55</v>
      </c>
      <c r="K1271" s="119">
        <v>43228</v>
      </c>
      <c r="L1271" s="117">
        <v>74</v>
      </c>
      <c r="M1271" s="117" t="s">
        <v>1829</v>
      </c>
      <c r="N1271" s="117"/>
    </row>
    <row r="1272" spans="1:14">
      <c r="A1272" s="117" t="s">
        <v>2455</v>
      </c>
      <c r="B1272" s="117" t="s">
        <v>395</v>
      </c>
      <c r="C1272" s="117">
        <v>112.8</v>
      </c>
      <c r="D1272" s="117">
        <v>116.75</v>
      </c>
      <c r="E1272" s="117">
        <v>107</v>
      </c>
      <c r="F1272" s="117">
        <v>109</v>
      </c>
      <c r="G1272" s="117">
        <v>110.2</v>
      </c>
      <c r="H1272" s="117">
        <v>115.65</v>
      </c>
      <c r="I1272" s="117">
        <v>440875</v>
      </c>
      <c r="J1272" s="117">
        <v>49640377.700000003</v>
      </c>
      <c r="K1272" s="119">
        <v>43228</v>
      </c>
      <c r="L1272" s="117">
        <v>4052</v>
      </c>
      <c r="M1272" s="117" t="s">
        <v>2456</v>
      </c>
      <c r="N1272" s="117"/>
    </row>
    <row r="1273" spans="1:14">
      <c r="A1273" s="117" t="s">
        <v>2598</v>
      </c>
      <c r="B1273" s="117" t="s">
        <v>395</v>
      </c>
      <c r="C1273" s="117">
        <v>51.5</v>
      </c>
      <c r="D1273" s="117">
        <v>53.5</v>
      </c>
      <c r="E1273" s="117">
        <v>51.4</v>
      </c>
      <c r="F1273" s="117">
        <v>52.35</v>
      </c>
      <c r="G1273" s="117">
        <v>52.15</v>
      </c>
      <c r="H1273" s="117">
        <v>51.35</v>
      </c>
      <c r="I1273" s="117">
        <v>3049594</v>
      </c>
      <c r="J1273" s="117">
        <v>160619104.15000001</v>
      </c>
      <c r="K1273" s="119">
        <v>43228</v>
      </c>
      <c r="L1273" s="117">
        <v>21271</v>
      </c>
      <c r="M1273" s="117" t="s">
        <v>2599</v>
      </c>
      <c r="N1273" s="117"/>
    </row>
    <row r="1274" spans="1:14">
      <c r="A1274" s="117" t="s">
        <v>2530</v>
      </c>
      <c r="B1274" s="117" t="s">
        <v>395</v>
      </c>
      <c r="C1274" s="117">
        <v>565.9</v>
      </c>
      <c r="D1274" s="117">
        <v>568.85</v>
      </c>
      <c r="E1274" s="117">
        <v>550</v>
      </c>
      <c r="F1274" s="117">
        <v>552.79999999999995</v>
      </c>
      <c r="G1274" s="117">
        <v>553</v>
      </c>
      <c r="H1274" s="117">
        <v>559.1</v>
      </c>
      <c r="I1274" s="117">
        <v>33600</v>
      </c>
      <c r="J1274" s="117">
        <v>18670497.399999999</v>
      </c>
      <c r="K1274" s="119">
        <v>43228</v>
      </c>
      <c r="L1274" s="117">
        <v>1201</v>
      </c>
      <c r="M1274" s="117" t="s">
        <v>2531</v>
      </c>
      <c r="N1274" s="117"/>
    </row>
    <row r="1275" spans="1:14">
      <c r="A1275" s="117" t="s">
        <v>2600</v>
      </c>
      <c r="B1275" s="117" t="s">
        <v>395</v>
      </c>
      <c r="C1275" s="117">
        <v>256</v>
      </c>
      <c r="D1275" s="117">
        <v>263</v>
      </c>
      <c r="E1275" s="117">
        <v>255</v>
      </c>
      <c r="F1275" s="117">
        <v>255.95</v>
      </c>
      <c r="G1275" s="117">
        <v>255</v>
      </c>
      <c r="H1275" s="117">
        <v>258.75</v>
      </c>
      <c r="I1275" s="117">
        <v>12168</v>
      </c>
      <c r="J1275" s="117">
        <v>3155535.75</v>
      </c>
      <c r="K1275" s="119">
        <v>43228</v>
      </c>
      <c r="L1275" s="117">
        <v>408</v>
      </c>
      <c r="M1275" s="117" t="s">
        <v>2601</v>
      </c>
      <c r="N1275" s="117"/>
    </row>
    <row r="1276" spans="1:14">
      <c r="A1276" s="117" t="s">
        <v>1830</v>
      </c>
      <c r="B1276" s="117" t="s">
        <v>395</v>
      </c>
      <c r="C1276" s="117">
        <v>81.650000000000006</v>
      </c>
      <c r="D1276" s="117">
        <v>82.75</v>
      </c>
      <c r="E1276" s="117">
        <v>81</v>
      </c>
      <c r="F1276" s="117">
        <v>81.650000000000006</v>
      </c>
      <c r="G1276" s="117">
        <v>81.25</v>
      </c>
      <c r="H1276" s="117">
        <v>82</v>
      </c>
      <c r="I1276" s="117">
        <v>929618</v>
      </c>
      <c r="J1276" s="117">
        <v>76046031.900000006</v>
      </c>
      <c r="K1276" s="119">
        <v>43228</v>
      </c>
      <c r="L1276" s="117">
        <v>6184</v>
      </c>
      <c r="M1276" s="117" t="s">
        <v>1831</v>
      </c>
      <c r="N1276" s="117"/>
    </row>
    <row r="1277" spans="1:14">
      <c r="A1277" s="117" t="s">
        <v>230</v>
      </c>
      <c r="B1277" s="117" t="s">
        <v>395</v>
      </c>
      <c r="C1277" s="117">
        <v>2316.9499999999998</v>
      </c>
      <c r="D1277" s="117">
        <v>2413.5</v>
      </c>
      <c r="E1277" s="117">
        <v>2302.1</v>
      </c>
      <c r="F1277" s="117">
        <v>2402</v>
      </c>
      <c r="G1277" s="117">
        <v>2400.9499999999998</v>
      </c>
      <c r="H1277" s="117">
        <v>2315.35</v>
      </c>
      <c r="I1277" s="117">
        <v>223724</v>
      </c>
      <c r="J1277" s="117">
        <v>533129135.25</v>
      </c>
      <c r="K1277" s="119">
        <v>43228</v>
      </c>
      <c r="L1277" s="117">
        <v>10145</v>
      </c>
      <c r="M1277" s="117" t="s">
        <v>1832</v>
      </c>
      <c r="N1277" s="117"/>
    </row>
    <row r="1278" spans="1:14">
      <c r="A1278" s="117" t="s">
        <v>1833</v>
      </c>
      <c r="B1278" s="117" t="s">
        <v>395</v>
      </c>
      <c r="C1278" s="117">
        <v>156.19999999999999</v>
      </c>
      <c r="D1278" s="117">
        <v>157</v>
      </c>
      <c r="E1278" s="117">
        <v>144.25</v>
      </c>
      <c r="F1278" s="117">
        <v>146.15</v>
      </c>
      <c r="G1278" s="117">
        <v>146</v>
      </c>
      <c r="H1278" s="117">
        <v>150.15</v>
      </c>
      <c r="I1278" s="117">
        <v>6142</v>
      </c>
      <c r="J1278" s="117">
        <v>899359.5</v>
      </c>
      <c r="K1278" s="119">
        <v>43228</v>
      </c>
      <c r="L1278" s="117">
        <v>178</v>
      </c>
      <c r="M1278" s="117" t="s">
        <v>1834</v>
      </c>
      <c r="N1278" s="117"/>
    </row>
    <row r="1279" spans="1:14">
      <c r="A1279" s="117" t="s">
        <v>1835</v>
      </c>
      <c r="B1279" s="117" t="s">
        <v>395</v>
      </c>
      <c r="C1279" s="117">
        <v>331.55</v>
      </c>
      <c r="D1279" s="117">
        <v>334.35</v>
      </c>
      <c r="E1279" s="117">
        <v>324</v>
      </c>
      <c r="F1279" s="117">
        <v>327.25</v>
      </c>
      <c r="G1279" s="117">
        <v>327.3</v>
      </c>
      <c r="H1279" s="117">
        <v>332</v>
      </c>
      <c r="I1279" s="117">
        <v>68385</v>
      </c>
      <c r="J1279" s="117">
        <v>22549480.75</v>
      </c>
      <c r="K1279" s="119">
        <v>43228</v>
      </c>
      <c r="L1279" s="117">
        <v>1285</v>
      </c>
      <c r="M1279" s="117" t="s">
        <v>1836</v>
      </c>
      <c r="N1279" s="117"/>
    </row>
    <row r="1280" spans="1:14">
      <c r="A1280" s="117" t="s">
        <v>2602</v>
      </c>
      <c r="B1280" s="117" t="s">
        <v>395</v>
      </c>
      <c r="C1280" s="117">
        <v>0.55000000000000004</v>
      </c>
      <c r="D1280" s="117">
        <v>0.55000000000000004</v>
      </c>
      <c r="E1280" s="117">
        <v>0.55000000000000004</v>
      </c>
      <c r="F1280" s="117">
        <v>0.55000000000000004</v>
      </c>
      <c r="G1280" s="117">
        <v>0.55000000000000004</v>
      </c>
      <c r="H1280" s="117">
        <v>0.5</v>
      </c>
      <c r="I1280" s="117">
        <v>352756</v>
      </c>
      <c r="J1280" s="117">
        <v>194015.8</v>
      </c>
      <c r="K1280" s="119">
        <v>43228</v>
      </c>
      <c r="L1280" s="117">
        <v>58</v>
      </c>
      <c r="M1280" s="117" t="s">
        <v>2603</v>
      </c>
      <c r="N1280" s="117"/>
    </row>
    <row r="1281" spans="1:14">
      <c r="A1281" s="117" t="s">
        <v>140</v>
      </c>
      <c r="B1281" s="117" t="s">
        <v>395</v>
      </c>
      <c r="C1281" s="117">
        <v>1566</v>
      </c>
      <c r="D1281" s="117">
        <v>1572.05</v>
      </c>
      <c r="E1281" s="117">
        <v>1538</v>
      </c>
      <c r="F1281" s="117">
        <v>1544.35</v>
      </c>
      <c r="G1281" s="117">
        <v>1546.95</v>
      </c>
      <c r="H1281" s="117">
        <v>1570.05</v>
      </c>
      <c r="I1281" s="117">
        <v>585470</v>
      </c>
      <c r="J1281" s="117">
        <v>906098090.5</v>
      </c>
      <c r="K1281" s="119">
        <v>43228</v>
      </c>
      <c r="L1281" s="117">
        <v>56323</v>
      </c>
      <c r="M1281" s="117" t="s">
        <v>1837</v>
      </c>
      <c r="N1281" s="117"/>
    </row>
    <row r="1282" spans="1:14">
      <c r="A1282" s="117" t="s">
        <v>351</v>
      </c>
      <c r="B1282" s="117" t="s">
        <v>395</v>
      </c>
      <c r="C1282" s="117">
        <v>1325</v>
      </c>
      <c r="D1282" s="117">
        <v>1335.95</v>
      </c>
      <c r="E1282" s="117">
        <v>1317</v>
      </c>
      <c r="F1282" s="117">
        <v>1327.15</v>
      </c>
      <c r="G1282" s="117">
        <v>1327</v>
      </c>
      <c r="H1282" s="117">
        <v>1323.75</v>
      </c>
      <c r="I1282" s="117">
        <v>1908</v>
      </c>
      <c r="J1282" s="117">
        <v>2531674.4</v>
      </c>
      <c r="K1282" s="119">
        <v>43228</v>
      </c>
      <c r="L1282" s="117">
        <v>285</v>
      </c>
      <c r="M1282" s="117" t="s">
        <v>1838</v>
      </c>
      <c r="N1282" s="117"/>
    </row>
    <row r="1283" spans="1:14">
      <c r="A1283" s="117" t="s">
        <v>3374</v>
      </c>
      <c r="B1283" s="117" t="s">
        <v>395</v>
      </c>
      <c r="C1283" s="117">
        <v>5.8</v>
      </c>
      <c r="D1283" s="117">
        <v>6.3</v>
      </c>
      <c r="E1283" s="117">
        <v>5.8</v>
      </c>
      <c r="F1283" s="117">
        <v>6</v>
      </c>
      <c r="G1283" s="117">
        <v>5.9</v>
      </c>
      <c r="H1283" s="117">
        <v>6</v>
      </c>
      <c r="I1283" s="117">
        <v>478352</v>
      </c>
      <c r="J1283" s="117">
        <v>2891226.55</v>
      </c>
      <c r="K1283" s="119">
        <v>43228</v>
      </c>
      <c r="L1283" s="117">
        <v>331</v>
      </c>
      <c r="M1283" s="117" t="s">
        <v>3375</v>
      </c>
      <c r="N1283" s="117"/>
    </row>
    <row r="1284" spans="1:14">
      <c r="A1284" s="117" t="s">
        <v>141</v>
      </c>
      <c r="B1284" s="117" t="s">
        <v>395</v>
      </c>
      <c r="C1284" s="117">
        <v>555</v>
      </c>
      <c r="D1284" s="117">
        <v>561.70000000000005</v>
      </c>
      <c r="E1284" s="117">
        <v>547.04999999999995</v>
      </c>
      <c r="F1284" s="117">
        <v>552</v>
      </c>
      <c r="G1284" s="117">
        <v>549.95000000000005</v>
      </c>
      <c r="H1284" s="117">
        <v>554.6</v>
      </c>
      <c r="I1284" s="117">
        <v>485005</v>
      </c>
      <c r="J1284" s="117">
        <v>267984271.59999999</v>
      </c>
      <c r="K1284" s="119">
        <v>43228</v>
      </c>
      <c r="L1284" s="117">
        <v>9321</v>
      </c>
      <c r="M1284" s="117" t="s">
        <v>1839</v>
      </c>
      <c r="N1284" s="117"/>
    </row>
    <row r="1285" spans="1:14">
      <c r="A1285" s="117" t="s">
        <v>2485</v>
      </c>
      <c r="B1285" s="117" t="s">
        <v>395</v>
      </c>
      <c r="C1285" s="117">
        <v>131.15</v>
      </c>
      <c r="D1285" s="117">
        <v>132</v>
      </c>
      <c r="E1285" s="117">
        <v>126.6</v>
      </c>
      <c r="F1285" s="117">
        <v>127.35</v>
      </c>
      <c r="G1285" s="117">
        <v>127.7</v>
      </c>
      <c r="H1285" s="117">
        <v>131.1</v>
      </c>
      <c r="I1285" s="117">
        <v>34713</v>
      </c>
      <c r="J1285" s="117">
        <v>4482574.05</v>
      </c>
      <c r="K1285" s="119">
        <v>43228</v>
      </c>
      <c r="L1285" s="117">
        <v>650</v>
      </c>
      <c r="M1285" s="117" t="s">
        <v>2486</v>
      </c>
      <c r="N1285" s="117"/>
    </row>
    <row r="1286" spans="1:14">
      <c r="A1286" s="117" t="s">
        <v>1840</v>
      </c>
      <c r="B1286" s="117" t="s">
        <v>395</v>
      </c>
      <c r="C1286" s="117">
        <v>221.1</v>
      </c>
      <c r="D1286" s="117">
        <v>222</v>
      </c>
      <c r="E1286" s="117">
        <v>217.05</v>
      </c>
      <c r="F1286" s="117">
        <v>218</v>
      </c>
      <c r="G1286" s="117">
        <v>218</v>
      </c>
      <c r="H1286" s="117">
        <v>219.75</v>
      </c>
      <c r="I1286" s="117">
        <v>33169</v>
      </c>
      <c r="J1286" s="117">
        <v>7298770.4500000002</v>
      </c>
      <c r="K1286" s="119">
        <v>43228</v>
      </c>
      <c r="L1286" s="117">
        <v>912</v>
      </c>
      <c r="M1286" s="117" t="s">
        <v>1841</v>
      </c>
      <c r="N1286" s="117"/>
    </row>
    <row r="1287" spans="1:14">
      <c r="A1287" s="117" t="s">
        <v>3086</v>
      </c>
      <c r="B1287" s="117" t="s">
        <v>395</v>
      </c>
      <c r="C1287" s="117">
        <v>155.55000000000001</v>
      </c>
      <c r="D1287" s="117">
        <v>164.4</v>
      </c>
      <c r="E1287" s="117">
        <v>153</v>
      </c>
      <c r="F1287" s="117">
        <v>159.25</v>
      </c>
      <c r="G1287" s="117">
        <v>159</v>
      </c>
      <c r="H1287" s="117">
        <v>155.19999999999999</v>
      </c>
      <c r="I1287" s="117">
        <v>285180</v>
      </c>
      <c r="J1287" s="117">
        <v>45739981.950000003</v>
      </c>
      <c r="K1287" s="119">
        <v>43228</v>
      </c>
      <c r="L1287" s="117">
        <v>5669</v>
      </c>
      <c r="M1287" s="117" t="s">
        <v>3087</v>
      </c>
      <c r="N1287" s="117"/>
    </row>
    <row r="1288" spans="1:14">
      <c r="A1288" s="117" t="s">
        <v>2501</v>
      </c>
      <c r="B1288" s="117" t="s">
        <v>395</v>
      </c>
      <c r="C1288" s="117">
        <v>27.55</v>
      </c>
      <c r="D1288" s="117">
        <v>28.5</v>
      </c>
      <c r="E1288" s="117">
        <v>27.1</v>
      </c>
      <c r="F1288" s="117">
        <v>28.1</v>
      </c>
      <c r="G1288" s="117">
        <v>28.25</v>
      </c>
      <c r="H1288" s="117">
        <v>28.45</v>
      </c>
      <c r="I1288" s="117">
        <v>246509</v>
      </c>
      <c r="J1288" s="117">
        <v>6860342.9500000002</v>
      </c>
      <c r="K1288" s="119">
        <v>43228</v>
      </c>
      <c r="L1288" s="117">
        <v>1968</v>
      </c>
      <c r="M1288" s="117" t="s">
        <v>2502</v>
      </c>
      <c r="N1288" s="117"/>
    </row>
    <row r="1289" spans="1:14">
      <c r="A1289" s="117" t="s">
        <v>2706</v>
      </c>
      <c r="B1289" s="117" t="s">
        <v>395</v>
      </c>
      <c r="C1289" s="117">
        <v>117.25</v>
      </c>
      <c r="D1289" s="117">
        <v>117.25</v>
      </c>
      <c r="E1289" s="117">
        <v>113.8</v>
      </c>
      <c r="F1289" s="117">
        <v>114</v>
      </c>
      <c r="G1289" s="117">
        <v>113.8</v>
      </c>
      <c r="H1289" s="117">
        <v>117.15</v>
      </c>
      <c r="I1289" s="117">
        <v>10565</v>
      </c>
      <c r="J1289" s="117">
        <v>1222259</v>
      </c>
      <c r="K1289" s="119">
        <v>43228</v>
      </c>
      <c r="L1289" s="117">
        <v>111</v>
      </c>
      <c r="M1289" s="117" t="s">
        <v>2707</v>
      </c>
      <c r="N1289" s="117"/>
    </row>
    <row r="1290" spans="1:14">
      <c r="A1290" s="117" t="s">
        <v>2134</v>
      </c>
      <c r="B1290" s="117" t="s">
        <v>395</v>
      </c>
      <c r="C1290" s="117">
        <v>401.05</v>
      </c>
      <c r="D1290" s="117">
        <v>403.45</v>
      </c>
      <c r="E1290" s="117">
        <v>400</v>
      </c>
      <c r="F1290" s="117">
        <v>400.15</v>
      </c>
      <c r="G1290" s="117">
        <v>400</v>
      </c>
      <c r="H1290" s="117">
        <v>400.05</v>
      </c>
      <c r="I1290" s="117">
        <v>6516</v>
      </c>
      <c r="J1290" s="117">
        <v>2608879.15</v>
      </c>
      <c r="K1290" s="119">
        <v>43228</v>
      </c>
      <c r="L1290" s="117">
        <v>218</v>
      </c>
      <c r="M1290" s="117" t="s">
        <v>2324</v>
      </c>
      <c r="N1290" s="117"/>
    </row>
    <row r="1291" spans="1:14">
      <c r="A1291" s="117" t="s">
        <v>3169</v>
      </c>
      <c r="B1291" s="117" t="s">
        <v>395</v>
      </c>
      <c r="C1291" s="117">
        <v>14.9</v>
      </c>
      <c r="D1291" s="117">
        <v>14.9</v>
      </c>
      <c r="E1291" s="117">
        <v>13.6</v>
      </c>
      <c r="F1291" s="117">
        <v>13.65</v>
      </c>
      <c r="G1291" s="117">
        <v>14.4</v>
      </c>
      <c r="H1291" s="117">
        <v>14.7</v>
      </c>
      <c r="I1291" s="117">
        <v>1502</v>
      </c>
      <c r="J1291" s="117">
        <v>20556.349999999999</v>
      </c>
      <c r="K1291" s="119">
        <v>43228</v>
      </c>
      <c r="L1291" s="117">
        <v>9</v>
      </c>
      <c r="M1291" s="117" t="s">
        <v>3170</v>
      </c>
      <c r="N1291" s="117"/>
    </row>
    <row r="1292" spans="1:14">
      <c r="A1292" s="117" t="s">
        <v>378</v>
      </c>
      <c r="B1292" s="117" t="s">
        <v>395</v>
      </c>
      <c r="C1292" s="117">
        <v>340.5</v>
      </c>
      <c r="D1292" s="117">
        <v>341.95</v>
      </c>
      <c r="E1292" s="117">
        <v>333.95</v>
      </c>
      <c r="F1292" s="117">
        <v>335.3</v>
      </c>
      <c r="G1292" s="117">
        <v>336.5</v>
      </c>
      <c r="H1292" s="117">
        <v>339.85</v>
      </c>
      <c r="I1292" s="117">
        <v>698208</v>
      </c>
      <c r="J1292" s="117">
        <v>235904771.34999999</v>
      </c>
      <c r="K1292" s="119">
        <v>43228</v>
      </c>
      <c r="L1292" s="117">
        <v>13211</v>
      </c>
      <c r="M1292" s="117" t="s">
        <v>2139</v>
      </c>
      <c r="N1292" s="117"/>
    </row>
    <row r="1293" spans="1:14">
      <c r="A1293" s="117" t="s">
        <v>1842</v>
      </c>
      <c r="B1293" s="117" t="s">
        <v>395</v>
      </c>
      <c r="C1293" s="117">
        <v>7.35</v>
      </c>
      <c r="D1293" s="117">
        <v>7.35</v>
      </c>
      <c r="E1293" s="117">
        <v>7.1</v>
      </c>
      <c r="F1293" s="117">
        <v>7.15</v>
      </c>
      <c r="G1293" s="117">
        <v>7.15</v>
      </c>
      <c r="H1293" s="117">
        <v>7.25</v>
      </c>
      <c r="I1293" s="117">
        <v>1260547</v>
      </c>
      <c r="J1293" s="117">
        <v>9069198.9000000004</v>
      </c>
      <c r="K1293" s="119">
        <v>43228</v>
      </c>
      <c r="L1293" s="117">
        <v>1196</v>
      </c>
      <c r="M1293" s="117" t="s">
        <v>1843</v>
      </c>
      <c r="N1293" s="117"/>
    </row>
    <row r="1294" spans="1:14">
      <c r="A1294" s="117" t="s">
        <v>1844</v>
      </c>
      <c r="B1294" s="117" t="s">
        <v>395</v>
      </c>
      <c r="C1294" s="117">
        <v>323.45</v>
      </c>
      <c r="D1294" s="117">
        <v>323.45</v>
      </c>
      <c r="E1294" s="117">
        <v>313.55</v>
      </c>
      <c r="F1294" s="117">
        <v>315.39999999999998</v>
      </c>
      <c r="G1294" s="117">
        <v>315.5</v>
      </c>
      <c r="H1294" s="117">
        <v>322.14999999999998</v>
      </c>
      <c r="I1294" s="117">
        <v>19333</v>
      </c>
      <c r="J1294" s="117">
        <v>6139304.1500000004</v>
      </c>
      <c r="K1294" s="119">
        <v>43228</v>
      </c>
      <c r="L1294" s="117">
        <v>1008</v>
      </c>
      <c r="M1294" s="117" t="s">
        <v>1845</v>
      </c>
      <c r="N1294" s="117"/>
    </row>
    <row r="1295" spans="1:14">
      <c r="A1295" s="117" t="s">
        <v>1846</v>
      </c>
      <c r="B1295" s="117" t="s">
        <v>395</v>
      </c>
      <c r="C1295" s="117">
        <v>580</v>
      </c>
      <c r="D1295" s="117">
        <v>584</v>
      </c>
      <c r="E1295" s="117">
        <v>568.54999999999995</v>
      </c>
      <c r="F1295" s="117">
        <v>575.29999999999995</v>
      </c>
      <c r="G1295" s="117">
        <v>575</v>
      </c>
      <c r="H1295" s="117">
        <v>576.65</v>
      </c>
      <c r="I1295" s="117">
        <v>52848</v>
      </c>
      <c r="J1295" s="117">
        <v>30467420.649999999</v>
      </c>
      <c r="K1295" s="119">
        <v>43228</v>
      </c>
      <c r="L1295" s="117">
        <v>3180</v>
      </c>
      <c r="M1295" s="117" t="s">
        <v>1847</v>
      </c>
      <c r="N1295" s="117"/>
    </row>
    <row r="1296" spans="1:14">
      <c r="A1296" s="117" t="s">
        <v>3376</v>
      </c>
      <c r="B1296" s="117" t="s">
        <v>395</v>
      </c>
      <c r="C1296" s="117">
        <v>0.6</v>
      </c>
      <c r="D1296" s="117">
        <v>0.65</v>
      </c>
      <c r="E1296" s="117">
        <v>0.55000000000000004</v>
      </c>
      <c r="F1296" s="117">
        <v>0.65</v>
      </c>
      <c r="G1296" s="117">
        <v>0.65</v>
      </c>
      <c r="H1296" s="117">
        <v>0.6</v>
      </c>
      <c r="I1296" s="117">
        <v>89951</v>
      </c>
      <c r="J1296" s="117">
        <v>54185.55</v>
      </c>
      <c r="K1296" s="119">
        <v>43228</v>
      </c>
      <c r="L1296" s="117">
        <v>39</v>
      </c>
      <c r="M1296" s="117" t="s">
        <v>3377</v>
      </c>
      <c r="N1296" s="117"/>
    </row>
    <row r="1297" spans="1:14">
      <c r="A1297" s="117" t="s">
        <v>1848</v>
      </c>
      <c r="B1297" s="117" t="s">
        <v>395</v>
      </c>
      <c r="C1297" s="117">
        <v>15.65</v>
      </c>
      <c r="D1297" s="117">
        <v>15.8</v>
      </c>
      <c r="E1297" s="117">
        <v>15.3</v>
      </c>
      <c r="F1297" s="117">
        <v>15.5</v>
      </c>
      <c r="G1297" s="117">
        <v>15.55</v>
      </c>
      <c r="H1297" s="117">
        <v>15.45</v>
      </c>
      <c r="I1297" s="117">
        <v>418246</v>
      </c>
      <c r="J1297" s="117">
        <v>6478653.5999999996</v>
      </c>
      <c r="K1297" s="119">
        <v>43228</v>
      </c>
      <c r="L1297" s="117">
        <v>991</v>
      </c>
      <c r="M1297" s="117" t="s">
        <v>1849</v>
      </c>
      <c r="N1297" s="117"/>
    </row>
    <row r="1298" spans="1:14">
      <c r="A1298" s="117" t="s">
        <v>1850</v>
      </c>
      <c r="B1298" s="117" t="s">
        <v>395</v>
      </c>
      <c r="C1298" s="117">
        <v>872.05</v>
      </c>
      <c r="D1298" s="117">
        <v>890</v>
      </c>
      <c r="E1298" s="117">
        <v>872.05</v>
      </c>
      <c r="F1298" s="117">
        <v>883</v>
      </c>
      <c r="G1298" s="117">
        <v>888</v>
      </c>
      <c r="H1298" s="117">
        <v>888.1</v>
      </c>
      <c r="I1298" s="117">
        <v>294</v>
      </c>
      <c r="J1298" s="117">
        <v>260207.45</v>
      </c>
      <c r="K1298" s="119">
        <v>43228</v>
      </c>
      <c r="L1298" s="117">
        <v>56</v>
      </c>
      <c r="M1298" s="117" t="s">
        <v>1851</v>
      </c>
      <c r="N1298" s="117"/>
    </row>
    <row r="1299" spans="1:14">
      <c r="A1299" s="117" t="s">
        <v>1852</v>
      </c>
      <c r="B1299" s="117" t="s">
        <v>395</v>
      </c>
      <c r="C1299" s="117">
        <v>4901.3</v>
      </c>
      <c r="D1299" s="117">
        <v>4974</v>
      </c>
      <c r="E1299" s="117">
        <v>4872.05</v>
      </c>
      <c r="F1299" s="117">
        <v>4912.6499999999996</v>
      </c>
      <c r="G1299" s="117">
        <v>4883</v>
      </c>
      <c r="H1299" s="117">
        <v>4902.75</v>
      </c>
      <c r="I1299" s="117">
        <v>2614</v>
      </c>
      <c r="J1299" s="117">
        <v>12838742</v>
      </c>
      <c r="K1299" s="119">
        <v>43228</v>
      </c>
      <c r="L1299" s="117">
        <v>325</v>
      </c>
      <c r="M1299" s="117" t="s">
        <v>1853</v>
      </c>
      <c r="N1299" s="117"/>
    </row>
    <row r="1300" spans="1:14">
      <c r="A1300" s="117" t="s">
        <v>1854</v>
      </c>
      <c r="B1300" s="117" t="s">
        <v>395</v>
      </c>
      <c r="C1300" s="117">
        <v>2.8</v>
      </c>
      <c r="D1300" s="117">
        <v>3.15</v>
      </c>
      <c r="E1300" s="117">
        <v>2.25</v>
      </c>
      <c r="F1300" s="117">
        <v>2.2999999999999998</v>
      </c>
      <c r="G1300" s="117">
        <v>2.25</v>
      </c>
      <c r="H1300" s="117">
        <v>2.8</v>
      </c>
      <c r="I1300" s="117">
        <v>23607293</v>
      </c>
      <c r="J1300" s="117">
        <v>62702434.75</v>
      </c>
      <c r="K1300" s="119">
        <v>43228</v>
      </c>
      <c r="L1300" s="117">
        <v>5330</v>
      </c>
      <c r="M1300" s="117" t="s">
        <v>1855</v>
      </c>
      <c r="N1300" s="117"/>
    </row>
    <row r="1301" spans="1:14">
      <c r="A1301" s="117" t="s">
        <v>3128</v>
      </c>
      <c r="B1301" s="117" t="s">
        <v>395</v>
      </c>
      <c r="C1301" s="117">
        <v>1789</v>
      </c>
      <c r="D1301" s="117">
        <v>1790</v>
      </c>
      <c r="E1301" s="117">
        <v>1765.05</v>
      </c>
      <c r="F1301" s="117">
        <v>1786</v>
      </c>
      <c r="G1301" s="117">
        <v>1787.8</v>
      </c>
      <c r="H1301" s="117">
        <v>1762.1</v>
      </c>
      <c r="I1301" s="117">
        <v>6398</v>
      </c>
      <c r="J1301" s="117">
        <v>11405593.449999999</v>
      </c>
      <c r="K1301" s="119">
        <v>43228</v>
      </c>
      <c r="L1301" s="117">
        <v>666</v>
      </c>
      <c r="M1301" s="117" t="s">
        <v>3129</v>
      </c>
      <c r="N1301" s="117"/>
    </row>
    <row r="1302" spans="1:14">
      <c r="A1302" s="117" t="s">
        <v>2708</v>
      </c>
      <c r="B1302" s="117" t="s">
        <v>395</v>
      </c>
      <c r="C1302" s="117">
        <v>535</v>
      </c>
      <c r="D1302" s="117">
        <v>538.70000000000005</v>
      </c>
      <c r="E1302" s="117">
        <v>523.6</v>
      </c>
      <c r="F1302" s="117">
        <v>525.79999999999995</v>
      </c>
      <c r="G1302" s="117">
        <v>523.6</v>
      </c>
      <c r="H1302" s="117">
        <v>537.6</v>
      </c>
      <c r="I1302" s="117">
        <v>1001</v>
      </c>
      <c r="J1302" s="117">
        <v>530096.15</v>
      </c>
      <c r="K1302" s="119">
        <v>43228</v>
      </c>
      <c r="L1302" s="117">
        <v>93</v>
      </c>
      <c r="M1302" s="117" t="s">
        <v>2709</v>
      </c>
      <c r="N1302" s="117"/>
    </row>
    <row r="1303" spans="1:14">
      <c r="A1303" s="117" t="s">
        <v>1856</v>
      </c>
      <c r="B1303" s="117" t="s">
        <v>395</v>
      </c>
      <c r="C1303" s="117">
        <v>597</v>
      </c>
      <c r="D1303" s="117">
        <v>605.5</v>
      </c>
      <c r="E1303" s="117">
        <v>594.25</v>
      </c>
      <c r="F1303" s="117">
        <v>597.75</v>
      </c>
      <c r="G1303" s="117">
        <v>597</v>
      </c>
      <c r="H1303" s="117">
        <v>594.79999999999995</v>
      </c>
      <c r="I1303" s="117">
        <v>120369</v>
      </c>
      <c r="J1303" s="117">
        <v>72272782.700000003</v>
      </c>
      <c r="K1303" s="119">
        <v>43228</v>
      </c>
      <c r="L1303" s="117">
        <v>2553</v>
      </c>
      <c r="M1303" s="117" t="s">
        <v>1857</v>
      </c>
      <c r="N1303" s="117"/>
    </row>
    <row r="1304" spans="1:14">
      <c r="A1304" s="117" t="s">
        <v>1858</v>
      </c>
      <c r="B1304" s="117" t="s">
        <v>395</v>
      </c>
      <c r="C1304" s="117">
        <v>85.3</v>
      </c>
      <c r="D1304" s="117">
        <v>86.6</v>
      </c>
      <c r="E1304" s="117">
        <v>83.1</v>
      </c>
      <c r="F1304" s="117">
        <v>83.65</v>
      </c>
      <c r="G1304" s="117">
        <v>83.3</v>
      </c>
      <c r="H1304" s="117">
        <v>85.25</v>
      </c>
      <c r="I1304" s="117">
        <v>236492</v>
      </c>
      <c r="J1304" s="117">
        <v>20093790.899999999</v>
      </c>
      <c r="K1304" s="119">
        <v>43228</v>
      </c>
      <c r="L1304" s="117">
        <v>2544</v>
      </c>
      <c r="M1304" s="117" t="s">
        <v>1859</v>
      </c>
      <c r="N1304" s="117"/>
    </row>
    <row r="1305" spans="1:14">
      <c r="A1305" s="117" t="s">
        <v>1860</v>
      </c>
      <c r="B1305" s="117" t="s">
        <v>395</v>
      </c>
      <c r="C1305" s="117">
        <v>4.75</v>
      </c>
      <c r="D1305" s="117">
        <v>5.25</v>
      </c>
      <c r="E1305" s="117">
        <v>4.45</v>
      </c>
      <c r="F1305" s="117">
        <v>5.0999999999999996</v>
      </c>
      <c r="G1305" s="117">
        <v>5.0999999999999996</v>
      </c>
      <c r="H1305" s="117">
        <v>5.5</v>
      </c>
      <c r="I1305" s="117">
        <v>20672649</v>
      </c>
      <c r="J1305" s="117">
        <v>98901419.400000006</v>
      </c>
      <c r="K1305" s="119">
        <v>43228</v>
      </c>
      <c r="L1305" s="117">
        <v>11935</v>
      </c>
      <c r="M1305" s="117" t="s">
        <v>2287</v>
      </c>
      <c r="N1305" s="117"/>
    </row>
    <row r="1306" spans="1:14">
      <c r="A1306" s="117" t="s">
        <v>142</v>
      </c>
      <c r="B1306" s="117" t="s">
        <v>395</v>
      </c>
      <c r="C1306" s="117">
        <v>514</v>
      </c>
      <c r="D1306" s="117">
        <v>519.25</v>
      </c>
      <c r="E1306" s="117">
        <v>508.6</v>
      </c>
      <c r="F1306" s="117">
        <v>511.45</v>
      </c>
      <c r="G1306" s="117">
        <v>510.4</v>
      </c>
      <c r="H1306" s="117">
        <v>513.70000000000005</v>
      </c>
      <c r="I1306" s="117">
        <v>2519096</v>
      </c>
      <c r="J1306" s="117">
        <v>1291800650.2</v>
      </c>
      <c r="K1306" s="119">
        <v>43228</v>
      </c>
      <c r="L1306" s="117">
        <v>55797</v>
      </c>
      <c r="M1306" s="117" t="s">
        <v>1861</v>
      </c>
      <c r="N1306" s="117"/>
    </row>
    <row r="1307" spans="1:14">
      <c r="A1307" s="117" t="s">
        <v>1862</v>
      </c>
      <c r="B1307" s="117" t="s">
        <v>395</v>
      </c>
      <c r="C1307" s="117">
        <v>425.3</v>
      </c>
      <c r="D1307" s="117">
        <v>440</v>
      </c>
      <c r="E1307" s="117">
        <v>424.85</v>
      </c>
      <c r="F1307" s="117">
        <v>431.6</v>
      </c>
      <c r="G1307" s="117">
        <v>432</v>
      </c>
      <c r="H1307" s="117">
        <v>424.95</v>
      </c>
      <c r="I1307" s="117">
        <v>141464</v>
      </c>
      <c r="J1307" s="117">
        <v>60917826.399999999</v>
      </c>
      <c r="K1307" s="119">
        <v>43228</v>
      </c>
      <c r="L1307" s="117">
        <v>6494</v>
      </c>
      <c r="M1307" s="117" t="s">
        <v>2505</v>
      </c>
      <c r="N1307" s="117"/>
    </row>
    <row r="1308" spans="1:14">
      <c r="A1308" s="117" t="s">
        <v>143</v>
      </c>
      <c r="B1308" s="117" t="s">
        <v>395</v>
      </c>
      <c r="C1308" s="117">
        <v>887</v>
      </c>
      <c r="D1308" s="117">
        <v>887</v>
      </c>
      <c r="E1308" s="117">
        <v>867.55</v>
      </c>
      <c r="F1308" s="117">
        <v>874.15</v>
      </c>
      <c r="G1308" s="117">
        <v>875</v>
      </c>
      <c r="H1308" s="117">
        <v>883.15</v>
      </c>
      <c r="I1308" s="117">
        <v>664193</v>
      </c>
      <c r="J1308" s="117">
        <v>581435024.29999995</v>
      </c>
      <c r="K1308" s="119">
        <v>43228</v>
      </c>
      <c r="L1308" s="117">
        <v>12710</v>
      </c>
      <c r="M1308" s="117" t="s">
        <v>1863</v>
      </c>
      <c r="N1308" s="117"/>
    </row>
    <row r="1309" spans="1:14">
      <c r="A1309" s="117" t="s">
        <v>1864</v>
      </c>
      <c r="B1309" s="117" t="s">
        <v>395</v>
      </c>
      <c r="C1309" s="117">
        <v>138.9</v>
      </c>
      <c r="D1309" s="117">
        <v>142</v>
      </c>
      <c r="E1309" s="117">
        <v>137.30000000000001</v>
      </c>
      <c r="F1309" s="117">
        <v>138</v>
      </c>
      <c r="G1309" s="117">
        <v>137.30000000000001</v>
      </c>
      <c r="H1309" s="117">
        <v>138.85</v>
      </c>
      <c r="I1309" s="117">
        <v>5048</v>
      </c>
      <c r="J1309" s="117">
        <v>702283.4</v>
      </c>
      <c r="K1309" s="119">
        <v>43228</v>
      </c>
      <c r="L1309" s="117">
        <v>125</v>
      </c>
      <c r="M1309" s="117" t="s">
        <v>1865</v>
      </c>
      <c r="N1309" s="117"/>
    </row>
    <row r="1310" spans="1:14">
      <c r="A1310" s="117" t="s">
        <v>1866</v>
      </c>
      <c r="B1310" s="117" t="s">
        <v>395</v>
      </c>
      <c r="C1310" s="117">
        <v>327.7</v>
      </c>
      <c r="D1310" s="117">
        <v>327.7</v>
      </c>
      <c r="E1310" s="117">
        <v>313.10000000000002</v>
      </c>
      <c r="F1310" s="117">
        <v>314.89999999999998</v>
      </c>
      <c r="G1310" s="117">
        <v>316.95</v>
      </c>
      <c r="H1310" s="117">
        <v>324.45</v>
      </c>
      <c r="I1310" s="117">
        <v>7958</v>
      </c>
      <c r="J1310" s="117">
        <v>2541759.15</v>
      </c>
      <c r="K1310" s="119">
        <v>43228</v>
      </c>
      <c r="L1310" s="117">
        <v>638</v>
      </c>
      <c r="M1310" s="117" t="s">
        <v>1867</v>
      </c>
      <c r="N1310" s="117"/>
    </row>
    <row r="1311" spans="1:14">
      <c r="A1311" s="117" t="s">
        <v>1868</v>
      </c>
      <c r="B1311" s="117" t="s">
        <v>395</v>
      </c>
      <c r="C1311" s="117">
        <v>290</v>
      </c>
      <c r="D1311" s="117">
        <v>290</v>
      </c>
      <c r="E1311" s="117">
        <v>280.05</v>
      </c>
      <c r="F1311" s="117">
        <v>281.35000000000002</v>
      </c>
      <c r="G1311" s="117">
        <v>281.3</v>
      </c>
      <c r="H1311" s="117">
        <v>287.85000000000002</v>
      </c>
      <c r="I1311" s="117">
        <v>6555</v>
      </c>
      <c r="J1311" s="117">
        <v>1857187.1</v>
      </c>
      <c r="K1311" s="119">
        <v>43228</v>
      </c>
      <c r="L1311" s="117">
        <v>335</v>
      </c>
      <c r="M1311" s="117" t="s">
        <v>1869</v>
      </c>
      <c r="N1311" s="117"/>
    </row>
    <row r="1312" spans="1:14">
      <c r="A1312" s="117" t="s">
        <v>1870</v>
      </c>
      <c r="B1312" s="117" t="s">
        <v>395</v>
      </c>
      <c r="C1312" s="117">
        <v>1352.45</v>
      </c>
      <c r="D1312" s="117">
        <v>1380</v>
      </c>
      <c r="E1312" s="117">
        <v>1345</v>
      </c>
      <c r="F1312" s="117">
        <v>1374.9</v>
      </c>
      <c r="G1312" s="117">
        <v>1367</v>
      </c>
      <c r="H1312" s="117">
        <v>1352.45</v>
      </c>
      <c r="I1312" s="117">
        <v>55980</v>
      </c>
      <c r="J1312" s="117">
        <v>76839763.099999994</v>
      </c>
      <c r="K1312" s="119">
        <v>43228</v>
      </c>
      <c r="L1312" s="117">
        <v>5854</v>
      </c>
      <c r="M1312" s="117" t="s">
        <v>1871</v>
      </c>
      <c r="N1312" s="117"/>
    </row>
    <row r="1313" spans="1:14">
      <c r="A1313" s="117" t="s">
        <v>2710</v>
      </c>
      <c r="B1313" s="117" t="s">
        <v>395</v>
      </c>
      <c r="C1313" s="117">
        <v>45.45</v>
      </c>
      <c r="D1313" s="117">
        <v>47.2</v>
      </c>
      <c r="E1313" s="117">
        <v>45</v>
      </c>
      <c r="F1313" s="117">
        <v>45</v>
      </c>
      <c r="G1313" s="117">
        <v>45</v>
      </c>
      <c r="H1313" s="117">
        <v>46</v>
      </c>
      <c r="I1313" s="117">
        <v>16434</v>
      </c>
      <c r="J1313" s="117">
        <v>746980.35</v>
      </c>
      <c r="K1313" s="119">
        <v>43228</v>
      </c>
      <c r="L1313" s="117">
        <v>104</v>
      </c>
      <c r="M1313" s="117" t="s">
        <v>2711</v>
      </c>
      <c r="N1313" s="117"/>
    </row>
    <row r="1314" spans="1:14">
      <c r="A1314" s="117" t="s">
        <v>3088</v>
      </c>
      <c r="B1314" s="117" t="s">
        <v>395</v>
      </c>
      <c r="C1314" s="117">
        <v>12</v>
      </c>
      <c r="D1314" s="117">
        <v>12.1</v>
      </c>
      <c r="E1314" s="117">
        <v>12</v>
      </c>
      <c r="F1314" s="117">
        <v>12</v>
      </c>
      <c r="G1314" s="117">
        <v>12</v>
      </c>
      <c r="H1314" s="117">
        <v>12.15</v>
      </c>
      <c r="I1314" s="117">
        <v>8240</v>
      </c>
      <c r="J1314" s="117">
        <v>99130.6</v>
      </c>
      <c r="K1314" s="119">
        <v>43228</v>
      </c>
      <c r="L1314" s="117">
        <v>49</v>
      </c>
      <c r="M1314" s="117" t="s">
        <v>3089</v>
      </c>
      <c r="N1314" s="117"/>
    </row>
    <row r="1315" spans="1:14">
      <c r="A1315" s="117" t="s">
        <v>3090</v>
      </c>
      <c r="B1315" s="117" t="s">
        <v>395</v>
      </c>
      <c r="C1315" s="117">
        <v>4.7</v>
      </c>
      <c r="D1315" s="117">
        <v>4.95</v>
      </c>
      <c r="E1315" s="117">
        <v>4.6500000000000004</v>
      </c>
      <c r="F1315" s="117">
        <v>4.75</v>
      </c>
      <c r="G1315" s="117">
        <v>4.8</v>
      </c>
      <c r="H1315" s="117">
        <v>4.75</v>
      </c>
      <c r="I1315" s="117">
        <v>35191</v>
      </c>
      <c r="J1315" s="117">
        <v>166414.9</v>
      </c>
      <c r="K1315" s="119">
        <v>43228</v>
      </c>
      <c r="L1315" s="117">
        <v>40</v>
      </c>
      <c r="M1315" s="117" t="s">
        <v>3091</v>
      </c>
      <c r="N1315" s="117"/>
    </row>
    <row r="1316" spans="1:14">
      <c r="A1316" s="117" t="s">
        <v>1872</v>
      </c>
      <c r="B1316" s="117" t="s">
        <v>395</v>
      </c>
      <c r="C1316" s="117">
        <v>63.75</v>
      </c>
      <c r="D1316" s="117">
        <v>63.75</v>
      </c>
      <c r="E1316" s="117">
        <v>60.55</v>
      </c>
      <c r="F1316" s="117">
        <v>62.1</v>
      </c>
      <c r="G1316" s="117">
        <v>61.55</v>
      </c>
      <c r="H1316" s="117">
        <v>62.4</v>
      </c>
      <c r="I1316" s="117">
        <v>14358</v>
      </c>
      <c r="J1316" s="117">
        <v>877834.15</v>
      </c>
      <c r="K1316" s="119">
        <v>43228</v>
      </c>
      <c r="L1316" s="117">
        <v>89</v>
      </c>
      <c r="M1316" s="117" t="s">
        <v>1873</v>
      </c>
      <c r="N1316" s="117"/>
    </row>
    <row r="1317" spans="1:14">
      <c r="A1317" s="117" t="s">
        <v>1874</v>
      </c>
      <c r="B1317" s="117" t="s">
        <v>395</v>
      </c>
      <c r="C1317" s="117">
        <v>420.45</v>
      </c>
      <c r="D1317" s="117">
        <v>429.8</v>
      </c>
      <c r="E1317" s="117">
        <v>417</v>
      </c>
      <c r="F1317" s="117">
        <v>422.55</v>
      </c>
      <c r="G1317" s="117">
        <v>423.55</v>
      </c>
      <c r="H1317" s="117">
        <v>421.1</v>
      </c>
      <c r="I1317" s="117">
        <v>114973</v>
      </c>
      <c r="J1317" s="117">
        <v>48762584.850000001</v>
      </c>
      <c r="K1317" s="119">
        <v>43228</v>
      </c>
      <c r="L1317" s="117">
        <v>2492</v>
      </c>
      <c r="M1317" s="117" t="s">
        <v>1875</v>
      </c>
      <c r="N1317" s="117"/>
    </row>
    <row r="1318" spans="1:14">
      <c r="A1318" s="117" t="s">
        <v>1876</v>
      </c>
      <c r="B1318" s="117" t="s">
        <v>395</v>
      </c>
      <c r="C1318" s="117">
        <v>70.400000000000006</v>
      </c>
      <c r="D1318" s="117">
        <v>72.25</v>
      </c>
      <c r="E1318" s="117">
        <v>68.599999999999994</v>
      </c>
      <c r="F1318" s="117">
        <v>70.05</v>
      </c>
      <c r="G1318" s="117">
        <v>70.349999999999994</v>
      </c>
      <c r="H1318" s="117">
        <v>70.099999999999994</v>
      </c>
      <c r="I1318" s="117">
        <v>45595</v>
      </c>
      <c r="J1318" s="117">
        <v>3189850.05</v>
      </c>
      <c r="K1318" s="119">
        <v>43228</v>
      </c>
      <c r="L1318" s="117">
        <v>508</v>
      </c>
      <c r="M1318" s="117" t="s">
        <v>2640</v>
      </c>
      <c r="N1318" s="117"/>
    </row>
    <row r="1319" spans="1:14">
      <c r="A1319" s="117" t="s">
        <v>382</v>
      </c>
      <c r="B1319" s="117" t="s">
        <v>395</v>
      </c>
      <c r="C1319" s="117">
        <v>191.05</v>
      </c>
      <c r="D1319" s="117">
        <v>191.6</v>
      </c>
      <c r="E1319" s="117">
        <v>183.1</v>
      </c>
      <c r="F1319" s="117">
        <v>184.45</v>
      </c>
      <c r="G1319" s="117">
        <v>184.7</v>
      </c>
      <c r="H1319" s="117">
        <v>189.75</v>
      </c>
      <c r="I1319" s="117">
        <v>213530</v>
      </c>
      <c r="J1319" s="117">
        <v>39943458.700000003</v>
      </c>
      <c r="K1319" s="119">
        <v>43228</v>
      </c>
      <c r="L1319" s="117">
        <v>2769</v>
      </c>
      <c r="M1319" s="117" t="s">
        <v>1877</v>
      </c>
      <c r="N1319" s="117"/>
    </row>
    <row r="1320" spans="1:14">
      <c r="A1320" s="117" t="s">
        <v>1878</v>
      </c>
      <c r="B1320" s="117" t="s">
        <v>395</v>
      </c>
      <c r="C1320" s="117">
        <v>10.6</v>
      </c>
      <c r="D1320" s="117">
        <v>10.65</v>
      </c>
      <c r="E1320" s="117">
        <v>10</v>
      </c>
      <c r="F1320" s="117">
        <v>10.15</v>
      </c>
      <c r="G1320" s="117">
        <v>10.25</v>
      </c>
      <c r="H1320" s="117">
        <v>10.55</v>
      </c>
      <c r="I1320" s="117">
        <v>28488442</v>
      </c>
      <c r="J1320" s="117">
        <v>291656761.25</v>
      </c>
      <c r="K1320" s="119">
        <v>43228</v>
      </c>
      <c r="L1320" s="117">
        <v>14449</v>
      </c>
      <c r="M1320" s="117" t="s">
        <v>1879</v>
      </c>
      <c r="N1320" s="117"/>
    </row>
    <row r="1321" spans="1:14">
      <c r="A1321" s="117" t="s">
        <v>1880</v>
      </c>
      <c r="B1321" s="117" t="s">
        <v>395</v>
      </c>
      <c r="C1321" s="117">
        <v>174.95</v>
      </c>
      <c r="D1321" s="117">
        <v>177.55</v>
      </c>
      <c r="E1321" s="117">
        <v>170.1</v>
      </c>
      <c r="F1321" s="117">
        <v>172.55</v>
      </c>
      <c r="G1321" s="117">
        <v>171.1</v>
      </c>
      <c r="H1321" s="117">
        <v>175.8</v>
      </c>
      <c r="I1321" s="117">
        <v>216359</v>
      </c>
      <c r="J1321" s="117">
        <v>37768026.299999997</v>
      </c>
      <c r="K1321" s="119">
        <v>43228</v>
      </c>
      <c r="L1321" s="117">
        <v>2801</v>
      </c>
      <c r="M1321" s="117" t="s">
        <v>1881</v>
      </c>
      <c r="N1321" s="117"/>
    </row>
    <row r="1322" spans="1:14">
      <c r="A1322" s="117" t="s">
        <v>1882</v>
      </c>
      <c r="B1322" s="117" t="s">
        <v>395</v>
      </c>
      <c r="C1322" s="117">
        <v>2080.1</v>
      </c>
      <c r="D1322" s="117">
        <v>2114.1999999999998</v>
      </c>
      <c r="E1322" s="117">
        <v>2074</v>
      </c>
      <c r="F1322" s="117">
        <v>2083.4499999999998</v>
      </c>
      <c r="G1322" s="117">
        <v>2074</v>
      </c>
      <c r="H1322" s="117">
        <v>2090.85</v>
      </c>
      <c r="I1322" s="117">
        <v>2299</v>
      </c>
      <c r="J1322" s="117">
        <v>4804473.75</v>
      </c>
      <c r="K1322" s="119">
        <v>43228</v>
      </c>
      <c r="L1322" s="117">
        <v>212</v>
      </c>
      <c r="M1322" s="117" t="s">
        <v>1883</v>
      </c>
      <c r="N1322" s="117"/>
    </row>
    <row r="1323" spans="1:14">
      <c r="A1323" s="117" t="s">
        <v>1884</v>
      </c>
      <c r="B1323" s="117" t="s">
        <v>395</v>
      </c>
      <c r="C1323" s="117">
        <v>380.1</v>
      </c>
      <c r="D1323" s="117">
        <v>386.5</v>
      </c>
      <c r="E1323" s="117">
        <v>380</v>
      </c>
      <c r="F1323" s="117">
        <v>383.65</v>
      </c>
      <c r="G1323" s="117">
        <v>383.7</v>
      </c>
      <c r="H1323" s="117">
        <v>383.05</v>
      </c>
      <c r="I1323" s="117">
        <v>10315</v>
      </c>
      <c r="J1323" s="117">
        <v>3949144.05</v>
      </c>
      <c r="K1323" s="119">
        <v>43228</v>
      </c>
      <c r="L1323" s="117">
        <v>258</v>
      </c>
      <c r="M1323" s="117" t="s">
        <v>1885</v>
      </c>
      <c r="N1323" s="117"/>
    </row>
    <row r="1324" spans="1:14">
      <c r="A1324" s="117" t="s">
        <v>1886</v>
      </c>
      <c r="B1324" s="117" t="s">
        <v>395</v>
      </c>
      <c r="C1324" s="117">
        <v>1800</v>
      </c>
      <c r="D1324" s="117">
        <v>1811.05</v>
      </c>
      <c r="E1324" s="117">
        <v>1781.5</v>
      </c>
      <c r="F1324" s="117">
        <v>1803.05</v>
      </c>
      <c r="G1324" s="117">
        <v>1800</v>
      </c>
      <c r="H1324" s="117">
        <v>1799.4</v>
      </c>
      <c r="I1324" s="117">
        <v>9676</v>
      </c>
      <c r="J1324" s="117">
        <v>17431708.149999999</v>
      </c>
      <c r="K1324" s="119">
        <v>43228</v>
      </c>
      <c r="L1324" s="117">
        <v>1606</v>
      </c>
      <c r="M1324" s="117" t="s">
        <v>1887</v>
      </c>
      <c r="N1324" s="117"/>
    </row>
    <row r="1325" spans="1:14">
      <c r="A1325" s="117" t="s">
        <v>1888</v>
      </c>
      <c r="B1325" s="117" t="s">
        <v>395</v>
      </c>
      <c r="C1325" s="117">
        <v>5</v>
      </c>
      <c r="D1325" s="117">
        <v>5</v>
      </c>
      <c r="E1325" s="117">
        <v>4.75</v>
      </c>
      <c r="F1325" s="117">
        <v>4.8</v>
      </c>
      <c r="G1325" s="117">
        <v>4.75</v>
      </c>
      <c r="H1325" s="117">
        <v>4.8</v>
      </c>
      <c r="I1325" s="117">
        <v>53046</v>
      </c>
      <c r="J1325" s="117">
        <v>255455.1</v>
      </c>
      <c r="K1325" s="119">
        <v>43228</v>
      </c>
      <c r="L1325" s="117">
        <v>72</v>
      </c>
      <c r="M1325" s="117" t="s">
        <v>1889</v>
      </c>
      <c r="N1325" s="117"/>
    </row>
    <row r="1326" spans="1:14">
      <c r="A1326" s="117" t="s">
        <v>144</v>
      </c>
      <c r="B1326" s="117" t="s">
        <v>395</v>
      </c>
      <c r="C1326" s="117">
        <v>53.55</v>
      </c>
      <c r="D1326" s="117">
        <v>54.6</v>
      </c>
      <c r="E1326" s="117">
        <v>52.6</v>
      </c>
      <c r="F1326" s="117">
        <v>53.4</v>
      </c>
      <c r="G1326" s="117">
        <v>53.35</v>
      </c>
      <c r="H1326" s="117">
        <v>53.2</v>
      </c>
      <c r="I1326" s="117">
        <v>3654012</v>
      </c>
      <c r="J1326" s="117">
        <v>195274844.90000001</v>
      </c>
      <c r="K1326" s="119">
        <v>43228</v>
      </c>
      <c r="L1326" s="117">
        <v>9546</v>
      </c>
      <c r="M1326" s="117" t="s">
        <v>1890</v>
      </c>
      <c r="N1326" s="117"/>
    </row>
    <row r="1327" spans="1:14">
      <c r="A1327" s="117" t="s">
        <v>1891</v>
      </c>
      <c r="B1327" s="117" t="s">
        <v>395</v>
      </c>
      <c r="C1327" s="117">
        <v>640.29999999999995</v>
      </c>
      <c r="D1327" s="117">
        <v>640.29999999999995</v>
      </c>
      <c r="E1327" s="117">
        <v>616.20000000000005</v>
      </c>
      <c r="F1327" s="117">
        <v>619.95000000000005</v>
      </c>
      <c r="G1327" s="117">
        <v>618</v>
      </c>
      <c r="H1327" s="117">
        <v>640.25</v>
      </c>
      <c r="I1327" s="117">
        <v>44979</v>
      </c>
      <c r="J1327" s="117">
        <v>28233488.75</v>
      </c>
      <c r="K1327" s="119">
        <v>43228</v>
      </c>
      <c r="L1327" s="117">
        <v>4054</v>
      </c>
      <c r="M1327" s="117" t="s">
        <v>1892</v>
      </c>
      <c r="N1327" s="117"/>
    </row>
    <row r="1328" spans="1:14">
      <c r="A1328" s="117" t="s">
        <v>1893</v>
      </c>
      <c r="B1328" s="117" t="s">
        <v>395</v>
      </c>
      <c r="C1328" s="117">
        <v>239.95</v>
      </c>
      <c r="D1328" s="117">
        <v>240.6</v>
      </c>
      <c r="E1328" s="117">
        <v>230</v>
      </c>
      <c r="F1328" s="117">
        <v>232.05</v>
      </c>
      <c r="G1328" s="117">
        <v>233.9</v>
      </c>
      <c r="H1328" s="117">
        <v>238.2</v>
      </c>
      <c r="I1328" s="117">
        <v>175737</v>
      </c>
      <c r="J1328" s="117">
        <v>41406092.450000003</v>
      </c>
      <c r="K1328" s="119">
        <v>43228</v>
      </c>
      <c r="L1328" s="117">
        <v>4201</v>
      </c>
      <c r="M1328" s="117" t="s">
        <v>1894</v>
      </c>
      <c r="N1328" s="117"/>
    </row>
    <row r="1329" spans="1:14">
      <c r="A1329" s="117" t="s">
        <v>1895</v>
      </c>
      <c r="B1329" s="117" t="s">
        <v>395</v>
      </c>
      <c r="C1329" s="117">
        <v>217.55</v>
      </c>
      <c r="D1329" s="117">
        <v>222.3</v>
      </c>
      <c r="E1329" s="117">
        <v>216.3</v>
      </c>
      <c r="F1329" s="117">
        <v>217.9</v>
      </c>
      <c r="G1329" s="117">
        <v>217.6</v>
      </c>
      <c r="H1329" s="117">
        <v>217.4</v>
      </c>
      <c r="I1329" s="117">
        <v>173296</v>
      </c>
      <c r="J1329" s="117">
        <v>38099343</v>
      </c>
      <c r="K1329" s="119">
        <v>43228</v>
      </c>
      <c r="L1329" s="117">
        <v>4288</v>
      </c>
      <c r="M1329" s="117" t="s">
        <v>1896</v>
      </c>
      <c r="N1329" s="117"/>
    </row>
    <row r="1330" spans="1:14">
      <c r="A1330" s="117" t="s">
        <v>1897</v>
      </c>
      <c r="B1330" s="117" t="s">
        <v>395</v>
      </c>
      <c r="C1330" s="117">
        <v>316</v>
      </c>
      <c r="D1330" s="117">
        <v>319.55</v>
      </c>
      <c r="E1330" s="117">
        <v>311.35000000000002</v>
      </c>
      <c r="F1330" s="117">
        <v>313.10000000000002</v>
      </c>
      <c r="G1330" s="117">
        <v>312.60000000000002</v>
      </c>
      <c r="H1330" s="117">
        <v>315.3</v>
      </c>
      <c r="I1330" s="117">
        <v>9220</v>
      </c>
      <c r="J1330" s="117">
        <v>2897036.65</v>
      </c>
      <c r="K1330" s="119">
        <v>43228</v>
      </c>
      <c r="L1330" s="117">
        <v>258</v>
      </c>
      <c r="M1330" s="117" t="s">
        <v>1898</v>
      </c>
      <c r="N1330" s="117"/>
    </row>
    <row r="1331" spans="1:14">
      <c r="A1331" s="117" t="s">
        <v>3199</v>
      </c>
      <c r="B1331" s="117" t="s">
        <v>395</v>
      </c>
      <c r="C1331" s="117">
        <v>67.5</v>
      </c>
      <c r="D1331" s="117">
        <v>68.05</v>
      </c>
      <c r="E1331" s="117">
        <v>61.65</v>
      </c>
      <c r="F1331" s="117">
        <v>61.65</v>
      </c>
      <c r="G1331" s="117">
        <v>61.65</v>
      </c>
      <c r="H1331" s="117">
        <v>64.849999999999994</v>
      </c>
      <c r="I1331" s="117">
        <v>622733</v>
      </c>
      <c r="J1331" s="117">
        <v>40994564.299999997</v>
      </c>
      <c r="K1331" s="119">
        <v>43228</v>
      </c>
      <c r="L1331" s="117">
        <v>6071</v>
      </c>
      <c r="M1331" s="117" t="s">
        <v>3200</v>
      </c>
      <c r="N1331" s="117"/>
    </row>
    <row r="1332" spans="1:14">
      <c r="A1332" s="117" t="s">
        <v>1899</v>
      </c>
      <c r="B1332" s="117" t="s">
        <v>395</v>
      </c>
      <c r="C1332" s="117">
        <v>10.35</v>
      </c>
      <c r="D1332" s="117">
        <v>10.35</v>
      </c>
      <c r="E1332" s="117">
        <v>10.3</v>
      </c>
      <c r="F1332" s="117">
        <v>10.35</v>
      </c>
      <c r="G1332" s="117">
        <v>10.35</v>
      </c>
      <c r="H1332" s="117">
        <v>9.4499999999999993</v>
      </c>
      <c r="I1332" s="117">
        <v>62806</v>
      </c>
      <c r="J1332" s="117">
        <v>649851.4</v>
      </c>
      <c r="K1332" s="119">
        <v>43228</v>
      </c>
      <c r="L1332" s="117">
        <v>161</v>
      </c>
      <c r="M1332" s="117" t="s">
        <v>1900</v>
      </c>
      <c r="N1332" s="117"/>
    </row>
    <row r="1333" spans="1:14">
      <c r="A1333" s="117" t="s">
        <v>2712</v>
      </c>
      <c r="B1333" s="117" t="s">
        <v>395</v>
      </c>
      <c r="C1333" s="117">
        <v>5.4</v>
      </c>
      <c r="D1333" s="117">
        <v>5.5</v>
      </c>
      <c r="E1333" s="117">
        <v>5.4</v>
      </c>
      <c r="F1333" s="117">
        <v>5.4</v>
      </c>
      <c r="G1333" s="117">
        <v>5.4</v>
      </c>
      <c r="H1333" s="117">
        <v>5.4</v>
      </c>
      <c r="I1333" s="117">
        <v>565</v>
      </c>
      <c r="J1333" s="117">
        <v>3052.25</v>
      </c>
      <c r="K1333" s="119">
        <v>43228</v>
      </c>
      <c r="L1333" s="117">
        <v>8</v>
      </c>
      <c r="M1333" s="117" t="s">
        <v>2713</v>
      </c>
      <c r="N1333" s="117"/>
    </row>
    <row r="1334" spans="1:14">
      <c r="A1334" s="117" t="s">
        <v>2457</v>
      </c>
      <c r="B1334" s="117" t="s">
        <v>395</v>
      </c>
      <c r="C1334" s="117">
        <v>56</v>
      </c>
      <c r="D1334" s="117">
        <v>56.7</v>
      </c>
      <c r="E1334" s="117">
        <v>55.1</v>
      </c>
      <c r="F1334" s="117">
        <v>56.55</v>
      </c>
      <c r="G1334" s="117">
        <v>56.7</v>
      </c>
      <c r="H1334" s="117">
        <v>55.65</v>
      </c>
      <c r="I1334" s="117">
        <v>14009</v>
      </c>
      <c r="J1334" s="117">
        <v>788180.55</v>
      </c>
      <c r="K1334" s="119">
        <v>43228</v>
      </c>
      <c r="L1334" s="117">
        <v>160</v>
      </c>
      <c r="M1334" s="117" t="s">
        <v>2458</v>
      </c>
      <c r="N1334" s="117"/>
    </row>
    <row r="1335" spans="1:14">
      <c r="A1335" s="117" t="s">
        <v>2377</v>
      </c>
      <c r="B1335" s="117" t="s">
        <v>395</v>
      </c>
      <c r="C1335" s="117">
        <v>8480.0499999999993</v>
      </c>
      <c r="D1335" s="117">
        <v>8700</v>
      </c>
      <c r="E1335" s="117">
        <v>8465.0499999999993</v>
      </c>
      <c r="F1335" s="117">
        <v>8498.7000000000007</v>
      </c>
      <c r="G1335" s="117">
        <v>8490</v>
      </c>
      <c r="H1335" s="117">
        <v>8488.9500000000007</v>
      </c>
      <c r="I1335" s="117">
        <v>262</v>
      </c>
      <c r="J1335" s="117">
        <v>2250784.9</v>
      </c>
      <c r="K1335" s="119">
        <v>43228</v>
      </c>
      <c r="L1335" s="117">
        <v>115</v>
      </c>
      <c r="M1335" s="117" t="s">
        <v>2378</v>
      </c>
      <c r="N1335" s="117"/>
    </row>
    <row r="1336" spans="1:14">
      <c r="A1336" s="117" t="s">
        <v>145</v>
      </c>
      <c r="B1336" s="117" t="s">
        <v>395</v>
      </c>
      <c r="C1336" s="117">
        <v>761</v>
      </c>
      <c r="D1336" s="117">
        <v>772</v>
      </c>
      <c r="E1336" s="117">
        <v>759.2</v>
      </c>
      <c r="F1336" s="117">
        <v>766.3</v>
      </c>
      <c r="G1336" s="117">
        <v>766</v>
      </c>
      <c r="H1336" s="117">
        <v>758.45</v>
      </c>
      <c r="I1336" s="117">
        <v>1111872</v>
      </c>
      <c r="J1336" s="117">
        <v>851771057.70000005</v>
      </c>
      <c r="K1336" s="119">
        <v>43228</v>
      </c>
      <c r="L1336" s="117">
        <v>37715</v>
      </c>
      <c r="M1336" s="117" t="s">
        <v>1901</v>
      </c>
      <c r="N1336" s="117"/>
    </row>
    <row r="1337" spans="1:14">
      <c r="A1337" s="117" t="s">
        <v>1902</v>
      </c>
      <c r="B1337" s="117" t="s">
        <v>395</v>
      </c>
      <c r="C1337" s="117">
        <v>127.95</v>
      </c>
      <c r="D1337" s="117">
        <v>128</v>
      </c>
      <c r="E1337" s="117">
        <v>123.25</v>
      </c>
      <c r="F1337" s="117">
        <v>123.95</v>
      </c>
      <c r="G1337" s="117">
        <v>123.7</v>
      </c>
      <c r="H1337" s="117">
        <v>133.30000000000001</v>
      </c>
      <c r="I1337" s="117">
        <v>1573599</v>
      </c>
      <c r="J1337" s="117">
        <v>196862863.19999999</v>
      </c>
      <c r="K1337" s="119">
        <v>43228</v>
      </c>
      <c r="L1337" s="117">
        <v>12497</v>
      </c>
      <c r="M1337" s="117" t="s">
        <v>1903</v>
      </c>
      <c r="N1337" s="117"/>
    </row>
    <row r="1338" spans="1:14">
      <c r="A1338" s="117" t="s">
        <v>146</v>
      </c>
      <c r="B1338" s="117" t="s">
        <v>395</v>
      </c>
      <c r="C1338" s="117">
        <v>612.35</v>
      </c>
      <c r="D1338" s="117">
        <v>620.9</v>
      </c>
      <c r="E1338" s="117">
        <v>608.1</v>
      </c>
      <c r="F1338" s="117">
        <v>617.15</v>
      </c>
      <c r="G1338" s="117">
        <v>613.54999999999995</v>
      </c>
      <c r="H1338" s="117">
        <v>611.54999999999995</v>
      </c>
      <c r="I1338" s="117">
        <v>748176</v>
      </c>
      <c r="J1338" s="117">
        <v>461973371.14999998</v>
      </c>
      <c r="K1338" s="119">
        <v>43228</v>
      </c>
      <c r="L1338" s="117">
        <v>13490</v>
      </c>
      <c r="M1338" s="117" t="s">
        <v>1904</v>
      </c>
      <c r="N1338" s="117"/>
    </row>
    <row r="1339" spans="1:14">
      <c r="A1339" s="117" t="s">
        <v>359</v>
      </c>
      <c r="B1339" s="117" t="s">
        <v>395</v>
      </c>
      <c r="C1339" s="117">
        <v>1144</v>
      </c>
      <c r="D1339" s="117">
        <v>1184</v>
      </c>
      <c r="E1339" s="117">
        <v>1140</v>
      </c>
      <c r="F1339" s="117">
        <v>1179.0999999999999</v>
      </c>
      <c r="G1339" s="117">
        <v>1177.5</v>
      </c>
      <c r="H1339" s="117">
        <v>1140.8</v>
      </c>
      <c r="I1339" s="117">
        <v>840152</v>
      </c>
      <c r="J1339" s="117">
        <v>984662103.79999995</v>
      </c>
      <c r="K1339" s="119">
        <v>43228</v>
      </c>
      <c r="L1339" s="117">
        <v>26791</v>
      </c>
      <c r="M1339" s="117" t="s">
        <v>1905</v>
      </c>
      <c r="N1339" s="117"/>
    </row>
    <row r="1340" spans="1:14">
      <c r="A1340" s="117" t="s">
        <v>147</v>
      </c>
      <c r="B1340" s="117" t="s">
        <v>395</v>
      </c>
      <c r="C1340" s="117">
        <v>296</v>
      </c>
      <c r="D1340" s="117">
        <v>296.2</v>
      </c>
      <c r="E1340" s="117">
        <v>287.25</v>
      </c>
      <c r="F1340" s="117">
        <v>289.7</v>
      </c>
      <c r="G1340" s="117">
        <v>289.5</v>
      </c>
      <c r="H1340" s="117">
        <v>294.2</v>
      </c>
      <c r="I1340" s="117">
        <v>1720983</v>
      </c>
      <c r="J1340" s="117">
        <v>499886946.05000001</v>
      </c>
      <c r="K1340" s="119">
        <v>43228</v>
      </c>
      <c r="L1340" s="117">
        <v>19458</v>
      </c>
      <c r="M1340" s="117" t="s">
        <v>1906</v>
      </c>
      <c r="N1340" s="117"/>
    </row>
    <row r="1341" spans="1:14">
      <c r="A1341" s="117" t="s">
        <v>1907</v>
      </c>
      <c r="B1341" s="117" t="s">
        <v>395</v>
      </c>
      <c r="C1341" s="117">
        <v>856</v>
      </c>
      <c r="D1341" s="117">
        <v>863</v>
      </c>
      <c r="E1341" s="117">
        <v>850.05</v>
      </c>
      <c r="F1341" s="117">
        <v>857.45</v>
      </c>
      <c r="G1341" s="117">
        <v>858</v>
      </c>
      <c r="H1341" s="117">
        <v>853.55</v>
      </c>
      <c r="I1341" s="117">
        <v>21358</v>
      </c>
      <c r="J1341" s="117">
        <v>18290428.699999999</v>
      </c>
      <c r="K1341" s="119">
        <v>43228</v>
      </c>
      <c r="L1341" s="117">
        <v>1243</v>
      </c>
      <c r="M1341" s="117" t="s">
        <v>1908</v>
      </c>
      <c r="N1341" s="117"/>
    </row>
    <row r="1342" spans="1:14">
      <c r="A1342" s="117" t="s">
        <v>1909</v>
      </c>
      <c r="B1342" s="117" t="s">
        <v>395</v>
      </c>
      <c r="C1342" s="117">
        <v>831.2</v>
      </c>
      <c r="D1342" s="117">
        <v>842</v>
      </c>
      <c r="E1342" s="117">
        <v>823.05</v>
      </c>
      <c r="F1342" s="117">
        <v>839.4</v>
      </c>
      <c r="G1342" s="117">
        <v>838.8</v>
      </c>
      <c r="H1342" s="117">
        <v>836.6</v>
      </c>
      <c r="I1342" s="117">
        <v>80677</v>
      </c>
      <c r="J1342" s="117">
        <v>67391492.950000003</v>
      </c>
      <c r="K1342" s="119">
        <v>43228</v>
      </c>
      <c r="L1342" s="117">
        <v>4141</v>
      </c>
      <c r="M1342" s="117" t="s">
        <v>1910</v>
      </c>
      <c r="N1342" s="117"/>
    </row>
    <row r="1343" spans="1:14">
      <c r="A1343" s="117" t="s">
        <v>148</v>
      </c>
      <c r="B1343" s="117" t="s">
        <v>395</v>
      </c>
      <c r="C1343" s="117">
        <v>336.3</v>
      </c>
      <c r="D1343" s="117">
        <v>336.6</v>
      </c>
      <c r="E1343" s="117">
        <v>330.25</v>
      </c>
      <c r="F1343" s="117">
        <v>332.15</v>
      </c>
      <c r="G1343" s="117">
        <v>331.25</v>
      </c>
      <c r="H1343" s="117">
        <v>335.15</v>
      </c>
      <c r="I1343" s="117">
        <v>8114997</v>
      </c>
      <c r="J1343" s="117">
        <v>2695475429.4000001</v>
      </c>
      <c r="K1343" s="119">
        <v>43228</v>
      </c>
      <c r="L1343" s="117">
        <v>156582</v>
      </c>
      <c r="M1343" s="117" t="s">
        <v>1911</v>
      </c>
      <c r="N1343" s="117"/>
    </row>
    <row r="1344" spans="1:14">
      <c r="A1344" s="117" t="s">
        <v>149</v>
      </c>
      <c r="B1344" s="117" t="s">
        <v>395</v>
      </c>
      <c r="C1344" s="117">
        <v>188.8</v>
      </c>
      <c r="D1344" s="117">
        <v>191.4</v>
      </c>
      <c r="E1344" s="117">
        <v>186.35</v>
      </c>
      <c r="F1344" s="117">
        <v>190.05</v>
      </c>
      <c r="G1344" s="117">
        <v>187.8</v>
      </c>
      <c r="H1344" s="117">
        <v>188.45</v>
      </c>
      <c r="I1344" s="117">
        <v>4249633</v>
      </c>
      <c r="J1344" s="117">
        <v>804116879.54999995</v>
      </c>
      <c r="K1344" s="119">
        <v>43228</v>
      </c>
      <c r="L1344" s="117">
        <v>16629</v>
      </c>
      <c r="M1344" s="117" t="s">
        <v>1912</v>
      </c>
      <c r="N1344" s="117"/>
    </row>
    <row r="1345" spans="1:14">
      <c r="A1345" s="117" t="s">
        <v>150</v>
      </c>
      <c r="B1345" s="117" t="s">
        <v>395</v>
      </c>
      <c r="C1345" s="117">
        <v>85.2</v>
      </c>
      <c r="D1345" s="117">
        <v>86.2</v>
      </c>
      <c r="E1345" s="117">
        <v>82.7</v>
      </c>
      <c r="F1345" s="117">
        <v>84.25</v>
      </c>
      <c r="G1345" s="117">
        <v>83.95</v>
      </c>
      <c r="H1345" s="117">
        <v>85.1</v>
      </c>
      <c r="I1345" s="117">
        <v>6183895</v>
      </c>
      <c r="J1345" s="117">
        <v>522034183.25</v>
      </c>
      <c r="K1345" s="119">
        <v>43228</v>
      </c>
      <c r="L1345" s="117">
        <v>12820</v>
      </c>
      <c r="M1345" s="117" t="s">
        <v>1913</v>
      </c>
      <c r="N1345" s="117"/>
    </row>
    <row r="1346" spans="1:14">
      <c r="A1346" s="117" t="s">
        <v>1914</v>
      </c>
      <c r="B1346" s="117" t="s">
        <v>395</v>
      </c>
      <c r="C1346" s="117">
        <v>1120</v>
      </c>
      <c r="D1346" s="117">
        <v>1127.5</v>
      </c>
      <c r="E1346" s="117">
        <v>1101</v>
      </c>
      <c r="F1346" s="117">
        <v>1114.25</v>
      </c>
      <c r="G1346" s="117">
        <v>1114</v>
      </c>
      <c r="H1346" s="117">
        <v>1121</v>
      </c>
      <c r="I1346" s="117">
        <v>156042</v>
      </c>
      <c r="J1346" s="117">
        <v>174028451.40000001</v>
      </c>
      <c r="K1346" s="119">
        <v>43228</v>
      </c>
      <c r="L1346" s="117">
        <v>8493</v>
      </c>
      <c r="M1346" s="117" t="s">
        <v>1915</v>
      </c>
      <c r="N1346" s="117"/>
    </row>
    <row r="1347" spans="1:14">
      <c r="A1347" s="117" t="s">
        <v>151</v>
      </c>
      <c r="B1347" s="117" t="s">
        <v>395</v>
      </c>
      <c r="C1347" s="117">
        <v>600</v>
      </c>
      <c r="D1347" s="117">
        <v>604.20000000000005</v>
      </c>
      <c r="E1347" s="117">
        <v>590.5</v>
      </c>
      <c r="F1347" s="117">
        <v>596.35</v>
      </c>
      <c r="G1347" s="117">
        <v>593.45000000000005</v>
      </c>
      <c r="H1347" s="117">
        <v>596.45000000000005</v>
      </c>
      <c r="I1347" s="117">
        <v>4125958</v>
      </c>
      <c r="J1347" s="117">
        <v>2463094785.4499998</v>
      </c>
      <c r="K1347" s="119">
        <v>43228</v>
      </c>
      <c r="L1347" s="117">
        <v>55540</v>
      </c>
      <c r="M1347" s="117" t="s">
        <v>1916</v>
      </c>
      <c r="N1347" s="117"/>
    </row>
    <row r="1348" spans="1:14">
      <c r="A1348" s="117" t="s">
        <v>1917</v>
      </c>
      <c r="B1348" s="117" t="s">
        <v>395</v>
      </c>
      <c r="C1348" s="117">
        <v>111</v>
      </c>
      <c r="D1348" s="117">
        <v>115.25</v>
      </c>
      <c r="E1348" s="117">
        <v>106.1</v>
      </c>
      <c r="F1348" s="117">
        <v>107.4</v>
      </c>
      <c r="G1348" s="117">
        <v>107.85</v>
      </c>
      <c r="H1348" s="117">
        <v>104.25</v>
      </c>
      <c r="I1348" s="117">
        <v>1161052</v>
      </c>
      <c r="J1348" s="117">
        <v>128113073.45</v>
      </c>
      <c r="K1348" s="119">
        <v>43228</v>
      </c>
      <c r="L1348" s="117">
        <v>12709</v>
      </c>
      <c r="M1348" s="117" t="s">
        <v>1918</v>
      </c>
      <c r="N1348" s="117"/>
    </row>
    <row r="1349" spans="1:14">
      <c r="A1349" s="117" t="s">
        <v>332</v>
      </c>
      <c r="B1349" s="117" t="s">
        <v>395</v>
      </c>
      <c r="C1349" s="117">
        <v>280</v>
      </c>
      <c r="D1349" s="117">
        <v>281.89999999999998</v>
      </c>
      <c r="E1349" s="117">
        <v>277.5</v>
      </c>
      <c r="F1349" s="117">
        <v>277.95</v>
      </c>
      <c r="G1349" s="117">
        <v>277.64999999999998</v>
      </c>
      <c r="H1349" s="117">
        <v>279.2</v>
      </c>
      <c r="I1349" s="117">
        <v>11401</v>
      </c>
      <c r="J1349" s="117">
        <v>3196436.2</v>
      </c>
      <c r="K1349" s="119">
        <v>43228</v>
      </c>
      <c r="L1349" s="117">
        <v>431</v>
      </c>
      <c r="M1349" s="117" t="s">
        <v>2203</v>
      </c>
      <c r="N1349" s="117"/>
    </row>
    <row r="1350" spans="1:14">
      <c r="A1350" s="117" t="s">
        <v>3407</v>
      </c>
      <c r="B1350" s="117" t="s">
        <v>395</v>
      </c>
      <c r="C1350" s="117">
        <v>540</v>
      </c>
      <c r="D1350" s="117">
        <v>550</v>
      </c>
      <c r="E1350" s="117">
        <v>535</v>
      </c>
      <c r="F1350" s="117">
        <v>540.04999999999995</v>
      </c>
      <c r="G1350" s="117">
        <v>540.04999999999995</v>
      </c>
      <c r="H1350" s="117">
        <v>529.29999999999995</v>
      </c>
      <c r="I1350" s="117">
        <v>450</v>
      </c>
      <c r="J1350" s="117">
        <v>245807.35</v>
      </c>
      <c r="K1350" s="119">
        <v>43228</v>
      </c>
      <c r="L1350" s="117">
        <v>15</v>
      </c>
      <c r="M1350" s="117" t="s">
        <v>3408</v>
      </c>
      <c r="N1350" s="117"/>
    </row>
    <row r="1351" spans="1:14">
      <c r="A1351" s="117" t="s">
        <v>2319</v>
      </c>
      <c r="B1351" s="117" t="s">
        <v>395</v>
      </c>
      <c r="C1351" s="117">
        <v>537.5</v>
      </c>
      <c r="D1351" s="117">
        <v>537.5</v>
      </c>
      <c r="E1351" s="117">
        <v>523.1</v>
      </c>
      <c r="F1351" s="117">
        <v>528.29999999999995</v>
      </c>
      <c r="G1351" s="117">
        <v>530</v>
      </c>
      <c r="H1351" s="117">
        <v>529.95000000000005</v>
      </c>
      <c r="I1351" s="117">
        <v>31200</v>
      </c>
      <c r="J1351" s="117">
        <v>16513092.25</v>
      </c>
      <c r="K1351" s="119">
        <v>43228</v>
      </c>
      <c r="L1351" s="117">
        <v>1489</v>
      </c>
      <c r="M1351" s="117" t="s">
        <v>2320</v>
      </c>
      <c r="N1351" s="117"/>
    </row>
    <row r="1352" spans="1:14">
      <c r="A1352" s="117" t="s">
        <v>1919</v>
      </c>
      <c r="B1352" s="117" t="s">
        <v>395</v>
      </c>
      <c r="C1352" s="117">
        <v>28.8</v>
      </c>
      <c r="D1352" s="117">
        <v>28.8</v>
      </c>
      <c r="E1352" s="117">
        <v>27.8</v>
      </c>
      <c r="F1352" s="117">
        <v>28.05</v>
      </c>
      <c r="G1352" s="117">
        <v>28.1</v>
      </c>
      <c r="H1352" s="117">
        <v>28.7</v>
      </c>
      <c r="I1352" s="117">
        <v>71733</v>
      </c>
      <c r="J1352" s="117">
        <v>2026540.8</v>
      </c>
      <c r="K1352" s="119">
        <v>43228</v>
      </c>
      <c r="L1352" s="117">
        <v>450</v>
      </c>
      <c r="M1352" s="117" t="s">
        <v>1920</v>
      </c>
      <c r="N1352" s="117"/>
    </row>
    <row r="1353" spans="1:14">
      <c r="A1353" s="117" t="s">
        <v>2675</v>
      </c>
      <c r="B1353" s="117" t="s">
        <v>395</v>
      </c>
      <c r="C1353" s="117">
        <v>569.45000000000005</v>
      </c>
      <c r="D1353" s="117">
        <v>569.45000000000005</v>
      </c>
      <c r="E1353" s="117">
        <v>545</v>
      </c>
      <c r="F1353" s="117">
        <v>553.9</v>
      </c>
      <c r="G1353" s="117">
        <v>560</v>
      </c>
      <c r="H1353" s="117">
        <v>554.20000000000005</v>
      </c>
      <c r="I1353" s="117">
        <v>4753</v>
      </c>
      <c r="J1353" s="117">
        <v>2636107.0499999998</v>
      </c>
      <c r="K1353" s="119">
        <v>43228</v>
      </c>
      <c r="L1353" s="117">
        <v>68</v>
      </c>
      <c r="M1353" s="117" t="s">
        <v>2676</v>
      </c>
      <c r="N1353" s="117"/>
    </row>
    <row r="1354" spans="1:14">
      <c r="A1354" s="117" t="s">
        <v>152</v>
      </c>
      <c r="B1354" s="117" t="s">
        <v>395</v>
      </c>
      <c r="C1354" s="117">
        <v>3434.7</v>
      </c>
      <c r="D1354" s="117">
        <v>3486.5</v>
      </c>
      <c r="E1354" s="117">
        <v>3396.7</v>
      </c>
      <c r="F1354" s="117">
        <v>3441.2</v>
      </c>
      <c r="G1354" s="117">
        <v>3440.2</v>
      </c>
      <c r="H1354" s="117">
        <v>3420.95</v>
      </c>
      <c r="I1354" s="117">
        <v>1496410</v>
      </c>
      <c r="J1354" s="117">
        <v>5159322100.4499998</v>
      </c>
      <c r="K1354" s="119">
        <v>43228</v>
      </c>
      <c r="L1354" s="117">
        <v>75803</v>
      </c>
      <c r="M1354" s="117" t="s">
        <v>1921</v>
      </c>
      <c r="N1354" s="117"/>
    </row>
    <row r="1355" spans="1:14">
      <c r="A1355" s="117" t="s">
        <v>1922</v>
      </c>
      <c r="B1355" s="117" t="s">
        <v>395</v>
      </c>
      <c r="C1355" s="117">
        <v>199</v>
      </c>
      <c r="D1355" s="117">
        <v>203</v>
      </c>
      <c r="E1355" s="117">
        <v>197.9</v>
      </c>
      <c r="F1355" s="117">
        <v>199.85</v>
      </c>
      <c r="G1355" s="117">
        <v>199.05</v>
      </c>
      <c r="H1355" s="117">
        <v>198.1</v>
      </c>
      <c r="I1355" s="117">
        <v>18636</v>
      </c>
      <c r="J1355" s="117">
        <v>3721119.95</v>
      </c>
      <c r="K1355" s="119">
        <v>43228</v>
      </c>
      <c r="L1355" s="117">
        <v>265</v>
      </c>
      <c r="M1355" s="117" t="s">
        <v>1923</v>
      </c>
      <c r="N1355" s="117"/>
    </row>
    <row r="1356" spans="1:14">
      <c r="A1356" s="117" t="s">
        <v>1924</v>
      </c>
      <c r="B1356" s="117" t="s">
        <v>395</v>
      </c>
      <c r="C1356" s="117">
        <v>2928</v>
      </c>
      <c r="D1356" s="117">
        <v>3030</v>
      </c>
      <c r="E1356" s="117">
        <v>2883.05</v>
      </c>
      <c r="F1356" s="117">
        <v>2949.25</v>
      </c>
      <c r="G1356" s="117">
        <v>2915.1</v>
      </c>
      <c r="H1356" s="117">
        <v>2927.75</v>
      </c>
      <c r="I1356" s="117">
        <v>35880</v>
      </c>
      <c r="J1356" s="117">
        <v>106788589.90000001</v>
      </c>
      <c r="K1356" s="119">
        <v>43228</v>
      </c>
      <c r="L1356" s="117">
        <v>8153</v>
      </c>
      <c r="M1356" s="117" t="s">
        <v>1925</v>
      </c>
      <c r="N1356" s="117"/>
    </row>
    <row r="1357" spans="1:14">
      <c r="A1357" s="117" t="s">
        <v>153</v>
      </c>
      <c r="B1357" s="117" t="s">
        <v>395</v>
      </c>
      <c r="C1357" s="117">
        <v>663</v>
      </c>
      <c r="D1357" s="117">
        <v>666.4</v>
      </c>
      <c r="E1357" s="117">
        <v>651.04999999999995</v>
      </c>
      <c r="F1357" s="117">
        <v>653.35</v>
      </c>
      <c r="G1357" s="117">
        <v>652.1</v>
      </c>
      <c r="H1357" s="117">
        <v>657.4</v>
      </c>
      <c r="I1357" s="117">
        <v>1771130</v>
      </c>
      <c r="J1357" s="117">
        <v>1164835671.6500001</v>
      </c>
      <c r="K1357" s="119">
        <v>43228</v>
      </c>
      <c r="L1357" s="117">
        <v>33846</v>
      </c>
      <c r="M1357" s="117" t="s">
        <v>1926</v>
      </c>
      <c r="N1357" s="117"/>
    </row>
    <row r="1358" spans="1:14">
      <c r="A1358" s="117" t="s">
        <v>1927</v>
      </c>
      <c r="B1358" s="117" t="s">
        <v>395</v>
      </c>
      <c r="C1358" s="117">
        <v>333.2</v>
      </c>
      <c r="D1358" s="117">
        <v>344.85</v>
      </c>
      <c r="E1358" s="117">
        <v>302.14999999999998</v>
      </c>
      <c r="F1358" s="117">
        <v>341.2</v>
      </c>
      <c r="G1358" s="117">
        <v>332.9</v>
      </c>
      <c r="H1358" s="117">
        <v>333.2</v>
      </c>
      <c r="I1358" s="117">
        <v>252590</v>
      </c>
      <c r="J1358" s="117">
        <v>82841957.400000006</v>
      </c>
      <c r="K1358" s="119">
        <v>43228</v>
      </c>
      <c r="L1358" s="117">
        <v>6615</v>
      </c>
      <c r="M1358" s="117" t="s">
        <v>1928</v>
      </c>
      <c r="N1358" s="117"/>
    </row>
    <row r="1359" spans="1:14">
      <c r="A1359" s="117" t="s">
        <v>3092</v>
      </c>
      <c r="B1359" s="117" t="s">
        <v>395</v>
      </c>
      <c r="C1359" s="117">
        <v>221.65</v>
      </c>
      <c r="D1359" s="117">
        <v>226.9</v>
      </c>
      <c r="E1359" s="117">
        <v>218.15</v>
      </c>
      <c r="F1359" s="117">
        <v>218.35</v>
      </c>
      <c r="G1359" s="117">
        <v>218.8</v>
      </c>
      <c r="H1359" s="117">
        <v>219.4</v>
      </c>
      <c r="I1359" s="117">
        <v>1250</v>
      </c>
      <c r="J1359" s="117">
        <v>274245.75</v>
      </c>
      <c r="K1359" s="119">
        <v>43228</v>
      </c>
      <c r="L1359" s="117">
        <v>55</v>
      </c>
      <c r="M1359" s="117" t="s">
        <v>3093</v>
      </c>
      <c r="N1359" s="117"/>
    </row>
    <row r="1360" spans="1:14">
      <c r="A1360" s="117" t="s">
        <v>2477</v>
      </c>
      <c r="B1360" s="117" t="s">
        <v>395</v>
      </c>
      <c r="C1360" s="117">
        <v>325.10000000000002</v>
      </c>
      <c r="D1360" s="117">
        <v>328.75</v>
      </c>
      <c r="E1360" s="117">
        <v>321.3</v>
      </c>
      <c r="F1360" s="117">
        <v>323.75</v>
      </c>
      <c r="G1360" s="117">
        <v>324</v>
      </c>
      <c r="H1360" s="117">
        <v>326.2</v>
      </c>
      <c r="I1360" s="117">
        <v>33161</v>
      </c>
      <c r="J1360" s="117">
        <v>10763623.949999999</v>
      </c>
      <c r="K1360" s="119">
        <v>43228</v>
      </c>
      <c r="L1360" s="117">
        <v>1258</v>
      </c>
      <c r="M1360" s="117" t="s">
        <v>2478</v>
      </c>
      <c r="N1360" s="117"/>
    </row>
    <row r="1361" spans="1:14">
      <c r="A1361" s="117" t="s">
        <v>1929</v>
      </c>
      <c r="B1361" s="117" t="s">
        <v>395</v>
      </c>
      <c r="C1361" s="117">
        <v>72.2</v>
      </c>
      <c r="D1361" s="117">
        <v>73.400000000000006</v>
      </c>
      <c r="E1361" s="117">
        <v>71.75</v>
      </c>
      <c r="F1361" s="117">
        <v>72.55</v>
      </c>
      <c r="G1361" s="117">
        <v>72.5</v>
      </c>
      <c r="H1361" s="117">
        <v>72.5</v>
      </c>
      <c r="I1361" s="117">
        <v>45184</v>
      </c>
      <c r="J1361" s="117">
        <v>3272880.15</v>
      </c>
      <c r="K1361" s="119">
        <v>43228</v>
      </c>
      <c r="L1361" s="117">
        <v>255</v>
      </c>
      <c r="M1361" s="117" t="s">
        <v>1930</v>
      </c>
      <c r="N1361" s="117"/>
    </row>
    <row r="1362" spans="1:14">
      <c r="A1362" s="117" t="s">
        <v>3094</v>
      </c>
      <c r="B1362" s="117" t="s">
        <v>395</v>
      </c>
      <c r="C1362" s="117">
        <v>21.05</v>
      </c>
      <c r="D1362" s="117">
        <v>21.55</v>
      </c>
      <c r="E1362" s="117">
        <v>20.8</v>
      </c>
      <c r="F1362" s="117">
        <v>21.25</v>
      </c>
      <c r="G1362" s="117">
        <v>21.5</v>
      </c>
      <c r="H1362" s="117">
        <v>21</v>
      </c>
      <c r="I1362" s="117">
        <v>28878</v>
      </c>
      <c r="J1362" s="117">
        <v>613837.19999999995</v>
      </c>
      <c r="K1362" s="119">
        <v>43228</v>
      </c>
      <c r="L1362" s="117">
        <v>103</v>
      </c>
      <c r="M1362" s="117" t="s">
        <v>3095</v>
      </c>
      <c r="N1362" s="117"/>
    </row>
    <row r="1363" spans="1:14">
      <c r="A1363" s="117" t="s">
        <v>1931</v>
      </c>
      <c r="B1363" s="117" t="s">
        <v>395</v>
      </c>
      <c r="C1363" s="117">
        <v>82.7</v>
      </c>
      <c r="D1363" s="117">
        <v>83.3</v>
      </c>
      <c r="E1363" s="117">
        <v>82.05</v>
      </c>
      <c r="F1363" s="117">
        <v>82.15</v>
      </c>
      <c r="G1363" s="117">
        <v>82.05</v>
      </c>
      <c r="H1363" s="117">
        <v>82.55</v>
      </c>
      <c r="I1363" s="117">
        <v>49017</v>
      </c>
      <c r="J1363" s="117">
        <v>4047980.8</v>
      </c>
      <c r="K1363" s="119">
        <v>43228</v>
      </c>
      <c r="L1363" s="117">
        <v>803</v>
      </c>
      <c r="M1363" s="117" t="s">
        <v>1932</v>
      </c>
      <c r="N1363" s="117"/>
    </row>
    <row r="1364" spans="1:14">
      <c r="A1364" s="117" t="s">
        <v>1933</v>
      </c>
      <c r="B1364" s="117" t="s">
        <v>395</v>
      </c>
      <c r="C1364" s="117">
        <v>156.44999999999999</v>
      </c>
      <c r="D1364" s="117">
        <v>156.80000000000001</v>
      </c>
      <c r="E1364" s="117">
        <v>154.19999999999999</v>
      </c>
      <c r="F1364" s="117">
        <v>155.6</v>
      </c>
      <c r="G1364" s="117">
        <v>155.6</v>
      </c>
      <c r="H1364" s="117">
        <v>156.44999999999999</v>
      </c>
      <c r="I1364" s="117">
        <v>173559</v>
      </c>
      <c r="J1364" s="117">
        <v>26986803.5</v>
      </c>
      <c r="K1364" s="119">
        <v>43228</v>
      </c>
      <c r="L1364" s="117">
        <v>841</v>
      </c>
      <c r="M1364" s="117" t="s">
        <v>1934</v>
      </c>
      <c r="N1364" s="117"/>
    </row>
    <row r="1365" spans="1:14">
      <c r="A1365" s="117" t="s">
        <v>3096</v>
      </c>
      <c r="B1365" s="117" t="s">
        <v>395</v>
      </c>
      <c r="C1365" s="117">
        <v>5.6</v>
      </c>
      <c r="D1365" s="117">
        <v>5.6</v>
      </c>
      <c r="E1365" s="117">
        <v>5.0999999999999996</v>
      </c>
      <c r="F1365" s="117">
        <v>5.0999999999999996</v>
      </c>
      <c r="G1365" s="117">
        <v>5.0999999999999996</v>
      </c>
      <c r="H1365" s="117">
        <v>5.35</v>
      </c>
      <c r="I1365" s="117">
        <v>93825</v>
      </c>
      <c r="J1365" s="117">
        <v>501768</v>
      </c>
      <c r="K1365" s="119">
        <v>43228</v>
      </c>
      <c r="L1365" s="117">
        <v>85</v>
      </c>
      <c r="M1365" s="117" t="s">
        <v>3097</v>
      </c>
      <c r="N1365" s="117"/>
    </row>
    <row r="1366" spans="1:14">
      <c r="A1366" s="117" t="s">
        <v>1935</v>
      </c>
      <c r="B1366" s="117" t="s">
        <v>395</v>
      </c>
      <c r="C1366" s="117">
        <v>36.5</v>
      </c>
      <c r="D1366" s="117">
        <v>36.5</v>
      </c>
      <c r="E1366" s="117">
        <v>36</v>
      </c>
      <c r="F1366" s="117">
        <v>36</v>
      </c>
      <c r="G1366" s="117">
        <v>36</v>
      </c>
      <c r="H1366" s="117">
        <v>35.9</v>
      </c>
      <c r="I1366" s="117">
        <v>68745</v>
      </c>
      <c r="J1366" s="117">
        <v>2477046.65</v>
      </c>
      <c r="K1366" s="119">
        <v>43228</v>
      </c>
      <c r="L1366" s="117">
        <v>144</v>
      </c>
      <c r="M1366" s="117" t="s">
        <v>1936</v>
      </c>
      <c r="N1366" s="117"/>
    </row>
    <row r="1367" spans="1:14">
      <c r="A1367" s="117" t="s">
        <v>2714</v>
      </c>
      <c r="B1367" s="117" t="s">
        <v>395</v>
      </c>
      <c r="C1367" s="117">
        <v>580</v>
      </c>
      <c r="D1367" s="117">
        <v>584</v>
      </c>
      <c r="E1367" s="117">
        <v>561</v>
      </c>
      <c r="F1367" s="117">
        <v>567.20000000000005</v>
      </c>
      <c r="G1367" s="117">
        <v>564.5</v>
      </c>
      <c r="H1367" s="117">
        <v>558.79999999999995</v>
      </c>
      <c r="I1367" s="117">
        <v>11804</v>
      </c>
      <c r="J1367" s="117">
        <v>6733746.25</v>
      </c>
      <c r="K1367" s="119">
        <v>43228</v>
      </c>
      <c r="L1367" s="117">
        <v>741</v>
      </c>
      <c r="M1367" s="117" t="s">
        <v>2715</v>
      </c>
      <c r="N1367" s="117"/>
    </row>
    <row r="1368" spans="1:14">
      <c r="A1368" s="117" t="s">
        <v>2340</v>
      </c>
      <c r="B1368" s="117" t="s">
        <v>395</v>
      </c>
      <c r="C1368" s="117">
        <v>521</v>
      </c>
      <c r="D1368" s="117">
        <v>554.95000000000005</v>
      </c>
      <c r="E1368" s="117">
        <v>513</v>
      </c>
      <c r="F1368" s="117">
        <v>515.35</v>
      </c>
      <c r="G1368" s="117">
        <v>513.25</v>
      </c>
      <c r="H1368" s="117">
        <v>520</v>
      </c>
      <c r="I1368" s="117">
        <v>482</v>
      </c>
      <c r="J1368" s="117">
        <v>251096.05</v>
      </c>
      <c r="K1368" s="119">
        <v>43228</v>
      </c>
      <c r="L1368" s="117">
        <v>43</v>
      </c>
      <c r="M1368" s="117" t="s">
        <v>2341</v>
      </c>
      <c r="N1368" s="117"/>
    </row>
    <row r="1369" spans="1:14">
      <c r="A1369" s="117" t="s">
        <v>215</v>
      </c>
      <c r="B1369" s="117" t="s">
        <v>395</v>
      </c>
      <c r="C1369" s="117">
        <v>1124.5999999999999</v>
      </c>
      <c r="D1369" s="117">
        <v>1153.05</v>
      </c>
      <c r="E1369" s="117">
        <v>1124.0999999999999</v>
      </c>
      <c r="F1369" s="117">
        <v>1142.5</v>
      </c>
      <c r="G1369" s="117">
        <v>1140.95</v>
      </c>
      <c r="H1369" s="117">
        <v>1120</v>
      </c>
      <c r="I1369" s="117">
        <v>21033</v>
      </c>
      <c r="J1369" s="117">
        <v>23921554.949999999</v>
      </c>
      <c r="K1369" s="119">
        <v>43228</v>
      </c>
      <c r="L1369" s="117">
        <v>2769</v>
      </c>
      <c r="M1369" s="117" t="s">
        <v>1937</v>
      </c>
      <c r="N1369" s="117"/>
    </row>
    <row r="1370" spans="1:14">
      <c r="A1370" s="117" t="s">
        <v>1938</v>
      </c>
      <c r="B1370" s="117" t="s">
        <v>395</v>
      </c>
      <c r="C1370" s="117">
        <v>31.45</v>
      </c>
      <c r="D1370" s="117">
        <v>31.5</v>
      </c>
      <c r="E1370" s="117">
        <v>29.9</v>
      </c>
      <c r="F1370" s="117">
        <v>30.3</v>
      </c>
      <c r="G1370" s="117">
        <v>30.3</v>
      </c>
      <c r="H1370" s="117">
        <v>31.05</v>
      </c>
      <c r="I1370" s="117">
        <v>2702</v>
      </c>
      <c r="J1370" s="117">
        <v>82846.75</v>
      </c>
      <c r="K1370" s="119">
        <v>43228</v>
      </c>
      <c r="L1370" s="117">
        <v>73</v>
      </c>
      <c r="M1370" s="117" t="s">
        <v>1939</v>
      </c>
      <c r="N1370" s="117"/>
    </row>
    <row r="1371" spans="1:14">
      <c r="A1371" s="117" t="s">
        <v>1940</v>
      </c>
      <c r="B1371" s="117" t="s">
        <v>395</v>
      </c>
      <c r="C1371" s="117">
        <v>282.2</v>
      </c>
      <c r="D1371" s="117">
        <v>283.75</v>
      </c>
      <c r="E1371" s="117">
        <v>279.25</v>
      </c>
      <c r="F1371" s="117">
        <v>281.10000000000002</v>
      </c>
      <c r="G1371" s="117">
        <v>280</v>
      </c>
      <c r="H1371" s="117">
        <v>281.95</v>
      </c>
      <c r="I1371" s="117">
        <v>555545</v>
      </c>
      <c r="J1371" s="117">
        <v>156441529.80000001</v>
      </c>
      <c r="K1371" s="119">
        <v>43228</v>
      </c>
      <c r="L1371" s="117">
        <v>7653</v>
      </c>
      <c r="M1371" s="117" t="s">
        <v>1941</v>
      </c>
      <c r="N1371" s="117"/>
    </row>
    <row r="1372" spans="1:14">
      <c r="A1372" s="117" t="s">
        <v>1942</v>
      </c>
      <c r="B1372" s="117" t="s">
        <v>395</v>
      </c>
      <c r="C1372" s="117">
        <v>655</v>
      </c>
      <c r="D1372" s="117">
        <v>655</v>
      </c>
      <c r="E1372" s="117">
        <v>639</v>
      </c>
      <c r="F1372" s="117">
        <v>642.25</v>
      </c>
      <c r="G1372" s="117">
        <v>643.4</v>
      </c>
      <c r="H1372" s="117">
        <v>647</v>
      </c>
      <c r="I1372" s="117">
        <v>22597</v>
      </c>
      <c r="J1372" s="117">
        <v>14580084.9</v>
      </c>
      <c r="K1372" s="119">
        <v>43228</v>
      </c>
      <c r="L1372" s="117">
        <v>986</v>
      </c>
      <c r="M1372" s="117" t="s">
        <v>1943</v>
      </c>
      <c r="N1372" s="117"/>
    </row>
    <row r="1373" spans="1:14">
      <c r="A1373" s="117" t="s">
        <v>3098</v>
      </c>
      <c r="B1373" s="117" t="s">
        <v>395</v>
      </c>
      <c r="C1373" s="117">
        <v>22.2</v>
      </c>
      <c r="D1373" s="117">
        <v>22.75</v>
      </c>
      <c r="E1373" s="117">
        <v>21.25</v>
      </c>
      <c r="F1373" s="117">
        <v>21.85</v>
      </c>
      <c r="G1373" s="117">
        <v>22</v>
      </c>
      <c r="H1373" s="117">
        <v>22.2</v>
      </c>
      <c r="I1373" s="117">
        <v>59311</v>
      </c>
      <c r="J1373" s="117">
        <v>1294735.3</v>
      </c>
      <c r="K1373" s="119">
        <v>43228</v>
      </c>
      <c r="L1373" s="117">
        <v>229</v>
      </c>
      <c r="M1373" s="117" t="s">
        <v>3099</v>
      </c>
      <c r="N1373" s="117"/>
    </row>
    <row r="1374" spans="1:14">
      <c r="A1374" s="117" t="s">
        <v>1944</v>
      </c>
      <c r="B1374" s="117" t="s">
        <v>395</v>
      </c>
      <c r="C1374" s="117">
        <v>6269.95</v>
      </c>
      <c r="D1374" s="117">
        <v>6310</v>
      </c>
      <c r="E1374" s="117">
        <v>6196</v>
      </c>
      <c r="F1374" s="117">
        <v>6209.4</v>
      </c>
      <c r="G1374" s="117">
        <v>6202.1</v>
      </c>
      <c r="H1374" s="117">
        <v>6192.75</v>
      </c>
      <c r="I1374" s="117">
        <v>659</v>
      </c>
      <c r="J1374" s="117">
        <v>4115396.65</v>
      </c>
      <c r="K1374" s="119">
        <v>43228</v>
      </c>
      <c r="L1374" s="117">
        <v>227</v>
      </c>
      <c r="M1374" s="117" t="s">
        <v>1945</v>
      </c>
      <c r="N1374" s="117"/>
    </row>
    <row r="1375" spans="1:14">
      <c r="A1375" s="117" t="s">
        <v>2667</v>
      </c>
      <c r="B1375" s="117" t="s">
        <v>395</v>
      </c>
      <c r="C1375" s="117">
        <v>716.45</v>
      </c>
      <c r="D1375" s="117">
        <v>749</v>
      </c>
      <c r="E1375" s="117">
        <v>711.6</v>
      </c>
      <c r="F1375" s="117">
        <v>732.5</v>
      </c>
      <c r="G1375" s="117">
        <v>742.25</v>
      </c>
      <c r="H1375" s="117">
        <v>718.35</v>
      </c>
      <c r="I1375" s="117">
        <v>12895</v>
      </c>
      <c r="J1375" s="117">
        <v>9350345.4499999993</v>
      </c>
      <c r="K1375" s="119">
        <v>43228</v>
      </c>
      <c r="L1375" s="117">
        <v>553</v>
      </c>
      <c r="M1375" s="117" t="s">
        <v>2668</v>
      </c>
      <c r="N1375" s="117"/>
    </row>
    <row r="1376" spans="1:14">
      <c r="A1376" s="117" t="s">
        <v>1946</v>
      </c>
      <c r="B1376" s="117" t="s">
        <v>395</v>
      </c>
      <c r="C1376" s="117">
        <v>526.25</v>
      </c>
      <c r="D1376" s="117">
        <v>531</v>
      </c>
      <c r="E1376" s="117">
        <v>526</v>
      </c>
      <c r="F1376" s="117">
        <v>528.1</v>
      </c>
      <c r="G1376" s="117">
        <v>527</v>
      </c>
      <c r="H1376" s="117">
        <v>525.65</v>
      </c>
      <c r="I1376" s="117">
        <v>3303</v>
      </c>
      <c r="J1376" s="117">
        <v>1745147.65</v>
      </c>
      <c r="K1376" s="119">
        <v>43228</v>
      </c>
      <c r="L1376" s="117">
        <v>98</v>
      </c>
      <c r="M1376" s="117" t="s">
        <v>1947</v>
      </c>
      <c r="N1376" s="117"/>
    </row>
    <row r="1377" spans="1:14">
      <c r="A1377" s="117" t="s">
        <v>2787</v>
      </c>
      <c r="B1377" s="117" t="s">
        <v>395</v>
      </c>
      <c r="C1377" s="117">
        <v>229.55</v>
      </c>
      <c r="D1377" s="117">
        <v>229.55</v>
      </c>
      <c r="E1377" s="117">
        <v>223</v>
      </c>
      <c r="F1377" s="117">
        <v>224.85</v>
      </c>
      <c r="G1377" s="117">
        <v>224.2</v>
      </c>
      <c r="H1377" s="117">
        <v>230.35</v>
      </c>
      <c r="I1377" s="117">
        <v>35692</v>
      </c>
      <c r="J1377" s="117">
        <v>8050835.6500000004</v>
      </c>
      <c r="K1377" s="119">
        <v>43228</v>
      </c>
      <c r="L1377" s="117">
        <v>722</v>
      </c>
      <c r="M1377" s="117" t="s">
        <v>2788</v>
      </c>
      <c r="N1377" s="117"/>
    </row>
    <row r="1378" spans="1:14">
      <c r="A1378" s="117" t="s">
        <v>1948</v>
      </c>
      <c r="B1378" s="117" t="s">
        <v>395</v>
      </c>
      <c r="C1378" s="117">
        <v>510</v>
      </c>
      <c r="D1378" s="117">
        <v>526.79999999999995</v>
      </c>
      <c r="E1378" s="117">
        <v>505.1</v>
      </c>
      <c r="F1378" s="117">
        <v>507.95</v>
      </c>
      <c r="G1378" s="117">
        <v>505.15</v>
      </c>
      <c r="H1378" s="117">
        <v>517.4</v>
      </c>
      <c r="I1378" s="117">
        <v>3601</v>
      </c>
      <c r="J1378" s="117">
        <v>1857193.2</v>
      </c>
      <c r="K1378" s="119">
        <v>43228</v>
      </c>
      <c r="L1378" s="117">
        <v>217</v>
      </c>
      <c r="M1378" s="117" t="s">
        <v>1949</v>
      </c>
      <c r="N1378" s="117"/>
    </row>
    <row r="1379" spans="1:14">
      <c r="A1379" s="117" t="s">
        <v>2459</v>
      </c>
      <c r="B1379" s="117" t="s">
        <v>395</v>
      </c>
      <c r="C1379" s="117">
        <v>45.75</v>
      </c>
      <c r="D1379" s="117">
        <v>47.1</v>
      </c>
      <c r="E1379" s="117">
        <v>45.2</v>
      </c>
      <c r="F1379" s="117">
        <v>45.45</v>
      </c>
      <c r="G1379" s="117">
        <v>45.4</v>
      </c>
      <c r="H1379" s="117">
        <v>47.35</v>
      </c>
      <c r="I1379" s="117">
        <v>2108</v>
      </c>
      <c r="J1379" s="117">
        <v>96384.65</v>
      </c>
      <c r="K1379" s="119">
        <v>43228</v>
      </c>
      <c r="L1379" s="117">
        <v>20</v>
      </c>
      <c r="M1379" s="117" t="s">
        <v>2460</v>
      </c>
      <c r="N1379" s="117"/>
    </row>
    <row r="1380" spans="1:14">
      <c r="A1380" s="117" t="s">
        <v>1950</v>
      </c>
      <c r="B1380" s="117" t="s">
        <v>395</v>
      </c>
      <c r="C1380" s="117">
        <v>153.05000000000001</v>
      </c>
      <c r="D1380" s="117">
        <v>157.69999999999999</v>
      </c>
      <c r="E1380" s="117">
        <v>152.69999999999999</v>
      </c>
      <c r="F1380" s="117">
        <v>154.44999999999999</v>
      </c>
      <c r="G1380" s="117">
        <v>154.5</v>
      </c>
      <c r="H1380" s="117">
        <v>152.69999999999999</v>
      </c>
      <c r="I1380" s="117">
        <v>68914</v>
      </c>
      <c r="J1380" s="117">
        <v>10655769.550000001</v>
      </c>
      <c r="K1380" s="119">
        <v>43228</v>
      </c>
      <c r="L1380" s="117">
        <v>1313</v>
      </c>
      <c r="M1380" s="117" t="s">
        <v>1951</v>
      </c>
      <c r="N1380" s="117"/>
    </row>
    <row r="1381" spans="1:14">
      <c r="A1381" s="117" t="s">
        <v>1952</v>
      </c>
      <c r="B1381" s="117" t="s">
        <v>395</v>
      </c>
      <c r="C1381" s="117">
        <v>689.65</v>
      </c>
      <c r="D1381" s="117">
        <v>693</v>
      </c>
      <c r="E1381" s="117">
        <v>682.05</v>
      </c>
      <c r="F1381" s="117">
        <v>688.7</v>
      </c>
      <c r="G1381" s="117">
        <v>688.25</v>
      </c>
      <c r="H1381" s="117">
        <v>687.6</v>
      </c>
      <c r="I1381" s="117">
        <v>4605</v>
      </c>
      <c r="J1381" s="117">
        <v>3165721.6</v>
      </c>
      <c r="K1381" s="119">
        <v>43228</v>
      </c>
      <c r="L1381" s="117">
        <v>328</v>
      </c>
      <c r="M1381" s="117" t="s">
        <v>1953</v>
      </c>
      <c r="N1381" s="117"/>
    </row>
    <row r="1382" spans="1:14">
      <c r="A1382" s="117" t="s">
        <v>1954</v>
      </c>
      <c r="B1382" s="117" t="s">
        <v>395</v>
      </c>
      <c r="C1382" s="117">
        <v>222.4</v>
      </c>
      <c r="D1382" s="117">
        <v>226.45</v>
      </c>
      <c r="E1382" s="117">
        <v>220.1</v>
      </c>
      <c r="F1382" s="117">
        <v>222.55</v>
      </c>
      <c r="G1382" s="117">
        <v>222</v>
      </c>
      <c r="H1382" s="117">
        <v>222.2</v>
      </c>
      <c r="I1382" s="117">
        <v>681765</v>
      </c>
      <c r="J1382" s="117">
        <v>152350417.84999999</v>
      </c>
      <c r="K1382" s="119">
        <v>43228</v>
      </c>
      <c r="L1382" s="117">
        <v>9840</v>
      </c>
      <c r="M1382" s="117" t="s">
        <v>1955</v>
      </c>
      <c r="N1382" s="117"/>
    </row>
    <row r="1383" spans="1:14">
      <c r="A1383" s="117" t="s">
        <v>3100</v>
      </c>
      <c r="B1383" s="117" t="s">
        <v>395</v>
      </c>
      <c r="C1383" s="117">
        <v>117</v>
      </c>
      <c r="D1383" s="117">
        <v>125</v>
      </c>
      <c r="E1383" s="117">
        <v>114</v>
      </c>
      <c r="F1383" s="117">
        <v>123.35</v>
      </c>
      <c r="G1383" s="117">
        <v>123.9</v>
      </c>
      <c r="H1383" s="117">
        <v>116.1</v>
      </c>
      <c r="I1383" s="117">
        <v>20087</v>
      </c>
      <c r="J1383" s="117">
        <v>2402387.5499999998</v>
      </c>
      <c r="K1383" s="119">
        <v>43228</v>
      </c>
      <c r="L1383" s="117">
        <v>228</v>
      </c>
      <c r="M1383" s="117" t="s">
        <v>3101</v>
      </c>
      <c r="N1383" s="117"/>
    </row>
    <row r="1384" spans="1:14">
      <c r="A1384" s="117" t="s">
        <v>1956</v>
      </c>
      <c r="B1384" s="117" t="s">
        <v>395</v>
      </c>
      <c r="C1384" s="117">
        <v>2002.5</v>
      </c>
      <c r="D1384" s="117">
        <v>2029.65</v>
      </c>
      <c r="E1384" s="117">
        <v>1950</v>
      </c>
      <c r="F1384" s="117">
        <v>1956.55</v>
      </c>
      <c r="G1384" s="117">
        <v>1956.6</v>
      </c>
      <c r="H1384" s="117">
        <v>2012</v>
      </c>
      <c r="I1384" s="117">
        <v>69784</v>
      </c>
      <c r="J1384" s="117">
        <v>138033855.75</v>
      </c>
      <c r="K1384" s="119">
        <v>43228</v>
      </c>
      <c r="L1384" s="117">
        <v>6266</v>
      </c>
      <c r="M1384" s="117" t="s">
        <v>1957</v>
      </c>
      <c r="N1384" s="117"/>
    </row>
    <row r="1385" spans="1:14">
      <c r="A1385" s="117" t="s">
        <v>154</v>
      </c>
      <c r="B1385" s="117" t="s">
        <v>395</v>
      </c>
      <c r="C1385" s="117">
        <v>978.95</v>
      </c>
      <c r="D1385" s="117">
        <v>978.95</v>
      </c>
      <c r="E1385" s="117">
        <v>963</v>
      </c>
      <c r="F1385" s="117">
        <v>968.1</v>
      </c>
      <c r="G1385" s="117">
        <v>974.8</v>
      </c>
      <c r="H1385" s="117">
        <v>968.95</v>
      </c>
      <c r="I1385" s="117">
        <v>1979745</v>
      </c>
      <c r="J1385" s="117">
        <v>1920451895.9000001</v>
      </c>
      <c r="K1385" s="119">
        <v>43228</v>
      </c>
      <c r="L1385" s="117">
        <v>57389</v>
      </c>
      <c r="M1385" s="117" t="s">
        <v>1958</v>
      </c>
      <c r="N1385" s="117"/>
    </row>
    <row r="1386" spans="1:14">
      <c r="A1386" s="117" t="s">
        <v>2315</v>
      </c>
      <c r="B1386" s="117" t="s">
        <v>395</v>
      </c>
      <c r="C1386" s="117">
        <v>93.15</v>
      </c>
      <c r="D1386" s="117">
        <v>96.45</v>
      </c>
      <c r="E1386" s="117">
        <v>91.5</v>
      </c>
      <c r="F1386" s="117">
        <v>92.05</v>
      </c>
      <c r="G1386" s="117">
        <v>91.7</v>
      </c>
      <c r="H1386" s="117">
        <v>94.7</v>
      </c>
      <c r="I1386" s="117">
        <v>23854</v>
      </c>
      <c r="J1386" s="117">
        <v>2224283.75</v>
      </c>
      <c r="K1386" s="119">
        <v>43228</v>
      </c>
      <c r="L1386" s="117">
        <v>594</v>
      </c>
      <c r="M1386" s="117" t="s">
        <v>2316</v>
      </c>
      <c r="N1386" s="117"/>
    </row>
    <row r="1387" spans="1:14">
      <c r="A1387" s="117" t="s">
        <v>1959</v>
      </c>
      <c r="B1387" s="117" t="s">
        <v>395</v>
      </c>
      <c r="C1387" s="117">
        <v>51.05</v>
      </c>
      <c r="D1387" s="117">
        <v>51.5</v>
      </c>
      <c r="E1387" s="117">
        <v>50.5</v>
      </c>
      <c r="F1387" s="117">
        <v>50.75</v>
      </c>
      <c r="G1387" s="117">
        <v>50.6</v>
      </c>
      <c r="H1387" s="117">
        <v>50.6</v>
      </c>
      <c r="I1387" s="117">
        <v>34389</v>
      </c>
      <c r="J1387" s="117">
        <v>1750334.2</v>
      </c>
      <c r="K1387" s="119">
        <v>43228</v>
      </c>
      <c r="L1387" s="117">
        <v>289</v>
      </c>
      <c r="M1387" s="117" t="s">
        <v>1960</v>
      </c>
      <c r="N1387" s="117"/>
    </row>
    <row r="1388" spans="1:14">
      <c r="A1388" s="117" t="s">
        <v>1961</v>
      </c>
      <c r="B1388" s="117" t="s">
        <v>395</v>
      </c>
      <c r="C1388" s="117">
        <v>355.05</v>
      </c>
      <c r="D1388" s="117">
        <v>355.05</v>
      </c>
      <c r="E1388" s="117">
        <v>344</v>
      </c>
      <c r="F1388" s="117">
        <v>344.7</v>
      </c>
      <c r="G1388" s="117">
        <v>344.8</v>
      </c>
      <c r="H1388" s="117">
        <v>353.9</v>
      </c>
      <c r="I1388" s="117">
        <v>42620</v>
      </c>
      <c r="J1388" s="117">
        <v>14850481</v>
      </c>
      <c r="K1388" s="119">
        <v>43228</v>
      </c>
      <c r="L1388" s="117">
        <v>2008</v>
      </c>
      <c r="M1388" s="117" t="s">
        <v>1962</v>
      </c>
      <c r="N1388" s="117"/>
    </row>
    <row r="1389" spans="1:14">
      <c r="A1389" s="117" t="s">
        <v>1963</v>
      </c>
      <c r="B1389" s="117" t="s">
        <v>395</v>
      </c>
      <c r="C1389" s="117">
        <v>86.65</v>
      </c>
      <c r="D1389" s="117">
        <v>88</v>
      </c>
      <c r="E1389" s="117">
        <v>84.5</v>
      </c>
      <c r="F1389" s="117">
        <v>84.9</v>
      </c>
      <c r="G1389" s="117">
        <v>84.5</v>
      </c>
      <c r="H1389" s="117">
        <v>86.1</v>
      </c>
      <c r="I1389" s="117">
        <v>4788</v>
      </c>
      <c r="J1389" s="117">
        <v>410853.5</v>
      </c>
      <c r="K1389" s="119">
        <v>43228</v>
      </c>
      <c r="L1389" s="117">
        <v>112</v>
      </c>
      <c r="M1389" s="117" t="s">
        <v>1964</v>
      </c>
      <c r="N1389" s="117"/>
    </row>
    <row r="1390" spans="1:14">
      <c r="A1390" s="117" t="s">
        <v>216</v>
      </c>
      <c r="B1390" s="117" t="s">
        <v>395</v>
      </c>
      <c r="C1390" s="117">
        <v>1384.95</v>
      </c>
      <c r="D1390" s="117">
        <v>1394.55</v>
      </c>
      <c r="E1390" s="117">
        <v>1354.45</v>
      </c>
      <c r="F1390" s="117">
        <v>1357.45</v>
      </c>
      <c r="G1390" s="117">
        <v>1357.75</v>
      </c>
      <c r="H1390" s="117">
        <v>1384.9</v>
      </c>
      <c r="I1390" s="117">
        <v>167990</v>
      </c>
      <c r="J1390" s="117">
        <v>230557465.34999999</v>
      </c>
      <c r="K1390" s="119">
        <v>43228</v>
      </c>
      <c r="L1390" s="117">
        <v>14185</v>
      </c>
      <c r="M1390" s="117" t="s">
        <v>1965</v>
      </c>
      <c r="N1390" s="117"/>
    </row>
    <row r="1391" spans="1:14">
      <c r="A1391" s="117" t="s">
        <v>217</v>
      </c>
      <c r="B1391" s="117" t="s">
        <v>395</v>
      </c>
      <c r="C1391" s="117">
        <v>240.65</v>
      </c>
      <c r="D1391" s="117">
        <v>243.9</v>
      </c>
      <c r="E1391" s="117">
        <v>238.35</v>
      </c>
      <c r="F1391" s="117">
        <v>242.6</v>
      </c>
      <c r="G1391" s="117">
        <v>242</v>
      </c>
      <c r="H1391" s="117">
        <v>241.1</v>
      </c>
      <c r="I1391" s="117">
        <v>710613</v>
      </c>
      <c r="J1391" s="117">
        <v>171813273.5</v>
      </c>
      <c r="K1391" s="119">
        <v>43228</v>
      </c>
      <c r="L1391" s="117">
        <v>7522</v>
      </c>
      <c r="M1391" s="117" t="s">
        <v>1966</v>
      </c>
      <c r="N1391" s="117"/>
    </row>
    <row r="1392" spans="1:14">
      <c r="A1392" s="117" t="s">
        <v>1967</v>
      </c>
      <c r="B1392" s="117" t="s">
        <v>395</v>
      </c>
      <c r="C1392" s="117">
        <v>335.7</v>
      </c>
      <c r="D1392" s="117">
        <v>341.45</v>
      </c>
      <c r="E1392" s="117">
        <v>325.89999999999998</v>
      </c>
      <c r="F1392" s="117">
        <v>327.3</v>
      </c>
      <c r="G1392" s="117">
        <v>328</v>
      </c>
      <c r="H1392" s="117">
        <v>329.25</v>
      </c>
      <c r="I1392" s="117">
        <v>4540</v>
      </c>
      <c r="J1392" s="117">
        <v>1501086.4</v>
      </c>
      <c r="K1392" s="119">
        <v>43228</v>
      </c>
      <c r="L1392" s="117">
        <v>262</v>
      </c>
      <c r="M1392" s="117" t="s">
        <v>1968</v>
      </c>
      <c r="N1392" s="117"/>
    </row>
    <row r="1393" spans="1:14">
      <c r="A1393" s="117" t="s">
        <v>3102</v>
      </c>
      <c r="B1393" s="117" t="s">
        <v>395</v>
      </c>
      <c r="C1393" s="117">
        <v>8.6</v>
      </c>
      <c r="D1393" s="117">
        <v>9.1999999999999993</v>
      </c>
      <c r="E1393" s="117">
        <v>8.6</v>
      </c>
      <c r="F1393" s="117">
        <v>8.8000000000000007</v>
      </c>
      <c r="G1393" s="117">
        <v>8.6999999999999993</v>
      </c>
      <c r="H1393" s="117">
        <v>8.9</v>
      </c>
      <c r="I1393" s="117">
        <v>19328</v>
      </c>
      <c r="J1393" s="117">
        <v>171631.6</v>
      </c>
      <c r="K1393" s="119">
        <v>43228</v>
      </c>
      <c r="L1393" s="117">
        <v>96</v>
      </c>
      <c r="M1393" s="117" t="s">
        <v>3103</v>
      </c>
      <c r="N1393" s="117"/>
    </row>
    <row r="1394" spans="1:14">
      <c r="A1394" s="117" t="s">
        <v>1969</v>
      </c>
      <c r="B1394" s="117" t="s">
        <v>395</v>
      </c>
      <c r="C1394" s="117">
        <v>342.95</v>
      </c>
      <c r="D1394" s="117">
        <v>344.3</v>
      </c>
      <c r="E1394" s="117">
        <v>335</v>
      </c>
      <c r="F1394" s="117">
        <v>337</v>
      </c>
      <c r="G1394" s="117">
        <v>336.05</v>
      </c>
      <c r="H1394" s="117">
        <v>341.7</v>
      </c>
      <c r="I1394" s="117">
        <v>25805</v>
      </c>
      <c r="J1394" s="117">
        <v>8718721.4499999993</v>
      </c>
      <c r="K1394" s="119">
        <v>43228</v>
      </c>
      <c r="L1394" s="117">
        <v>849</v>
      </c>
      <c r="M1394" s="117" t="s">
        <v>2207</v>
      </c>
      <c r="N1394" s="117"/>
    </row>
    <row r="1395" spans="1:14">
      <c r="A1395" s="117" t="s">
        <v>3104</v>
      </c>
      <c r="B1395" s="117" t="s">
        <v>395</v>
      </c>
      <c r="C1395" s="117">
        <v>231</v>
      </c>
      <c r="D1395" s="117">
        <v>231.65</v>
      </c>
      <c r="E1395" s="117">
        <v>224.1</v>
      </c>
      <c r="F1395" s="117">
        <v>224.85</v>
      </c>
      <c r="G1395" s="117">
        <v>225</v>
      </c>
      <c r="H1395" s="117">
        <v>230.65</v>
      </c>
      <c r="I1395" s="117">
        <v>12115</v>
      </c>
      <c r="J1395" s="117">
        <v>2753830.95</v>
      </c>
      <c r="K1395" s="119">
        <v>43228</v>
      </c>
      <c r="L1395" s="117">
        <v>351</v>
      </c>
      <c r="M1395" s="117" t="s">
        <v>3105</v>
      </c>
      <c r="N1395" s="117"/>
    </row>
    <row r="1396" spans="1:14">
      <c r="A1396" s="117" t="s">
        <v>1970</v>
      </c>
      <c r="B1396" s="117" t="s">
        <v>395</v>
      </c>
      <c r="C1396" s="117">
        <v>66</v>
      </c>
      <c r="D1396" s="117">
        <v>66</v>
      </c>
      <c r="E1396" s="117">
        <v>63.4</v>
      </c>
      <c r="F1396" s="117">
        <v>63.9</v>
      </c>
      <c r="G1396" s="117">
        <v>63.8</v>
      </c>
      <c r="H1396" s="117">
        <v>68.5</v>
      </c>
      <c r="I1396" s="117">
        <v>1037629</v>
      </c>
      <c r="J1396" s="117">
        <v>66977637.399999999</v>
      </c>
      <c r="K1396" s="119">
        <v>43228</v>
      </c>
      <c r="L1396" s="117">
        <v>7290</v>
      </c>
      <c r="M1396" s="117" t="s">
        <v>1971</v>
      </c>
      <c r="N1396" s="117"/>
    </row>
    <row r="1397" spans="1:14">
      <c r="A1397" s="117" t="s">
        <v>2604</v>
      </c>
      <c r="B1397" s="117" t="s">
        <v>395</v>
      </c>
      <c r="C1397" s="117">
        <v>144.94999999999999</v>
      </c>
      <c r="D1397" s="117">
        <v>146.75</v>
      </c>
      <c r="E1397" s="117">
        <v>142.5</v>
      </c>
      <c r="F1397" s="117">
        <v>143.19999999999999</v>
      </c>
      <c r="G1397" s="117">
        <v>143.80000000000001</v>
      </c>
      <c r="H1397" s="117">
        <v>144.15</v>
      </c>
      <c r="I1397" s="117">
        <v>36654</v>
      </c>
      <c r="J1397" s="117">
        <v>5278220.1500000004</v>
      </c>
      <c r="K1397" s="119">
        <v>43228</v>
      </c>
      <c r="L1397" s="117">
        <v>930</v>
      </c>
      <c r="M1397" s="117" t="s">
        <v>2605</v>
      </c>
      <c r="N1397" s="117"/>
    </row>
    <row r="1398" spans="1:14">
      <c r="A1398" s="117" t="s">
        <v>1972</v>
      </c>
      <c r="B1398" s="117" t="s">
        <v>395</v>
      </c>
      <c r="C1398" s="117">
        <v>27.95</v>
      </c>
      <c r="D1398" s="117">
        <v>28.3</v>
      </c>
      <c r="E1398" s="117">
        <v>27.4</v>
      </c>
      <c r="F1398" s="117">
        <v>27.5</v>
      </c>
      <c r="G1398" s="117">
        <v>27.5</v>
      </c>
      <c r="H1398" s="117">
        <v>27.95</v>
      </c>
      <c r="I1398" s="117">
        <v>91165</v>
      </c>
      <c r="J1398" s="117">
        <v>2528698.85</v>
      </c>
      <c r="K1398" s="119">
        <v>43228</v>
      </c>
      <c r="L1398" s="117">
        <v>366</v>
      </c>
      <c r="M1398" s="117" t="s">
        <v>2646</v>
      </c>
      <c r="N1398" s="117"/>
    </row>
    <row r="1399" spans="1:14">
      <c r="A1399" s="117" t="s">
        <v>385</v>
      </c>
      <c r="B1399" s="117" t="s">
        <v>395</v>
      </c>
      <c r="C1399" s="117">
        <v>102.85</v>
      </c>
      <c r="D1399" s="117">
        <v>104</v>
      </c>
      <c r="E1399" s="117">
        <v>99</v>
      </c>
      <c r="F1399" s="117">
        <v>101.05</v>
      </c>
      <c r="G1399" s="117">
        <v>102</v>
      </c>
      <c r="H1399" s="117">
        <v>102.1</v>
      </c>
      <c r="I1399" s="117">
        <v>36741</v>
      </c>
      <c r="J1399" s="117">
        <v>3704096.45</v>
      </c>
      <c r="K1399" s="119">
        <v>43228</v>
      </c>
      <c r="L1399" s="117">
        <v>898</v>
      </c>
      <c r="M1399" s="117" t="s">
        <v>1973</v>
      </c>
      <c r="N1399" s="117"/>
    </row>
    <row r="1400" spans="1:14">
      <c r="A1400" s="117" t="s">
        <v>1974</v>
      </c>
      <c r="B1400" s="117" t="s">
        <v>395</v>
      </c>
      <c r="C1400" s="117">
        <v>39.75</v>
      </c>
      <c r="D1400" s="117">
        <v>39.85</v>
      </c>
      <c r="E1400" s="117">
        <v>38.15</v>
      </c>
      <c r="F1400" s="117">
        <v>38.700000000000003</v>
      </c>
      <c r="G1400" s="117">
        <v>38.75</v>
      </c>
      <c r="H1400" s="117">
        <v>39.799999999999997</v>
      </c>
      <c r="I1400" s="117">
        <v>231097</v>
      </c>
      <c r="J1400" s="117">
        <v>9021661.4000000004</v>
      </c>
      <c r="K1400" s="119">
        <v>43228</v>
      </c>
      <c r="L1400" s="117">
        <v>2211</v>
      </c>
      <c r="M1400" s="117" t="s">
        <v>1975</v>
      </c>
      <c r="N1400" s="117"/>
    </row>
    <row r="1401" spans="1:14">
      <c r="A1401" s="117" t="s">
        <v>1976</v>
      </c>
      <c r="B1401" s="117" t="s">
        <v>395</v>
      </c>
      <c r="C1401" s="117">
        <v>1050</v>
      </c>
      <c r="D1401" s="117">
        <v>1052.8</v>
      </c>
      <c r="E1401" s="117">
        <v>1029</v>
      </c>
      <c r="F1401" s="117">
        <v>1034.2</v>
      </c>
      <c r="G1401" s="117">
        <v>1030</v>
      </c>
      <c r="H1401" s="117">
        <v>1045.3</v>
      </c>
      <c r="I1401" s="117">
        <v>1275</v>
      </c>
      <c r="J1401" s="117">
        <v>1321695.3999999999</v>
      </c>
      <c r="K1401" s="119">
        <v>43228</v>
      </c>
      <c r="L1401" s="117">
        <v>203</v>
      </c>
      <c r="M1401" s="117" t="s">
        <v>1977</v>
      </c>
      <c r="N1401" s="117"/>
    </row>
    <row r="1402" spans="1:14">
      <c r="A1402" s="117" t="s">
        <v>1978</v>
      </c>
      <c r="B1402" s="117" t="s">
        <v>395</v>
      </c>
      <c r="C1402" s="117">
        <v>6203.9</v>
      </c>
      <c r="D1402" s="117">
        <v>6338.95</v>
      </c>
      <c r="E1402" s="117">
        <v>6180</v>
      </c>
      <c r="F1402" s="117">
        <v>6284.95</v>
      </c>
      <c r="G1402" s="117">
        <v>6275.3</v>
      </c>
      <c r="H1402" s="117">
        <v>6203.85</v>
      </c>
      <c r="I1402" s="117">
        <v>10225</v>
      </c>
      <c r="J1402" s="117">
        <v>64015641.700000003</v>
      </c>
      <c r="K1402" s="119">
        <v>43228</v>
      </c>
      <c r="L1402" s="117">
        <v>4988</v>
      </c>
      <c r="M1402" s="117" t="s">
        <v>1979</v>
      </c>
      <c r="N1402" s="117"/>
    </row>
    <row r="1403" spans="1:14">
      <c r="A1403" s="117" t="s">
        <v>2606</v>
      </c>
      <c r="B1403" s="117" t="s">
        <v>395</v>
      </c>
      <c r="C1403" s="117">
        <v>87.65</v>
      </c>
      <c r="D1403" s="117">
        <v>91</v>
      </c>
      <c r="E1403" s="117">
        <v>87.5</v>
      </c>
      <c r="F1403" s="117">
        <v>88.95</v>
      </c>
      <c r="G1403" s="117">
        <v>90.75</v>
      </c>
      <c r="H1403" s="117">
        <v>87.95</v>
      </c>
      <c r="I1403" s="117">
        <v>8213</v>
      </c>
      <c r="J1403" s="117">
        <v>733459.3</v>
      </c>
      <c r="K1403" s="119">
        <v>43228</v>
      </c>
      <c r="L1403" s="117">
        <v>199</v>
      </c>
      <c r="M1403" s="117" t="s">
        <v>2607</v>
      </c>
      <c r="N1403" s="117"/>
    </row>
    <row r="1404" spans="1:14">
      <c r="A1404" s="117" t="s">
        <v>3106</v>
      </c>
      <c r="B1404" s="117" t="s">
        <v>395</v>
      </c>
      <c r="C1404" s="117">
        <v>5.6</v>
      </c>
      <c r="D1404" s="117">
        <v>5.65</v>
      </c>
      <c r="E1404" s="117">
        <v>5.5</v>
      </c>
      <c r="F1404" s="117">
        <v>5.5</v>
      </c>
      <c r="G1404" s="117">
        <v>5.5</v>
      </c>
      <c r="H1404" s="117">
        <v>5.6</v>
      </c>
      <c r="I1404" s="117">
        <v>598121</v>
      </c>
      <c r="J1404" s="117">
        <v>3321654.85</v>
      </c>
      <c r="K1404" s="119">
        <v>43228</v>
      </c>
      <c r="L1404" s="117">
        <v>480</v>
      </c>
      <c r="M1404" s="117" t="s">
        <v>3107</v>
      </c>
      <c r="N1404" s="117"/>
    </row>
    <row r="1405" spans="1:14">
      <c r="A1405" s="117" t="s">
        <v>244</v>
      </c>
      <c r="B1405" s="117" t="s">
        <v>395</v>
      </c>
      <c r="C1405" s="117">
        <v>62</v>
      </c>
      <c r="D1405" s="117">
        <v>62.5</v>
      </c>
      <c r="E1405" s="117">
        <v>60.6</v>
      </c>
      <c r="F1405" s="117">
        <v>61.05</v>
      </c>
      <c r="G1405" s="117">
        <v>61.1</v>
      </c>
      <c r="H1405" s="117">
        <v>62</v>
      </c>
      <c r="I1405" s="117">
        <v>2176852</v>
      </c>
      <c r="J1405" s="117">
        <v>133585999.25</v>
      </c>
      <c r="K1405" s="119">
        <v>43228</v>
      </c>
      <c r="L1405" s="117">
        <v>5420</v>
      </c>
      <c r="M1405" s="117" t="s">
        <v>1980</v>
      </c>
      <c r="N1405" s="117"/>
    </row>
    <row r="1406" spans="1:14">
      <c r="A1406" s="117" t="s">
        <v>155</v>
      </c>
      <c r="B1406" s="117" t="s">
        <v>395</v>
      </c>
      <c r="C1406" s="117">
        <v>629</v>
      </c>
      <c r="D1406" s="117">
        <v>638.65</v>
      </c>
      <c r="E1406" s="117">
        <v>621.79999999999995</v>
      </c>
      <c r="F1406" s="117">
        <v>625.79999999999995</v>
      </c>
      <c r="G1406" s="117">
        <v>627</v>
      </c>
      <c r="H1406" s="117">
        <v>627.70000000000005</v>
      </c>
      <c r="I1406" s="117">
        <v>983685</v>
      </c>
      <c r="J1406" s="117">
        <v>619337095.54999995</v>
      </c>
      <c r="K1406" s="119">
        <v>43228</v>
      </c>
      <c r="L1406" s="117">
        <v>25753</v>
      </c>
      <c r="M1406" s="117" t="s">
        <v>1981</v>
      </c>
      <c r="N1406" s="117"/>
    </row>
    <row r="1407" spans="1:14">
      <c r="A1407" s="117" t="s">
        <v>1982</v>
      </c>
      <c r="B1407" s="117" t="s">
        <v>395</v>
      </c>
      <c r="C1407" s="117">
        <v>3560</v>
      </c>
      <c r="D1407" s="117">
        <v>3585.55</v>
      </c>
      <c r="E1407" s="117">
        <v>3409.95</v>
      </c>
      <c r="F1407" s="117">
        <v>3449.35</v>
      </c>
      <c r="G1407" s="117">
        <v>3455.8</v>
      </c>
      <c r="H1407" s="117">
        <v>3567.65</v>
      </c>
      <c r="I1407" s="117">
        <v>3798</v>
      </c>
      <c r="J1407" s="117">
        <v>13170199.15</v>
      </c>
      <c r="K1407" s="119">
        <v>43228</v>
      </c>
      <c r="L1407" s="117">
        <v>1095</v>
      </c>
      <c r="M1407" s="117" t="s">
        <v>1983</v>
      </c>
      <c r="N1407" s="117"/>
    </row>
    <row r="1408" spans="1:14">
      <c r="A1408" s="117" t="s">
        <v>1984</v>
      </c>
      <c r="B1408" s="117" t="s">
        <v>395</v>
      </c>
      <c r="C1408" s="117">
        <v>450.25</v>
      </c>
      <c r="D1408" s="117">
        <v>462</v>
      </c>
      <c r="E1408" s="117">
        <v>448.1</v>
      </c>
      <c r="F1408" s="117">
        <v>456.6</v>
      </c>
      <c r="G1408" s="117">
        <v>457.9</v>
      </c>
      <c r="H1408" s="117">
        <v>451.5</v>
      </c>
      <c r="I1408" s="117">
        <v>74080</v>
      </c>
      <c r="J1408" s="117">
        <v>33715034.200000003</v>
      </c>
      <c r="K1408" s="119">
        <v>43228</v>
      </c>
      <c r="L1408" s="117">
        <v>3296</v>
      </c>
      <c r="M1408" s="117" t="s">
        <v>1985</v>
      </c>
      <c r="N1408" s="117"/>
    </row>
    <row r="1409" spans="1:14">
      <c r="A1409" s="117" t="s">
        <v>3108</v>
      </c>
      <c r="B1409" s="117" t="s">
        <v>395</v>
      </c>
      <c r="C1409" s="117">
        <v>12.7</v>
      </c>
      <c r="D1409" s="117">
        <v>12.7</v>
      </c>
      <c r="E1409" s="117">
        <v>11.55</v>
      </c>
      <c r="F1409" s="117">
        <v>11.9</v>
      </c>
      <c r="G1409" s="117">
        <v>12</v>
      </c>
      <c r="H1409" s="117">
        <v>12.2</v>
      </c>
      <c r="I1409" s="117">
        <v>127941</v>
      </c>
      <c r="J1409" s="117">
        <v>1515284</v>
      </c>
      <c r="K1409" s="119">
        <v>43228</v>
      </c>
      <c r="L1409" s="117">
        <v>299</v>
      </c>
      <c r="M1409" s="117" t="s">
        <v>3109</v>
      </c>
      <c r="N1409" s="117"/>
    </row>
    <row r="1410" spans="1:14">
      <c r="A1410" s="117" t="s">
        <v>1986</v>
      </c>
      <c r="B1410" s="117" t="s">
        <v>395</v>
      </c>
      <c r="C1410" s="117">
        <v>115.1</v>
      </c>
      <c r="D1410" s="117">
        <v>116.5</v>
      </c>
      <c r="E1410" s="117">
        <v>111.55</v>
      </c>
      <c r="F1410" s="117">
        <v>112.35</v>
      </c>
      <c r="G1410" s="117">
        <v>112.55</v>
      </c>
      <c r="H1410" s="117">
        <v>115.1</v>
      </c>
      <c r="I1410" s="117">
        <v>263550</v>
      </c>
      <c r="J1410" s="117">
        <v>29839887</v>
      </c>
      <c r="K1410" s="119">
        <v>43228</v>
      </c>
      <c r="L1410" s="117">
        <v>3824</v>
      </c>
      <c r="M1410" s="117" t="s">
        <v>1987</v>
      </c>
      <c r="N1410" s="117"/>
    </row>
    <row r="1411" spans="1:14">
      <c r="A1411" s="117" t="s">
        <v>156</v>
      </c>
      <c r="B1411" s="117" t="s">
        <v>395</v>
      </c>
      <c r="C1411" s="117">
        <v>1132</v>
      </c>
      <c r="D1411" s="117">
        <v>1144.4000000000001</v>
      </c>
      <c r="E1411" s="117">
        <v>1120.1500000000001</v>
      </c>
      <c r="F1411" s="117">
        <v>1129.55</v>
      </c>
      <c r="G1411" s="117">
        <v>1130</v>
      </c>
      <c r="H1411" s="117">
        <v>1130.55</v>
      </c>
      <c r="I1411" s="117">
        <v>232824</v>
      </c>
      <c r="J1411" s="117">
        <v>263490055.30000001</v>
      </c>
      <c r="K1411" s="119">
        <v>43228</v>
      </c>
      <c r="L1411" s="117">
        <v>10578</v>
      </c>
      <c r="M1411" s="117" t="s">
        <v>1988</v>
      </c>
      <c r="N1411" s="117"/>
    </row>
    <row r="1412" spans="1:14">
      <c r="A1412" s="117" t="s">
        <v>1989</v>
      </c>
      <c r="B1412" s="117" t="s">
        <v>395</v>
      </c>
      <c r="C1412" s="117">
        <v>254.85</v>
      </c>
      <c r="D1412" s="117">
        <v>255.9</v>
      </c>
      <c r="E1412" s="117">
        <v>251.95</v>
      </c>
      <c r="F1412" s="117">
        <v>253</v>
      </c>
      <c r="G1412" s="117">
        <v>252.8</v>
      </c>
      <c r="H1412" s="117">
        <v>253</v>
      </c>
      <c r="I1412" s="117">
        <v>20403</v>
      </c>
      <c r="J1412" s="117">
        <v>5166565.2</v>
      </c>
      <c r="K1412" s="119">
        <v>43228</v>
      </c>
      <c r="L1412" s="117">
        <v>682</v>
      </c>
      <c r="M1412" s="117" t="s">
        <v>1990</v>
      </c>
      <c r="N1412" s="117"/>
    </row>
    <row r="1413" spans="1:14">
      <c r="A1413" s="117" t="s">
        <v>157</v>
      </c>
      <c r="B1413" s="117" t="s">
        <v>395</v>
      </c>
      <c r="C1413" s="117">
        <v>19.100000000000001</v>
      </c>
      <c r="D1413" s="117">
        <v>19.5</v>
      </c>
      <c r="E1413" s="117">
        <v>18.899999999999999</v>
      </c>
      <c r="F1413" s="117">
        <v>19</v>
      </c>
      <c r="G1413" s="117">
        <v>18.899999999999999</v>
      </c>
      <c r="H1413" s="117">
        <v>19.2</v>
      </c>
      <c r="I1413" s="117">
        <v>713832</v>
      </c>
      <c r="J1413" s="117">
        <v>13666424.65</v>
      </c>
      <c r="K1413" s="119">
        <v>43228</v>
      </c>
      <c r="L1413" s="117">
        <v>2444</v>
      </c>
      <c r="M1413" s="117" t="s">
        <v>1991</v>
      </c>
      <c r="N1413" s="117"/>
    </row>
    <row r="1414" spans="1:14">
      <c r="A1414" s="117" t="s">
        <v>1992</v>
      </c>
      <c r="B1414" s="117" t="s">
        <v>395</v>
      </c>
      <c r="C1414" s="117">
        <v>323.89999999999998</v>
      </c>
      <c r="D1414" s="117">
        <v>334.9</v>
      </c>
      <c r="E1414" s="117">
        <v>323.14999999999998</v>
      </c>
      <c r="F1414" s="117">
        <v>328.5</v>
      </c>
      <c r="G1414" s="117">
        <v>328</v>
      </c>
      <c r="H1414" s="117">
        <v>323.39999999999998</v>
      </c>
      <c r="I1414" s="117">
        <v>169993</v>
      </c>
      <c r="J1414" s="117">
        <v>56099530.200000003</v>
      </c>
      <c r="K1414" s="119">
        <v>43228</v>
      </c>
      <c r="L1414" s="117">
        <v>3688</v>
      </c>
      <c r="M1414" s="117" t="s">
        <v>1993</v>
      </c>
      <c r="N1414" s="117"/>
    </row>
    <row r="1415" spans="1:14">
      <c r="A1415" s="117" t="s">
        <v>1994</v>
      </c>
      <c r="B1415" s="117" t="s">
        <v>395</v>
      </c>
      <c r="C1415" s="117">
        <v>381.4</v>
      </c>
      <c r="D1415" s="117">
        <v>385.05</v>
      </c>
      <c r="E1415" s="117">
        <v>378.95</v>
      </c>
      <c r="F1415" s="117">
        <v>380.45</v>
      </c>
      <c r="G1415" s="117">
        <v>380.2</v>
      </c>
      <c r="H1415" s="117">
        <v>380.45</v>
      </c>
      <c r="I1415" s="117">
        <v>6389</v>
      </c>
      <c r="J1415" s="117">
        <v>2439008.9</v>
      </c>
      <c r="K1415" s="119">
        <v>43228</v>
      </c>
      <c r="L1415" s="117">
        <v>255</v>
      </c>
      <c r="M1415" s="117" t="s">
        <v>1995</v>
      </c>
      <c r="N1415" s="117"/>
    </row>
    <row r="1416" spans="1:14">
      <c r="A1416" s="117" t="s">
        <v>1996</v>
      </c>
      <c r="B1416" s="117" t="s">
        <v>395</v>
      </c>
      <c r="C1416" s="117">
        <v>15.95</v>
      </c>
      <c r="D1416" s="117">
        <v>15.95</v>
      </c>
      <c r="E1416" s="117">
        <v>14.55</v>
      </c>
      <c r="F1416" s="117">
        <v>15</v>
      </c>
      <c r="G1416" s="117">
        <v>14.9</v>
      </c>
      <c r="H1416" s="117">
        <v>15.6</v>
      </c>
      <c r="I1416" s="117">
        <v>112696</v>
      </c>
      <c r="J1416" s="117">
        <v>1710312.6</v>
      </c>
      <c r="K1416" s="119">
        <v>43228</v>
      </c>
      <c r="L1416" s="117">
        <v>276</v>
      </c>
      <c r="M1416" s="117" t="s">
        <v>1997</v>
      </c>
      <c r="N1416" s="117"/>
    </row>
    <row r="1417" spans="1:14">
      <c r="A1417" s="117" t="s">
        <v>1998</v>
      </c>
      <c r="B1417" s="117" t="s">
        <v>395</v>
      </c>
      <c r="C1417" s="117">
        <v>16.600000000000001</v>
      </c>
      <c r="D1417" s="117">
        <v>17.25</v>
      </c>
      <c r="E1417" s="117">
        <v>16.600000000000001</v>
      </c>
      <c r="F1417" s="117">
        <v>16.850000000000001</v>
      </c>
      <c r="G1417" s="117">
        <v>16.8</v>
      </c>
      <c r="H1417" s="117">
        <v>16.7</v>
      </c>
      <c r="I1417" s="117">
        <v>191751</v>
      </c>
      <c r="J1417" s="117">
        <v>3246895.75</v>
      </c>
      <c r="K1417" s="119">
        <v>43228</v>
      </c>
      <c r="L1417" s="117">
        <v>577</v>
      </c>
      <c r="M1417" s="117" t="s">
        <v>1999</v>
      </c>
      <c r="N1417" s="117"/>
    </row>
    <row r="1418" spans="1:14">
      <c r="A1418" s="117" t="s">
        <v>2000</v>
      </c>
      <c r="B1418" s="117" t="s">
        <v>395</v>
      </c>
      <c r="C1418" s="117">
        <v>397.8</v>
      </c>
      <c r="D1418" s="117">
        <v>407.7</v>
      </c>
      <c r="E1418" s="117">
        <v>392.25</v>
      </c>
      <c r="F1418" s="117">
        <v>403.85</v>
      </c>
      <c r="G1418" s="117">
        <v>402.5</v>
      </c>
      <c r="H1418" s="117">
        <v>395.6</v>
      </c>
      <c r="I1418" s="117">
        <v>2227277</v>
      </c>
      <c r="J1418" s="117">
        <v>897750621.85000002</v>
      </c>
      <c r="K1418" s="119">
        <v>43228</v>
      </c>
      <c r="L1418" s="117">
        <v>32455</v>
      </c>
      <c r="M1418" s="117" t="s">
        <v>2001</v>
      </c>
      <c r="N1418" s="117"/>
    </row>
    <row r="1419" spans="1:14">
      <c r="A1419" s="117" t="s">
        <v>158</v>
      </c>
      <c r="B1419" s="117" t="s">
        <v>395</v>
      </c>
      <c r="C1419" s="117">
        <v>4046.2</v>
      </c>
      <c r="D1419" s="117">
        <v>4076.75</v>
      </c>
      <c r="E1419" s="117">
        <v>4033</v>
      </c>
      <c r="F1419" s="117">
        <v>4064.1</v>
      </c>
      <c r="G1419" s="117">
        <v>4061.1</v>
      </c>
      <c r="H1419" s="117">
        <v>4033.4</v>
      </c>
      <c r="I1419" s="117">
        <v>202627</v>
      </c>
      <c r="J1419" s="117">
        <v>822907641.85000002</v>
      </c>
      <c r="K1419" s="119">
        <v>43228</v>
      </c>
      <c r="L1419" s="117">
        <v>14307</v>
      </c>
      <c r="M1419" s="117" t="s">
        <v>2002</v>
      </c>
      <c r="N1419" s="117"/>
    </row>
    <row r="1420" spans="1:14">
      <c r="A1420" s="117" t="s">
        <v>2003</v>
      </c>
      <c r="B1420" s="117" t="s">
        <v>395</v>
      </c>
      <c r="C1420" s="117">
        <v>92.95</v>
      </c>
      <c r="D1420" s="117">
        <v>92.95</v>
      </c>
      <c r="E1420" s="117">
        <v>90.25</v>
      </c>
      <c r="F1420" s="117">
        <v>90.35</v>
      </c>
      <c r="G1420" s="117">
        <v>90.25</v>
      </c>
      <c r="H1420" s="117">
        <v>92.2</v>
      </c>
      <c r="I1420" s="117">
        <v>28822</v>
      </c>
      <c r="J1420" s="117">
        <v>2624573.7999999998</v>
      </c>
      <c r="K1420" s="119">
        <v>43228</v>
      </c>
      <c r="L1420" s="117">
        <v>316</v>
      </c>
      <c r="M1420" s="117" t="s">
        <v>2004</v>
      </c>
      <c r="N1420" s="117"/>
    </row>
    <row r="1421" spans="1:14">
      <c r="A1421" s="117" t="s">
        <v>3252</v>
      </c>
      <c r="B1421" s="117" t="s">
        <v>395</v>
      </c>
      <c r="C1421" s="117">
        <v>1.05</v>
      </c>
      <c r="D1421" s="117">
        <v>1.05</v>
      </c>
      <c r="E1421" s="117">
        <v>1.05</v>
      </c>
      <c r="F1421" s="117">
        <v>1.05</v>
      </c>
      <c r="G1421" s="117">
        <v>1.05</v>
      </c>
      <c r="H1421" s="117">
        <v>1.1000000000000001</v>
      </c>
      <c r="I1421" s="117">
        <v>720</v>
      </c>
      <c r="J1421" s="117">
        <v>756</v>
      </c>
      <c r="K1421" s="119">
        <v>43228</v>
      </c>
      <c r="L1421" s="117">
        <v>3</v>
      </c>
      <c r="M1421" s="117" t="s">
        <v>3253</v>
      </c>
      <c r="N1421" s="117"/>
    </row>
    <row r="1422" spans="1:14">
      <c r="A1422" s="117" t="s">
        <v>2005</v>
      </c>
      <c r="B1422" s="117" t="s">
        <v>395</v>
      </c>
      <c r="C1422" s="117">
        <v>286.2</v>
      </c>
      <c r="D1422" s="117">
        <v>287.39999999999998</v>
      </c>
      <c r="E1422" s="117">
        <v>280</v>
      </c>
      <c r="F1422" s="117">
        <v>283.55</v>
      </c>
      <c r="G1422" s="117">
        <v>282.60000000000002</v>
      </c>
      <c r="H1422" s="117">
        <v>278.64999999999998</v>
      </c>
      <c r="I1422" s="117">
        <v>108992</v>
      </c>
      <c r="J1422" s="117">
        <v>30806296.800000001</v>
      </c>
      <c r="K1422" s="119">
        <v>43228</v>
      </c>
      <c r="L1422" s="117">
        <v>3242</v>
      </c>
      <c r="M1422" s="117" t="s">
        <v>2006</v>
      </c>
      <c r="N1422" s="117"/>
    </row>
    <row r="1423" spans="1:14">
      <c r="A1423" s="117" t="s">
        <v>2007</v>
      </c>
      <c r="B1423" s="117" t="s">
        <v>395</v>
      </c>
      <c r="C1423" s="117">
        <v>84.3</v>
      </c>
      <c r="D1423" s="117">
        <v>87.25</v>
      </c>
      <c r="E1423" s="117">
        <v>80.75</v>
      </c>
      <c r="F1423" s="117">
        <v>81.5</v>
      </c>
      <c r="G1423" s="117">
        <v>80.75</v>
      </c>
      <c r="H1423" s="117">
        <v>82.1</v>
      </c>
      <c r="I1423" s="117">
        <v>41446</v>
      </c>
      <c r="J1423" s="117">
        <v>3505360.05</v>
      </c>
      <c r="K1423" s="119">
        <v>43228</v>
      </c>
      <c r="L1423" s="117">
        <v>2017</v>
      </c>
      <c r="M1423" s="117" t="s">
        <v>2008</v>
      </c>
      <c r="N1423" s="117"/>
    </row>
    <row r="1424" spans="1:14">
      <c r="A1424" s="117" t="s">
        <v>159</v>
      </c>
      <c r="B1424" s="117" t="s">
        <v>395</v>
      </c>
      <c r="C1424" s="117">
        <v>93.45</v>
      </c>
      <c r="D1424" s="117">
        <v>96</v>
      </c>
      <c r="E1424" s="117">
        <v>91.35</v>
      </c>
      <c r="F1424" s="117">
        <v>94</v>
      </c>
      <c r="G1424" s="117">
        <v>93.65</v>
      </c>
      <c r="H1424" s="117">
        <v>92.75</v>
      </c>
      <c r="I1424" s="117">
        <v>8558407</v>
      </c>
      <c r="J1424" s="117">
        <v>801669907.45000005</v>
      </c>
      <c r="K1424" s="119">
        <v>43228</v>
      </c>
      <c r="L1424" s="117">
        <v>27686</v>
      </c>
      <c r="M1424" s="117" t="s">
        <v>2009</v>
      </c>
      <c r="N1424" s="117"/>
    </row>
    <row r="1425" spans="1:14">
      <c r="A1425" s="117" t="s">
        <v>2461</v>
      </c>
      <c r="B1425" s="117" t="s">
        <v>395</v>
      </c>
      <c r="C1425" s="117">
        <v>450.35</v>
      </c>
      <c r="D1425" s="117">
        <v>450.35</v>
      </c>
      <c r="E1425" s="117">
        <v>440</v>
      </c>
      <c r="F1425" s="117">
        <v>442.2</v>
      </c>
      <c r="G1425" s="117">
        <v>442</v>
      </c>
      <c r="H1425" s="117">
        <v>447.25</v>
      </c>
      <c r="I1425" s="117">
        <v>32582</v>
      </c>
      <c r="J1425" s="117">
        <v>14470779.550000001</v>
      </c>
      <c r="K1425" s="119">
        <v>43228</v>
      </c>
      <c r="L1425" s="117">
        <v>765</v>
      </c>
      <c r="M1425" s="117" t="s">
        <v>2462</v>
      </c>
      <c r="N1425" s="117"/>
    </row>
    <row r="1426" spans="1:14">
      <c r="A1426" s="117" t="s">
        <v>160</v>
      </c>
      <c r="B1426" s="117" t="s">
        <v>395</v>
      </c>
      <c r="C1426" s="117">
        <v>5.55</v>
      </c>
      <c r="D1426" s="117">
        <v>5.55</v>
      </c>
      <c r="E1426" s="117">
        <v>5.3</v>
      </c>
      <c r="F1426" s="117">
        <v>5.3</v>
      </c>
      <c r="G1426" s="117">
        <v>5.35</v>
      </c>
      <c r="H1426" s="117">
        <v>5.55</v>
      </c>
      <c r="I1426" s="117">
        <v>14942896</v>
      </c>
      <c r="J1426" s="117">
        <v>80951765.349999994</v>
      </c>
      <c r="K1426" s="119">
        <v>43228</v>
      </c>
      <c r="L1426" s="117">
        <v>10507</v>
      </c>
      <c r="M1426" s="117" t="s">
        <v>2010</v>
      </c>
      <c r="N1426" s="117"/>
    </row>
    <row r="1427" spans="1:14">
      <c r="A1427" s="117" t="s">
        <v>2011</v>
      </c>
      <c r="B1427" s="117" t="s">
        <v>395</v>
      </c>
      <c r="C1427" s="117">
        <v>12.55</v>
      </c>
      <c r="D1427" s="117">
        <v>12.75</v>
      </c>
      <c r="E1427" s="117">
        <v>12.5</v>
      </c>
      <c r="F1427" s="117">
        <v>12.6</v>
      </c>
      <c r="G1427" s="117">
        <v>12.6</v>
      </c>
      <c r="H1427" s="117">
        <v>12.65</v>
      </c>
      <c r="I1427" s="117">
        <v>461033</v>
      </c>
      <c r="J1427" s="117">
        <v>5817875.5499999998</v>
      </c>
      <c r="K1427" s="119">
        <v>43228</v>
      </c>
      <c r="L1427" s="117">
        <v>649</v>
      </c>
      <c r="M1427" s="117" t="s">
        <v>2012</v>
      </c>
      <c r="N1427" s="117"/>
    </row>
    <row r="1428" spans="1:14">
      <c r="A1428" s="117" t="s">
        <v>3245</v>
      </c>
      <c r="B1428" s="117" t="s">
        <v>395</v>
      </c>
      <c r="C1428" s="117">
        <v>330</v>
      </c>
      <c r="D1428" s="117">
        <v>335.25</v>
      </c>
      <c r="E1428" s="117">
        <v>330</v>
      </c>
      <c r="F1428" s="117">
        <v>330.05</v>
      </c>
      <c r="G1428" s="117">
        <v>330</v>
      </c>
      <c r="H1428" s="117">
        <v>333.3</v>
      </c>
      <c r="I1428" s="117">
        <v>214</v>
      </c>
      <c r="J1428" s="117">
        <v>70644.75</v>
      </c>
      <c r="K1428" s="119">
        <v>43228</v>
      </c>
      <c r="L1428" s="117">
        <v>18</v>
      </c>
      <c r="M1428" s="117" t="s">
        <v>3246</v>
      </c>
      <c r="N1428" s="117"/>
    </row>
    <row r="1429" spans="1:14">
      <c r="A1429" s="117" t="s">
        <v>3110</v>
      </c>
      <c r="B1429" s="117" t="s">
        <v>395</v>
      </c>
      <c r="C1429" s="117">
        <v>3.2</v>
      </c>
      <c r="D1429" s="117">
        <v>3.4</v>
      </c>
      <c r="E1429" s="117">
        <v>3.2</v>
      </c>
      <c r="F1429" s="117">
        <v>3.4</v>
      </c>
      <c r="G1429" s="117">
        <v>3.4</v>
      </c>
      <c r="H1429" s="117">
        <v>3.25</v>
      </c>
      <c r="I1429" s="117">
        <v>37260</v>
      </c>
      <c r="J1429" s="117">
        <v>124448.75</v>
      </c>
      <c r="K1429" s="119">
        <v>43228</v>
      </c>
      <c r="L1429" s="117">
        <v>66</v>
      </c>
      <c r="M1429" s="117" t="s">
        <v>3111</v>
      </c>
      <c r="N1429" s="117"/>
    </row>
    <row r="1430" spans="1:14">
      <c r="A1430" s="117" t="s">
        <v>2013</v>
      </c>
      <c r="B1430" s="117" t="s">
        <v>395</v>
      </c>
      <c r="C1430" s="117">
        <v>154.1</v>
      </c>
      <c r="D1430" s="117">
        <v>158.15</v>
      </c>
      <c r="E1430" s="117">
        <v>152.6</v>
      </c>
      <c r="F1430" s="117">
        <v>154.05000000000001</v>
      </c>
      <c r="G1430" s="117">
        <v>155.75</v>
      </c>
      <c r="H1430" s="117">
        <v>154.6</v>
      </c>
      <c r="I1430" s="117">
        <v>37116</v>
      </c>
      <c r="J1430" s="117">
        <v>5733687.4500000002</v>
      </c>
      <c r="K1430" s="119">
        <v>43228</v>
      </c>
      <c r="L1430" s="117">
        <v>840</v>
      </c>
      <c r="M1430" s="117" t="s">
        <v>2014</v>
      </c>
      <c r="N1430" s="117"/>
    </row>
    <row r="1431" spans="1:14">
      <c r="A1431" s="117" t="s">
        <v>161</v>
      </c>
      <c r="B1431" s="117" t="s">
        <v>395</v>
      </c>
      <c r="C1431" s="117">
        <v>720</v>
      </c>
      <c r="D1431" s="117">
        <v>726</v>
      </c>
      <c r="E1431" s="117">
        <v>718.5</v>
      </c>
      <c r="F1431" s="117">
        <v>721.5</v>
      </c>
      <c r="G1431" s="117">
        <v>721.5</v>
      </c>
      <c r="H1431" s="117">
        <v>717.4</v>
      </c>
      <c r="I1431" s="117">
        <v>1029189</v>
      </c>
      <c r="J1431" s="117">
        <v>743018024.29999995</v>
      </c>
      <c r="K1431" s="119">
        <v>43228</v>
      </c>
      <c r="L1431" s="117">
        <v>32168</v>
      </c>
      <c r="M1431" s="117" t="s">
        <v>2015</v>
      </c>
      <c r="N1431" s="117"/>
    </row>
    <row r="1432" spans="1:14">
      <c r="A1432" s="117" t="s">
        <v>3378</v>
      </c>
      <c r="B1432" s="117" t="s">
        <v>395</v>
      </c>
      <c r="C1432" s="117">
        <v>4.2</v>
      </c>
      <c r="D1432" s="117">
        <v>4.4000000000000004</v>
      </c>
      <c r="E1432" s="117">
        <v>4.2</v>
      </c>
      <c r="F1432" s="117">
        <v>4.2</v>
      </c>
      <c r="G1432" s="117">
        <v>4.2</v>
      </c>
      <c r="H1432" s="117">
        <v>4.4000000000000004</v>
      </c>
      <c r="I1432" s="117">
        <v>376554</v>
      </c>
      <c r="J1432" s="117">
        <v>1582291.3</v>
      </c>
      <c r="K1432" s="119">
        <v>43228</v>
      </c>
      <c r="L1432" s="117">
        <v>770</v>
      </c>
      <c r="M1432" s="117" t="s">
        <v>3379</v>
      </c>
      <c r="N1432" s="117"/>
    </row>
    <row r="1433" spans="1:14">
      <c r="A1433" s="117" t="s">
        <v>2016</v>
      </c>
      <c r="B1433" s="117" t="s">
        <v>395</v>
      </c>
      <c r="C1433" s="117">
        <v>23.75</v>
      </c>
      <c r="D1433" s="117">
        <v>24.15</v>
      </c>
      <c r="E1433" s="117">
        <v>23.35</v>
      </c>
      <c r="F1433" s="117">
        <v>23.5</v>
      </c>
      <c r="G1433" s="117">
        <v>23.5</v>
      </c>
      <c r="H1433" s="117">
        <v>23.4</v>
      </c>
      <c r="I1433" s="117">
        <v>271664</v>
      </c>
      <c r="J1433" s="117">
        <v>6453719.5</v>
      </c>
      <c r="K1433" s="119">
        <v>43228</v>
      </c>
      <c r="L1433" s="117">
        <v>605</v>
      </c>
      <c r="M1433" s="117" t="s">
        <v>2017</v>
      </c>
      <c r="N1433" s="117"/>
    </row>
    <row r="1434" spans="1:14">
      <c r="A1434" s="117" t="s">
        <v>3112</v>
      </c>
      <c r="B1434" s="117" t="s">
        <v>395</v>
      </c>
      <c r="C1434" s="117">
        <v>3.3</v>
      </c>
      <c r="D1434" s="117">
        <v>3.45</v>
      </c>
      <c r="E1434" s="117">
        <v>3.2</v>
      </c>
      <c r="F1434" s="117">
        <v>3.2</v>
      </c>
      <c r="G1434" s="117">
        <v>3.2</v>
      </c>
      <c r="H1434" s="117">
        <v>3.35</v>
      </c>
      <c r="I1434" s="117">
        <v>69216</v>
      </c>
      <c r="J1434" s="117">
        <v>223196.6</v>
      </c>
      <c r="K1434" s="119">
        <v>43228</v>
      </c>
      <c r="L1434" s="117">
        <v>75</v>
      </c>
      <c r="M1434" s="117" t="s">
        <v>3113</v>
      </c>
      <c r="N1434" s="117"/>
    </row>
    <row r="1435" spans="1:14">
      <c r="A1435" s="117" t="s">
        <v>2516</v>
      </c>
      <c r="B1435" s="117" t="s">
        <v>395</v>
      </c>
      <c r="C1435" s="117">
        <v>302</v>
      </c>
      <c r="D1435" s="117">
        <v>302</v>
      </c>
      <c r="E1435" s="117">
        <v>293.7</v>
      </c>
      <c r="F1435" s="117">
        <v>297.25</v>
      </c>
      <c r="G1435" s="117">
        <v>297.25</v>
      </c>
      <c r="H1435" s="117">
        <v>301.89999999999998</v>
      </c>
      <c r="I1435" s="117">
        <v>971</v>
      </c>
      <c r="J1435" s="117">
        <v>288143.7</v>
      </c>
      <c r="K1435" s="119">
        <v>43228</v>
      </c>
      <c r="L1435" s="117">
        <v>27</v>
      </c>
      <c r="M1435" s="117" t="s">
        <v>2517</v>
      </c>
      <c r="N1435" s="117"/>
    </row>
    <row r="1436" spans="1:14">
      <c r="A1436" s="117" t="s">
        <v>3155</v>
      </c>
      <c r="B1436" s="117" t="s">
        <v>395</v>
      </c>
      <c r="C1436" s="117">
        <v>1112.6500000000001</v>
      </c>
      <c r="D1436" s="117">
        <v>1112.6500000000001</v>
      </c>
      <c r="E1436" s="117">
        <v>1102.9000000000001</v>
      </c>
      <c r="F1436" s="117">
        <v>1104.1199999999999</v>
      </c>
      <c r="G1436" s="117">
        <v>1104.5</v>
      </c>
      <c r="H1436" s="117">
        <v>1105</v>
      </c>
      <c r="I1436" s="117">
        <v>855</v>
      </c>
      <c r="J1436" s="117">
        <v>944051.95</v>
      </c>
      <c r="K1436" s="119">
        <v>43228</v>
      </c>
      <c r="L1436" s="117">
        <v>7</v>
      </c>
      <c r="M1436" s="117" t="s">
        <v>3409</v>
      </c>
      <c r="N1436" s="117"/>
    </row>
    <row r="1437" spans="1:14">
      <c r="A1437" s="117" t="s">
        <v>3160</v>
      </c>
      <c r="B1437" s="117" t="s">
        <v>395</v>
      </c>
      <c r="C1437" s="117">
        <v>365</v>
      </c>
      <c r="D1437" s="117">
        <v>366.9</v>
      </c>
      <c r="E1437" s="117">
        <v>365</v>
      </c>
      <c r="F1437" s="117">
        <v>366</v>
      </c>
      <c r="G1437" s="117">
        <v>365.1</v>
      </c>
      <c r="H1437" s="117">
        <v>363</v>
      </c>
      <c r="I1437" s="117">
        <v>4</v>
      </c>
      <c r="J1437" s="117">
        <v>1462</v>
      </c>
      <c r="K1437" s="119">
        <v>43228</v>
      </c>
      <c r="L1437" s="117">
        <v>3</v>
      </c>
      <c r="M1437" s="117" t="s">
        <v>3161</v>
      </c>
      <c r="N1437" s="117"/>
    </row>
    <row r="1438" spans="1:14">
      <c r="A1438" s="117" t="s">
        <v>3380</v>
      </c>
      <c r="B1438" s="117" t="s">
        <v>395</v>
      </c>
      <c r="C1438" s="117">
        <v>14.1</v>
      </c>
      <c r="D1438" s="117">
        <v>14.3</v>
      </c>
      <c r="E1438" s="117">
        <v>13.8</v>
      </c>
      <c r="F1438" s="117">
        <v>14</v>
      </c>
      <c r="G1438" s="117">
        <v>13.95</v>
      </c>
      <c r="H1438" s="117">
        <v>14.1</v>
      </c>
      <c r="I1438" s="117">
        <v>372718</v>
      </c>
      <c r="J1438" s="117">
        <v>5250046.0999999996</v>
      </c>
      <c r="K1438" s="119">
        <v>43228</v>
      </c>
      <c r="L1438" s="117">
        <v>324</v>
      </c>
      <c r="M1438" s="117" t="s">
        <v>3381</v>
      </c>
      <c r="N1438" s="117"/>
    </row>
    <row r="1439" spans="1:14">
      <c r="A1439" s="117" t="s">
        <v>2716</v>
      </c>
      <c r="B1439" s="117" t="s">
        <v>395</v>
      </c>
      <c r="C1439" s="117">
        <v>87.25</v>
      </c>
      <c r="D1439" s="117">
        <v>87.9</v>
      </c>
      <c r="E1439" s="117">
        <v>84.2</v>
      </c>
      <c r="F1439" s="117">
        <v>84.85</v>
      </c>
      <c r="G1439" s="117">
        <v>84.6</v>
      </c>
      <c r="H1439" s="117">
        <v>86.7</v>
      </c>
      <c r="I1439" s="117">
        <v>10646</v>
      </c>
      <c r="J1439" s="117">
        <v>913257.4</v>
      </c>
      <c r="K1439" s="119">
        <v>43228</v>
      </c>
      <c r="L1439" s="117">
        <v>254</v>
      </c>
      <c r="M1439" s="117" t="s">
        <v>2717</v>
      </c>
      <c r="N1439" s="117"/>
    </row>
    <row r="1440" spans="1:14">
      <c r="A1440" s="117" t="s">
        <v>2018</v>
      </c>
      <c r="B1440" s="117" t="s">
        <v>395</v>
      </c>
      <c r="C1440" s="117">
        <v>421.3</v>
      </c>
      <c r="D1440" s="117">
        <v>432.5</v>
      </c>
      <c r="E1440" s="117">
        <v>418.2</v>
      </c>
      <c r="F1440" s="117">
        <v>428.3</v>
      </c>
      <c r="G1440" s="117">
        <v>431</v>
      </c>
      <c r="H1440" s="117">
        <v>420.9</v>
      </c>
      <c r="I1440" s="117">
        <v>73446</v>
      </c>
      <c r="J1440" s="117">
        <v>31299407.100000001</v>
      </c>
      <c r="K1440" s="119">
        <v>43228</v>
      </c>
      <c r="L1440" s="117">
        <v>1633</v>
      </c>
      <c r="M1440" s="117" t="s">
        <v>2019</v>
      </c>
      <c r="N1440" s="117"/>
    </row>
    <row r="1441" spans="1:14">
      <c r="A1441" s="117" t="s">
        <v>2020</v>
      </c>
      <c r="B1441" s="117" t="s">
        <v>395</v>
      </c>
      <c r="C1441" s="117">
        <v>865</v>
      </c>
      <c r="D1441" s="117">
        <v>879.9</v>
      </c>
      <c r="E1441" s="117">
        <v>855</v>
      </c>
      <c r="F1441" s="117">
        <v>859.25</v>
      </c>
      <c r="G1441" s="117">
        <v>859</v>
      </c>
      <c r="H1441" s="117">
        <v>861.25</v>
      </c>
      <c r="I1441" s="117">
        <v>16828</v>
      </c>
      <c r="J1441" s="117">
        <v>14573367.6</v>
      </c>
      <c r="K1441" s="119">
        <v>43228</v>
      </c>
      <c r="L1441" s="117">
        <v>1070</v>
      </c>
      <c r="M1441" s="117" t="s">
        <v>2021</v>
      </c>
      <c r="N1441" s="117"/>
    </row>
    <row r="1442" spans="1:14">
      <c r="A1442" s="117" t="s">
        <v>2463</v>
      </c>
      <c r="B1442" s="117" t="s">
        <v>395</v>
      </c>
      <c r="C1442" s="117">
        <v>726</v>
      </c>
      <c r="D1442" s="117">
        <v>726</v>
      </c>
      <c r="E1442" s="117">
        <v>709</v>
      </c>
      <c r="F1442" s="117">
        <v>711.75</v>
      </c>
      <c r="G1442" s="117">
        <v>709.2</v>
      </c>
      <c r="H1442" s="117">
        <v>711.65</v>
      </c>
      <c r="I1442" s="117">
        <v>2112</v>
      </c>
      <c r="J1442" s="117">
        <v>1510257.35</v>
      </c>
      <c r="K1442" s="119">
        <v>43228</v>
      </c>
      <c r="L1442" s="117">
        <v>239</v>
      </c>
      <c r="M1442" s="117" t="s">
        <v>2464</v>
      </c>
      <c r="N1442" s="117"/>
    </row>
    <row r="1443" spans="1:14">
      <c r="A1443" s="117" t="s">
        <v>2022</v>
      </c>
      <c r="B1443" s="117" t="s">
        <v>395</v>
      </c>
      <c r="C1443" s="117">
        <v>48.85</v>
      </c>
      <c r="D1443" s="117">
        <v>49.5</v>
      </c>
      <c r="E1443" s="117">
        <v>47.65</v>
      </c>
      <c r="F1443" s="117">
        <v>48.55</v>
      </c>
      <c r="G1443" s="117">
        <v>48.35</v>
      </c>
      <c r="H1443" s="117">
        <v>48.85</v>
      </c>
      <c r="I1443" s="117">
        <v>19341</v>
      </c>
      <c r="J1443" s="117">
        <v>937627.6</v>
      </c>
      <c r="K1443" s="119">
        <v>43228</v>
      </c>
      <c r="L1443" s="117">
        <v>146</v>
      </c>
      <c r="M1443" s="117" t="s">
        <v>2023</v>
      </c>
      <c r="N1443" s="117"/>
    </row>
    <row r="1444" spans="1:14">
      <c r="A1444" s="117" t="s">
        <v>2024</v>
      </c>
      <c r="B1444" s="117" t="s">
        <v>395</v>
      </c>
      <c r="C1444" s="117">
        <v>19.399999999999999</v>
      </c>
      <c r="D1444" s="117">
        <v>21.8</v>
      </c>
      <c r="E1444" s="117">
        <v>18</v>
      </c>
      <c r="F1444" s="117">
        <v>20.8</v>
      </c>
      <c r="G1444" s="117">
        <v>20.9</v>
      </c>
      <c r="H1444" s="117">
        <v>18.8</v>
      </c>
      <c r="I1444" s="117">
        <v>219788</v>
      </c>
      <c r="J1444" s="117">
        <v>4572031.95</v>
      </c>
      <c r="K1444" s="119">
        <v>43228</v>
      </c>
      <c r="L1444" s="117">
        <v>1189</v>
      </c>
      <c r="M1444" s="117" t="s">
        <v>2025</v>
      </c>
      <c r="N1444" s="117"/>
    </row>
    <row r="1445" spans="1:14">
      <c r="A1445" s="117" t="s">
        <v>2026</v>
      </c>
      <c r="B1445" s="117" t="s">
        <v>395</v>
      </c>
      <c r="C1445" s="117">
        <v>32.950000000000003</v>
      </c>
      <c r="D1445" s="117">
        <v>32.950000000000003</v>
      </c>
      <c r="E1445" s="117">
        <v>32.15</v>
      </c>
      <c r="F1445" s="117">
        <v>32.200000000000003</v>
      </c>
      <c r="G1445" s="117">
        <v>32.15</v>
      </c>
      <c r="H1445" s="117">
        <v>32.700000000000003</v>
      </c>
      <c r="I1445" s="117">
        <v>222362</v>
      </c>
      <c r="J1445" s="117">
        <v>7229440.9500000002</v>
      </c>
      <c r="K1445" s="119">
        <v>43228</v>
      </c>
      <c r="L1445" s="117">
        <v>1124</v>
      </c>
      <c r="M1445" s="117" t="s">
        <v>2027</v>
      </c>
      <c r="N1445" s="117"/>
    </row>
    <row r="1446" spans="1:14">
      <c r="A1446" s="117" t="s">
        <v>2028</v>
      </c>
      <c r="B1446" s="117" t="s">
        <v>395</v>
      </c>
      <c r="C1446" s="117">
        <v>14.05</v>
      </c>
      <c r="D1446" s="117">
        <v>14.6</v>
      </c>
      <c r="E1446" s="117">
        <v>14</v>
      </c>
      <c r="F1446" s="117">
        <v>14.15</v>
      </c>
      <c r="G1446" s="117">
        <v>14.25</v>
      </c>
      <c r="H1446" s="117">
        <v>14.15</v>
      </c>
      <c r="I1446" s="117">
        <v>34765</v>
      </c>
      <c r="J1446" s="117">
        <v>494388.65</v>
      </c>
      <c r="K1446" s="119">
        <v>43228</v>
      </c>
      <c r="L1446" s="117">
        <v>84</v>
      </c>
      <c r="M1446" s="117" t="s">
        <v>2029</v>
      </c>
      <c r="N1446" s="117"/>
    </row>
    <row r="1447" spans="1:14">
      <c r="A1447" s="117" t="s">
        <v>2242</v>
      </c>
      <c r="B1447" s="117" t="s">
        <v>395</v>
      </c>
      <c r="C1447" s="117">
        <v>708</v>
      </c>
      <c r="D1447" s="117">
        <v>710</v>
      </c>
      <c r="E1447" s="117">
        <v>692.35</v>
      </c>
      <c r="F1447" s="117">
        <v>695.8</v>
      </c>
      <c r="G1447" s="117">
        <v>697</v>
      </c>
      <c r="H1447" s="117">
        <v>707.3</v>
      </c>
      <c r="I1447" s="117">
        <v>47239</v>
      </c>
      <c r="J1447" s="117">
        <v>33097534.300000001</v>
      </c>
      <c r="K1447" s="119">
        <v>43228</v>
      </c>
      <c r="L1447" s="117">
        <v>3881</v>
      </c>
      <c r="M1447" s="117" t="s">
        <v>2243</v>
      </c>
      <c r="N1447" s="117"/>
    </row>
    <row r="1448" spans="1:14">
      <c r="A1448" s="117" t="s">
        <v>228</v>
      </c>
      <c r="B1448" s="117" t="s">
        <v>395</v>
      </c>
      <c r="C1448" s="117">
        <v>286.39999999999998</v>
      </c>
      <c r="D1448" s="117">
        <v>287.45</v>
      </c>
      <c r="E1448" s="117">
        <v>281.60000000000002</v>
      </c>
      <c r="F1448" s="117">
        <v>282.89999999999998</v>
      </c>
      <c r="G1448" s="117">
        <v>282.55</v>
      </c>
      <c r="H1448" s="117">
        <v>285.45</v>
      </c>
      <c r="I1448" s="117">
        <v>7858792</v>
      </c>
      <c r="J1448" s="117">
        <v>2231408084.6999998</v>
      </c>
      <c r="K1448" s="119">
        <v>43228</v>
      </c>
      <c r="L1448" s="117">
        <v>87586</v>
      </c>
      <c r="M1448" s="117" t="s">
        <v>2030</v>
      </c>
      <c r="N1448" s="117"/>
    </row>
    <row r="1449" spans="1:14">
      <c r="A1449" s="117" t="s">
        <v>2031</v>
      </c>
      <c r="B1449" s="117" t="s">
        <v>395</v>
      </c>
      <c r="C1449" s="117">
        <v>3574</v>
      </c>
      <c r="D1449" s="117">
        <v>3748</v>
      </c>
      <c r="E1449" s="117">
        <v>3541</v>
      </c>
      <c r="F1449" s="117">
        <v>3634.65</v>
      </c>
      <c r="G1449" s="117">
        <v>3641.1</v>
      </c>
      <c r="H1449" s="117">
        <v>3569.85</v>
      </c>
      <c r="I1449" s="117">
        <v>187482</v>
      </c>
      <c r="J1449" s="117">
        <v>686843750.54999995</v>
      </c>
      <c r="K1449" s="119">
        <v>43228</v>
      </c>
      <c r="L1449" s="117">
        <v>19497</v>
      </c>
      <c r="M1449" s="117" t="s">
        <v>2032</v>
      </c>
      <c r="N1449" s="117"/>
    </row>
    <row r="1450" spans="1:14">
      <c r="A1450" s="117" t="s">
        <v>2033</v>
      </c>
      <c r="B1450" s="117" t="s">
        <v>395</v>
      </c>
      <c r="C1450" s="117">
        <v>68.05</v>
      </c>
      <c r="D1450" s="117">
        <v>68.55</v>
      </c>
      <c r="E1450" s="117">
        <v>67.150000000000006</v>
      </c>
      <c r="F1450" s="117">
        <v>67.55</v>
      </c>
      <c r="G1450" s="117">
        <v>67.599999999999994</v>
      </c>
      <c r="H1450" s="117">
        <v>68</v>
      </c>
      <c r="I1450" s="117">
        <v>24783</v>
      </c>
      <c r="J1450" s="117">
        <v>1675537.55</v>
      </c>
      <c r="K1450" s="119">
        <v>43228</v>
      </c>
      <c r="L1450" s="117">
        <v>348</v>
      </c>
      <c r="M1450" s="117" t="s">
        <v>2034</v>
      </c>
      <c r="N1450" s="117"/>
    </row>
    <row r="1451" spans="1:14">
      <c r="A1451" s="117" t="s">
        <v>2035</v>
      </c>
      <c r="B1451" s="117" t="s">
        <v>395</v>
      </c>
      <c r="C1451" s="117">
        <v>1349.35</v>
      </c>
      <c r="D1451" s="117">
        <v>1355.9</v>
      </c>
      <c r="E1451" s="117">
        <v>1280</v>
      </c>
      <c r="F1451" s="117">
        <v>1329</v>
      </c>
      <c r="G1451" s="117">
        <v>1350</v>
      </c>
      <c r="H1451" s="117">
        <v>1343.55</v>
      </c>
      <c r="I1451" s="117">
        <v>13225</v>
      </c>
      <c r="J1451" s="117">
        <v>17540521.800000001</v>
      </c>
      <c r="K1451" s="119">
        <v>43228</v>
      </c>
      <c r="L1451" s="117">
        <v>800</v>
      </c>
      <c r="M1451" s="117" t="s">
        <v>2036</v>
      </c>
      <c r="N1451" s="117"/>
    </row>
    <row r="1452" spans="1:14">
      <c r="A1452" s="117" t="s">
        <v>392</v>
      </c>
      <c r="B1452" s="117" t="s">
        <v>395</v>
      </c>
      <c r="C1452" s="117">
        <v>238</v>
      </c>
      <c r="D1452" s="117">
        <v>242.4</v>
      </c>
      <c r="E1452" s="117">
        <v>230</v>
      </c>
      <c r="F1452" s="117">
        <v>232.05</v>
      </c>
      <c r="G1452" s="117">
        <v>230.95</v>
      </c>
      <c r="H1452" s="117">
        <v>235.9</v>
      </c>
      <c r="I1452" s="117">
        <v>162779</v>
      </c>
      <c r="J1452" s="117">
        <v>38181118</v>
      </c>
      <c r="K1452" s="119">
        <v>43228</v>
      </c>
      <c r="L1452" s="117">
        <v>2147</v>
      </c>
      <c r="M1452" s="117" t="s">
        <v>2037</v>
      </c>
      <c r="N1452" s="117"/>
    </row>
    <row r="1453" spans="1:14">
      <c r="A1453" s="117" t="s">
        <v>2038</v>
      </c>
      <c r="B1453" s="117" t="s">
        <v>395</v>
      </c>
      <c r="C1453" s="117">
        <v>240.65</v>
      </c>
      <c r="D1453" s="117">
        <v>246</v>
      </c>
      <c r="E1453" s="117">
        <v>240.45</v>
      </c>
      <c r="F1453" s="117">
        <v>242.1</v>
      </c>
      <c r="G1453" s="117">
        <v>242.25</v>
      </c>
      <c r="H1453" s="117">
        <v>240.25</v>
      </c>
      <c r="I1453" s="117">
        <v>1714095</v>
      </c>
      <c r="J1453" s="117">
        <v>418512904.39999998</v>
      </c>
      <c r="K1453" s="119">
        <v>43228</v>
      </c>
      <c r="L1453" s="117">
        <v>15349</v>
      </c>
      <c r="M1453" s="117" t="s">
        <v>2196</v>
      </c>
      <c r="N1453" s="117"/>
    </row>
    <row r="1454" spans="1:14">
      <c r="A1454" s="117" t="s">
        <v>2184</v>
      </c>
      <c r="B1454" s="117" t="s">
        <v>395</v>
      </c>
      <c r="C1454" s="117">
        <v>3985</v>
      </c>
      <c r="D1454" s="117">
        <v>3985</v>
      </c>
      <c r="E1454" s="117">
        <v>3906.5</v>
      </c>
      <c r="F1454" s="117">
        <v>3948.45</v>
      </c>
      <c r="G1454" s="117">
        <v>3925</v>
      </c>
      <c r="H1454" s="117">
        <v>3921.75</v>
      </c>
      <c r="I1454" s="117">
        <v>201</v>
      </c>
      <c r="J1454" s="117">
        <v>791946.25</v>
      </c>
      <c r="K1454" s="119">
        <v>43228</v>
      </c>
      <c r="L1454" s="117">
        <v>55</v>
      </c>
      <c r="M1454" s="117" t="s">
        <v>2185</v>
      </c>
      <c r="N1454" s="117"/>
    </row>
    <row r="1455" spans="1:14">
      <c r="A1455" s="117" t="s">
        <v>2039</v>
      </c>
      <c r="B1455" s="117" t="s">
        <v>395</v>
      </c>
      <c r="C1455" s="117">
        <v>13.05</v>
      </c>
      <c r="D1455" s="117">
        <v>13.1</v>
      </c>
      <c r="E1455" s="117">
        <v>12.8</v>
      </c>
      <c r="F1455" s="117">
        <v>12.85</v>
      </c>
      <c r="G1455" s="117">
        <v>12.9</v>
      </c>
      <c r="H1455" s="117">
        <v>13.05</v>
      </c>
      <c r="I1455" s="117">
        <v>56094</v>
      </c>
      <c r="J1455" s="117">
        <v>723786.7</v>
      </c>
      <c r="K1455" s="119">
        <v>43228</v>
      </c>
      <c r="L1455" s="117">
        <v>220</v>
      </c>
      <c r="M1455" s="117" t="s">
        <v>2040</v>
      </c>
      <c r="N1455" s="117"/>
    </row>
    <row r="1456" spans="1:14">
      <c r="A1456" s="117" t="s">
        <v>2041</v>
      </c>
      <c r="B1456" s="117" t="s">
        <v>395</v>
      </c>
      <c r="C1456" s="117">
        <v>10.8</v>
      </c>
      <c r="D1456" s="117">
        <v>11.25</v>
      </c>
      <c r="E1456" s="117">
        <v>10.65</v>
      </c>
      <c r="F1456" s="117">
        <v>10.85</v>
      </c>
      <c r="G1456" s="117">
        <v>10.9</v>
      </c>
      <c r="H1456" s="117">
        <v>11.15</v>
      </c>
      <c r="I1456" s="117">
        <v>1051912</v>
      </c>
      <c r="J1456" s="117">
        <v>11474867.25</v>
      </c>
      <c r="K1456" s="119">
        <v>43228</v>
      </c>
      <c r="L1456" s="117">
        <v>2192</v>
      </c>
      <c r="M1456" s="117" t="s">
        <v>2042</v>
      </c>
      <c r="N1456" s="117"/>
    </row>
    <row r="1457" spans="1:14">
      <c r="A1457" s="117" t="s">
        <v>2352</v>
      </c>
      <c r="B1457" s="117" t="s">
        <v>395</v>
      </c>
      <c r="C1457" s="117">
        <v>92</v>
      </c>
      <c r="D1457" s="117">
        <v>93.25</v>
      </c>
      <c r="E1457" s="117">
        <v>90.45</v>
      </c>
      <c r="F1457" s="117">
        <v>91</v>
      </c>
      <c r="G1457" s="117">
        <v>90.85</v>
      </c>
      <c r="H1457" s="117">
        <v>93.15</v>
      </c>
      <c r="I1457" s="117">
        <v>50869</v>
      </c>
      <c r="J1457" s="117">
        <v>4669752.3499999996</v>
      </c>
      <c r="K1457" s="119">
        <v>43228</v>
      </c>
      <c r="L1457" s="117">
        <v>560</v>
      </c>
      <c r="M1457" s="117" t="s">
        <v>2043</v>
      </c>
      <c r="N1457" s="117"/>
    </row>
    <row r="1458" spans="1:14">
      <c r="A1458" s="117" t="s">
        <v>2044</v>
      </c>
      <c r="B1458" s="117" t="s">
        <v>395</v>
      </c>
      <c r="C1458" s="117">
        <v>61.9</v>
      </c>
      <c r="D1458" s="117">
        <v>62.7</v>
      </c>
      <c r="E1458" s="117">
        <v>60.8</v>
      </c>
      <c r="F1458" s="117">
        <v>61.3</v>
      </c>
      <c r="G1458" s="117">
        <v>61.2</v>
      </c>
      <c r="H1458" s="117">
        <v>61.15</v>
      </c>
      <c r="I1458" s="117">
        <v>3322429</v>
      </c>
      <c r="J1458" s="117">
        <v>205074441.19999999</v>
      </c>
      <c r="K1458" s="119">
        <v>43228</v>
      </c>
      <c r="L1458" s="117">
        <v>13335</v>
      </c>
      <c r="M1458" s="117" t="s">
        <v>2045</v>
      </c>
      <c r="N1458" s="117"/>
    </row>
    <row r="1459" spans="1:14">
      <c r="A1459" s="117" t="s">
        <v>3382</v>
      </c>
      <c r="B1459" s="117" t="s">
        <v>395</v>
      </c>
      <c r="C1459" s="117">
        <v>4.5</v>
      </c>
      <c r="D1459" s="117">
        <v>4.5</v>
      </c>
      <c r="E1459" s="117">
        <v>4.5</v>
      </c>
      <c r="F1459" s="117">
        <v>4.5</v>
      </c>
      <c r="G1459" s="117">
        <v>4.5</v>
      </c>
      <c r="H1459" s="117">
        <v>4.3</v>
      </c>
      <c r="I1459" s="117">
        <v>19168</v>
      </c>
      <c r="J1459" s="117">
        <v>86256</v>
      </c>
      <c r="K1459" s="119">
        <v>43228</v>
      </c>
      <c r="L1459" s="117">
        <v>23</v>
      </c>
      <c r="M1459" s="117" t="s">
        <v>3383</v>
      </c>
      <c r="N1459" s="117"/>
    </row>
    <row r="1460" spans="1:14">
      <c r="A1460" s="117" t="s">
        <v>2046</v>
      </c>
      <c r="B1460" s="117" t="s">
        <v>395</v>
      </c>
      <c r="C1460" s="117">
        <v>14.95</v>
      </c>
      <c r="D1460" s="117">
        <v>15.05</v>
      </c>
      <c r="E1460" s="117">
        <v>14.25</v>
      </c>
      <c r="F1460" s="117">
        <v>14.65</v>
      </c>
      <c r="G1460" s="117">
        <v>14.5</v>
      </c>
      <c r="H1460" s="117">
        <v>14.55</v>
      </c>
      <c r="I1460" s="117">
        <v>51469</v>
      </c>
      <c r="J1460" s="117">
        <v>761304.85</v>
      </c>
      <c r="K1460" s="119">
        <v>43228</v>
      </c>
      <c r="L1460" s="117">
        <v>193</v>
      </c>
      <c r="M1460" s="117" t="s">
        <v>2047</v>
      </c>
      <c r="N1460" s="117"/>
    </row>
    <row r="1461" spans="1:14">
      <c r="A1461" s="117" t="s">
        <v>2048</v>
      </c>
      <c r="B1461" s="117" t="s">
        <v>395</v>
      </c>
      <c r="C1461" s="117">
        <v>32.799999999999997</v>
      </c>
      <c r="D1461" s="117">
        <v>33.4</v>
      </c>
      <c r="E1461" s="117">
        <v>32.15</v>
      </c>
      <c r="F1461" s="117">
        <v>32.35</v>
      </c>
      <c r="G1461" s="117">
        <v>32.35</v>
      </c>
      <c r="H1461" s="117">
        <v>32.549999999999997</v>
      </c>
      <c r="I1461" s="117">
        <v>645223</v>
      </c>
      <c r="J1461" s="117">
        <v>21156902.649999999</v>
      </c>
      <c r="K1461" s="119">
        <v>43228</v>
      </c>
      <c r="L1461" s="117">
        <v>2342</v>
      </c>
      <c r="M1461" s="117" t="s">
        <v>2049</v>
      </c>
      <c r="N1461" s="117"/>
    </row>
    <row r="1462" spans="1:14">
      <c r="A1462" s="117" t="s">
        <v>3384</v>
      </c>
      <c r="B1462" s="117" t="s">
        <v>395</v>
      </c>
      <c r="C1462" s="117">
        <v>226.3</v>
      </c>
      <c r="D1462" s="117">
        <v>231</v>
      </c>
      <c r="E1462" s="117">
        <v>226</v>
      </c>
      <c r="F1462" s="117">
        <v>227.8</v>
      </c>
      <c r="G1462" s="117">
        <v>227.05</v>
      </c>
      <c r="H1462" s="117">
        <v>225.45</v>
      </c>
      <c r="I1462" s="117">
        <v>10508</v>
      </c>
      <c r="J1462" s="117">
        <v>2388108.4500000002</v>
      </c>
      <c r="K1462" s="119">
        <v>43228</v>
      </c>
      <c r="L1462" s="117">
        <v>453</v>
      </c>
      <c r="M1462" s="117" t="s">
        <v>3385</v>
      </c>
      <c r="N1462" s="117"/>
    </row>
    <row r="1463" spans="1:14">
      <c r="A1463" s="117" t="s">
        <v>2050</v>
      </c>
      <c r="B1463" s="117" t="s">
        <v>395</v>
      </c>
      <c r="C1463" s="117">
        <v>896.2</v>
      </c>
      <c r="D1463" s="117">
        <v>909.85</v>
      </c>
      <c r="E1463" s="117">
        <v>881.3</v>
      </c>
      <c r="F1463" s="117">
        <v>907.55</v>
      </c>
      <c r="G1463" s="117">
        <v>905.1</v>
      </c>
      <c r="H1463" s="117">
        <v>900.5</v>
      </c>
      <c r="I1463" s="117">
        <v>9787</v>
      </c>
      <c r="J1463" s="117">
        <v>8841769.4000000004</v>
      </c>
      <c r="K1463" s="119">
        <v>43228</v>
      </c>
      <c r="L1463" s="117">
        <v>607</v>
      </c>
      <c r="M1463" s="117" t="s">
        <v>2051</v>
      </c>
      <c r="N1463" s="117"/>
    </row>
    <row r="1464" spans="1:14">
      <c r="A1464" s="117" t="s">
        <v>2052</v>
      </c>
      <c r="B1464" s="117" t="s">
        <v>395</v>
      </c>
      <c r="C1464" s="117">
        <v>1159.95</v>
      </c>
      <c r="D1464" s="117">
        <v>1180</v>
      </c>
      <c r="E1464" s="117">
        <v>1128.25</v>
      </c>
      <c r="F1464" s="117">
        <v>1170.8499999999999</v>
      </c>
      <c r="G1464" s="117">
        <v>1179.8</v>
      </c>
      <c r="H1464" s="117">
        <v>1141.2</v>
      </c>
      <c r="I1464" s="117">
        <v>15715</v>
      </c>
      <c r="J1464" s="117">
        <v>18091870.600000001</v>
      </c>
      <c r="K1464" s="119">
        <v>43228</v>
      </c>
      <c r="L1464" s="117">
        <v>1228</v>
      </c>
      <c r="M1464" s="117" t="s">
        <v>2053</v>
      </c>
      <c r="N1464" s="117"/>
    </row>
    <row r="1465" spans="1:14">
      <c r="A1465" s="117" t="s">
        <v>2054</v>
      </c>
      <c r="B1465" s="117" t="s">
        <v>395</v>
      </c>
      <c r="C1465" s="117">
        <v>126.5</v>
      </c>
      <c r="D1465" s="117">
        <v>131.44999999999999</v>
      </c>
      <c r="E1465" s="117">
        <v>126.1</v>
      </c>
      <c r="F1465" s="117">
        <v>127.3</v>
      </c>
      <c r="G1465" s="117">
        <v>127.4</v>
      </c>
      <c r="H1465" s="117">
        <v>125.75</v>
      </c>
      <c r="I1465" s="117">
        <v>71735</v>
      </c>
      <c r="J1465" s="117">
        <v>9222146.4499999993</v>
      </c>
      <c r="K1465" s="119">
        <v>43228</v>
      </c>
      <c r="L1465" s="117">
        <v>895</v>
      </c>
      <c r="M1465" s="117" t="s">
        <v>2055</v>
      </c>
      <c r="N1465" s="117"/>
    </row>
    <row r="1466" spans="1:14">
      <c r="A1466" s="117" t="s">
        <v>2311</v>
      </c>
      <c r="B1466" s="117" t="s">
        <v>395</v>
      </c>
      <c r="C1466" s="117">
        <v>66.900000000000006</v>
      </c>
      <c r="D1466" s="117">
        <v>68.95</v>
      </c>
      <c r="E1466" s="117">
        <v>66.55</v>
      </c>
      <c r="F1466" s="117">
        <v>67.900000000000006</v>
      </c>
      <c r="G1466" s="117">
        <v>68.3</v>
      </c>
      <c r="H1466" s="117">
        <v>66.95</v>
      </c>
      <c r="I1466" s="117">
        <v>67896</v>
      </c>
      <c r="J1466" s="117">
        <v>4608912.9000000004</v>
      </c>
      <c r="K1466" s="119">
        <v>43228</v>
      </c>
      <c r="L1466" s="117">
        <v>610</v>
      </c>
      <c r="M1466" s="117" t="s">
        <v>1329</v>
      </c>
      <c r="N1466" s="117"/>
    </row>
    <row r="1467" spans="1:14">
      <c r="A1467" s="117" t="s">
        <v>2056</v>
      </c>
      <c r="B1467" s="117" t="s">
        <v>395</v>
      </c>
      <c r="C1467" s="117">
        <v>405</v>
      </c>
      <c r="D1467" s="117">
        <v>424</v>
      </c>
      <c r="E1467" s="117">
        <v>405</v>
      </c>
      <c r="F1467" s="117">
        <v>420</v>
      </c>
      <c r="G1467" s="117">
        <v>419.95</v>
      </c>
      <c r="H1467" s="117">
        <v>403.4</v>
      </c>
      <c r="I1467" s="117">
        <v>926822</v>
      </c>
      <c r="J1467" s="117">
        <v>388256360.60000002</v>
      </c>
      <c r="K1467" s="119">
        <v>43228</v>
      </c>
      <c r="L1467" s="117">
        <v>29323</v>
      </c>
      <c r="M1467" s="117" t="s">
        <v>2057</v>
      </c>
      <c r="N1467" s="117"/>
    </row>
    <row r="1468" spans="1:14">
      <c r="A1468" s="117" t="s">
        <v>2058</v>
      </c>
      <c r="B1468" s="117" t="s">
        <v>395</v>
      </c>
      <c r="C1468" s="117">
        <v>55.35</v>
      </c>
      <c r="D1468" s="117">
        <v>55.85</v>
      </c>
      <c r="E1468" s="117">
        <v>53.35</v>
      </c>
      <c r="F1468" s="117">
        <v>55</v>
      </c>
      <c r="G1468" s="117">
        <v>55</v>
      </c>
      <c r="H1468" s="117">
        <v>54.75</v>
      </c>
      <c r="I1468" s="117">
        <v>5835</v>
      </c>
      <c r="J1468" s="117">
        <v>317754.25</v>
      </c>
      <c r="K1468" s="119">
        <v>43228</v>
      </c>
      <c r="L1468" s="117">
        <v>81</v>
      </c>
      <c r="M1468" s="117" t="s">
        <v>2059</v>
      </c>
      <c r="N1468" s="117"/>
    </row>
    <row r="1469" spans="1:14">
      <c r="A1469" s="117" t="s">
        <v>2060</v>
      </c>
      <c r="B1469" s="117" t="s">
        <v>395</v>
      </c>
      <c r="C1469" s="117">
        <v>750</v>
      </c>
      <c r="D1469" s="117">
        <v>775</v>
      </c>
      <c r="E1469" s="117">
        <v>743.25</v>
      </c>
      <c r="F1469" s="117">
        <v>748.85</v>
      </c>
      <c r="G1469" s="117">
        <v>751.5</v>
      </c>
      <c r="H1469" s="117">
        <v>747.25</v>
      </c>
      <c r="I1469" s="117">
        <v>79317</v>
      </c>
      <c r="J1469" s="117">
        <v>60210610.600000001</v>
      </c>
      <c r="K1469" s="119">
        <v>43228</v>
      </c>
      <c r="L1469" s="117">
        <v>2982</v>
      </c>
      <c r="M1469" s="117" t="s">
        <v>2061</v>
      </c>
      <c r="N1469" s="117"/>
    </row>
    <row r="1470" spans="1:14">
      <c r="A1470" s="117" t="s">
        <v>3114</v>
      </c>
      <c r="B1470" s="117" t="s">
        <v>395</v>
      </c>
      <c r="C1470" s="117">
        <v>12.5</v>
      </c>
      <c r="D1470" s="117">
        <v>13.1</v>
      </c>
      <c r="E1470" s="117">
        <v>12.5</v>
      </c>
      <c r="F1470" s="117">
        <v>12.65</v>
      </c>
      <c r="G1470" s="117">
        <v>12.8</v>
      </c>
      <c r="H1470" s="117">
        <v>12.65</v>
      </c>
      <c r="I1470" s="117">
        <v>26218</v>
      </c>
      <c r="J1470" s="117">
        <v>334381.15000000002</v>
      </c>
      <c r="K1470" s="119">
        <v>43228</v>
      </c>
      <c r="L1470" s="117">
        <v>60</v>
      </c>
      <c r="M1470" s="117" t="s">
        <v>3115</v>
      </c>
      <c r="N1470" s="117"/>
    </row>
    <row r="1471" spans="1:14">
      <c r="A1471" s="117" t="s">
        <v>3116</v>
      </c>
      <c r="B1471" s="117" t="s">
        <v>395</v>
      </c>
      <c r="C1471" s="117">
        <v>277.95</v>
      </c>
      <c r="D1471" s="117">
        <v>280</v>
      </c>
      <c r="E1471" s="117">
        <v>269</v>
      </c>
      <c r="F1471" s="117">
        <v>270.39999999999998</v>
      </c>
      <c r="G1471" s="117">
        <v>270</v>
      </c>
      <c r="H1471" s="117">
        <v>277.7</v>
      </c>
      <c r="I1471" s="117">
        <v>5518</v>
      </c>
      <c r="J1471" s="117">
        <v>1511474.05</v>
      </c>
      <c r="K1471" s="119">
        <v>43228</v>
      </c>
      <c r="L1471" s="117">
        <v>143</v>
      </c>
      <c r="M1471" s="117" t="s">
        <v>3117</v>
      </c>
      <c r="N1471" s="117"/>
    </row>
    <row r="1472" spans="1:14">
      <c r="A1472" s="117" t="s">
        <v>2062</v>
      </c>
      <c r="B1472" s="117" t="s">
        <v>395</v>
      </c>
      <c r="C1472" s="117">
        <v>1</v>
      </c>
      <c r="D1472" s="117">
        <v>1</v>
      </c>
      <c r="E1472" s="117">
        <v>0.95</v>
      </c>
      <c r="F1472" s="117">
        <v>0.95</v>
      </c>
      <c r="G1472" s="117">
        <v>1</v>
      </c>
      <c r="H1472" s="117">
        <v>0.95</v>
      </c>
      <c r="I1472" s="117">
        <v>441510</v>
      </c>
      <c r="J1472" s="117">
        <v>429524.2</v>
      </c>
      <c r="K1472" s="119">
        <v>43228</v>
      </c>
      <c r="L1472" s="117">
        <v>99</v>
      </c>
      <c r="M1472" s="117" t="s">
        <v>2063</v>
      </c>
      <c r="N1472" s="117"/>
    </row>
    <row r="1473" spans="1:14">
      <c r="A1473" s="117" t="s">
        <v>2064</v>
      </c>
      <c r="B1473" s="117" t="s">
        <v>395</v>
      </c>
      <c r="C1473" s="117">
        <v>70.3</v>
      </c>
      <c r="D1473" s="117">
        <v>70.75</v>
      </c>
      <c r="E1473" s="117">
        <v>69.5</v>
      </c>
      <c r="F1473" s="117">
        <v>69.7</v>
      </c>
      <c r="G1473" s="117">
        <v>69.599999999999994</v>
      </c>
      <c r="H1473" s="117">
        <v>70.400000000000006</v>
      </c>
      <c r="I1473" s="117">
        <v>147542</v>
      </c>
      <c r="J1473" s="117">
        <v>10343071.800000001</v>
      </c>
      <c r="K1473" s="119">
        <v>43228</v>
      </c>
      <c r="L1473" s="117">
        <v>2071</v>
      </c>
      <c r="M1473" s="117" t="s">
        <v>2065</v>
      </c>
      <c r="N1473" s="117"/>
    </row>
    <row r="1474" spans="1:14">
      <c r="A1474" s="117" t="s">
        <v>2066</v>
      </c>
      <c r="B1474" s="117" t="s">
        <v>395</v>
      </c>
      <c r="C1474" s="117">
        <v>74.95</v>
      </c>
      <c r="D1474" s="117">
        <v>74.95</v>
      </c>
      <c r="E1474" s="117">
        <v>72.8</v>
      </c>
      <c r="F1474" s="117">
        <v>73.400000000000006</v>
      </c>
      <c r="G1474" s="117">
        <v>73.349999999999994</v>
      </c>
      <c r="H1474" s="117">
        <v>74.45</v>
      </c>
      <c r="I1474" s="117">
        <v>27745</v>
      </c>
      <c r="J1474" s="117">
        <v>2039009.45</v>
      </c>
      <c r="K1474" s="119">
        <v>43228</v>
      </c>
      <c r="L1474" s="117">
        <v>402</v>
      </c>
      <c r="M1474" s="117" t="s">
        <v>2067</v>
      </c>
      <c r="N1474" s="117"/>
    </row>
    <row r="1475" spans="1:14">
      <c r="A1475" s="117" t="s">
        <v>2068</v>
      </c>
      <c r="B1475" s="117" t="s">
        <v>395</v>
      </c>
      <c r="C1475" s="117">
        <v>2080</v>
      </c>
      <c r="D1475" s="117">
        <v>2175</v>
      </c>
      <c r="E1475" s="117">
        <v>2060.1999999999998</v>
      </c>
      <c r="F1475" s="117">
        <v>2135.35</v>
      </c>
      <c r="G1475" s="117">
        <v>2130</v>
      </c>
      <c r="H1475" s="117">
        <v>2052.25</v>
      </c>
      <c r="I1475" s="117">
        <v>19922</v>
      </c>
      <c r="J1475" s="117">
        <v>42448675.950000003</v>
      </c>
      <c r="K1475" s="119">
        <v>43228</v>
      </c>
      <c r="L1475" s="117">
        <v>3760</v>
      </c>
      <c r="M1475" s="117" t="s">
        <v>2069</v>
      </c>
      <c r="N1475" s="117"/>
    </row>
    <row r="1476" spans="1:14">
      <c r="A1476" s="117" t="s">
        <v>2070</v>
      </c>
      <c r="B1476" s="117" t="s">
        <v>395</v>
      </c>
      <c r="C1476" s="117">
        <v>1180.8499999999999</v>
      </c>
      <c r="D1476" s="117">
        <v>1205</v>
      </c>
      <c r="E1476" s="117">
        <v>1177.5</v>
      </c>
      <c r="F1476" s="117">
        <v>1187.8499999999999</v>
      </c>
      <c r="G1476" s="117">
        <v>1188.5</v>
      </c>
      <c r="H1476" s="117">
        <v>1173.3</v>
      </c>
      <c r="I1476" s="117">
        <v>9845</v>
      </c>
      <c r="J1476" s="117">
        <v>11716308.449999999</v>
      </c>
      <c r="K1476" s="119">
        <v>43228</v>
      </c>
      <c r="L1476" s="117">
        <v>607</v>
      </c>
      <c r="M1476" s="117" t="s">
        <v>2071</v>
      </c>
      <c r="N1476" s="117"/>
    </row>
    <row r="1477" spans="1:14">
      <c r="A1477" s="117" t="s">
        <v>162</v>
      </c>
      <c r="B1477" s="117" t="s">
        <v>395</v>
      </c>
      <c r="C1477" s="117">
        <v>626</v>
      </c>
      <c r="D1477" s="117">
        <v>632.04999999999995</v>
      </c>
      <c r="E1477" s="117">
        <v>618.29999999999995</v>
      </c>
      <c r="F1477" s="117">
        <v>620.20000000000005</v>
      </c>
      <c r="G1477" s="117">
        <v>621.20000000000005</v>
      </c>
      <c r="H1477" s="117">
        <v>627.54999999999995</v>
      </c>
      <c r="I1477" s="117">
        <v>1364773</v>
      </c>
      <c r="J1477" s="117">
        <v>852208712.29999995</v>
      </c>
      <c r="K1477" s="119">
        <v>43228</v>
      </c>
      <c r="L1477" s="117">
        <v>23188</v>
      </c>
      <c r="M1477" s="117" t="s">
        <v>2072</v>
      </c>
      <c r="N1477" s="117"/>
    </row>
    <row r="1478" spans="1:14">
      <c r="A1478" s="117" t="s">
        <v>2073</v>
      </c>
      <c r="B1478" s="117" t="s">
        <v>395</v>
      </c>
      <c r="C1478" s="117">
        <v>413.75</v>
      </c>
      <c r="D1478" s="117">
        <v>416.9</v>
      </c>
      <c r="E1478" s="117">
        <v>405.1</v>
      </c>
      <c r="F1478" s="117">
        <v>409.2</v>
      </c>
      <c r="G1478" s="117">
        <v>408.7</v>
      </c>
      <c r="H1478" s="117">
        <v>413.4</v>
      </c>
      <c r="I1478" s="117">
        <v>32275</v>
      </c>
      <c r="J1478" s="117">
        <v>13231430.9</v>
      </c>
      <c r="K1478" s="119">
        <v>43228</v>
      </c>
      <c r="L1478" s="117">
        <v>2028</v>
      </c>
      <c r="M1478" s="117" t="s">
        <v>2074</v>
      </c>
      <c r="N1478" s="117"/>
    </row>
    <row r="1479" spans="1:14">
      <c r="A1479" s="117" t="s">
        <v>2075</v>
      </c>
      <c r="B1479" s="117" t="s">
        <v>395</v>
      </c>
      <c r="C1479" s="117">
        <v>140</v>
      </c>
      <c r="D1479" s="117">
        <v>141</v>
      </c>
      <c r="E1479" s="117">
        <v>136</v>
      </c>
      <c r="F1479" s="117">
        <v>137.15</v>
      </c>
      <c r="G1479" s="117">
        <v>137.35</v>
      </c>
      <c r="H1479" s="117">
        <v>137.9</v>
      </c>
      <c r="I1479" s="117">
        <v>25356</v>
      </c>
      <c r="J1479" s="117">
        <v>3523572.05</v>
      </c>
      <c r="K1479" s="119">
        <v>43228</v>
      </c>
      <c r="L1479" s="117">
        <v>390</v>
      </c>
      <c r="M1479" s="117" t="s">
        <v>2076</v>
      </c>
      <c r="N1479" s="117"/>
    </row>
    <row r="1480" spans="1:14">
      <c r="A1480" s="117" t="s">
        <v>2077</v>
      </c>
      <c r="B1480" s="117" t="s">
        <v>395</v>
      </c>
      <c r="C1480" s="117">
        <v>3099.95</v>
      </c>
      <c r="D1480" s="117">
        <v>3100</v>
      </c>
      <c r="E1480" s="117">
        <v>3055.55</v>
      </c>
      <c r="F1480" s="117">
        <v>3060</v>
      </c>
      <c r="G1480" s="117">
        <v>3057</v>
      </c>
      <c r="H1480" s="117">
        <v>3087.55</v>
      </c>
      <c r="I1480" s="117">
        <v>568</v>
      </c>
      <c r="J1480" s="117">
        <v>1747230.6</v>
      </c>
      <c r="K1480" s="119">
        <v>43228</v>
      </c>
      <c r="L1480" s="117">
        <v>82</v>
      </c>
      <c r="M1480" s="117" t="s">
        <v>2078</v>
      </c>
      <c r="N1480" s="117"/>
    </row>
    <row r="1481" spans="1:14">
      <c r="A1481" s="117" t="s">
        <v>2079</v>
      </c>
      <c r="B1481" s="117" t="s">
        <v>395</v>
      </c>
      <c r="C1481" s="117">
        <v>3000</v>
      </c>
      <c r="D1481" s="117">
        <v>3000</v>
      </c>
      <c r="E1481" s="117">
        <v>2951</v>
      </c>
      <c r="F1481" s="117">
        <v>2961.5</v>
      </c>
      <c r="G1481" s="117">
        <v>2951</v>
      </c>
      <c r="H1481" s="117">
        <v>3000.45</v>
      </c>
      <c r="I1481" s="117">
        <v>1439</v>
      </c>
      <c r="J1481" s="117">
        <v>4271018.4000000004</v>
      </c>
      <c r="K1481" s="119">
        <v>43228</v>
      </c>
      <c r="L1481" s="117">
        <v>317</v>
      </c>
      <c r="M1481" s="117" t="s">
        <v>2080</v>
      </c>
      <c r="N1481" s="117"/>
    </row>
    <row r="1482" spans="1:14">
      <c r="A1482" s="117" t="s">
        <v>2081</v>
      </c>
      <c r="B1482" s="117" t="s">
        <v>395</v>
      </c>
      <c r="C1482" s="117">
        <v>1205</v>
      </c>
      <c r="D1482" s="117">
        <v>1228</v>
      </c>
      <c r="E1482" s="117">
        <v>1200.1500000000001</v>
      </c>
      <c r="F1482" s="117">
        <v>1223.75</v>
      </c>
      <c r="G1482" s="117">
        <v>1215</v>
      </c>
      <c r="H1482" s="117">
        <v>1205</v>
      </c>
      <c r="I1482" s="117">
        <v>6338</v>
      </c>
      <c r="J1482" s="117">
        <v>7687367.9000000004</v>
      </c>
      <c r="K1482" s="119">
        <v>43228</v>
      </c>
      <c r="L1482" s="117">
        <v>884</v>
      </c>
      <c r="M1482" s="117" t="s">
        <v>2082</v>
      </c>
      <c r="N1482" s="117"/>
    </row>
    <row r="1483" spans="1:14">
      <c r="A1483" s="117" t="s">
        <v>2083</v>
      </c>
      <c r="B1483" s="117" t="s">
        <v>395</v>
      </c>
      <c r="C1483" s="117">
        <v>501.4</v>
      </c>
      <c r="D1483" s="117">
        <v>501.8</v>
      </c>
      <c r="E1483" s="117">
        <v>493</v>
      </c>
      <c r="F1483" s="117">
        <v>494.65</v>
      </c>
      <c r="G1483" s="117">
        <v>497</v>
      </c>
      <c r="H1483" s="117">
        <v>498.05</v>
      </c>
      <c r="I1483" s="117">
        <v>46571</v>
      </c>
      <c r="J1483" s="117">
        <v>23140331.050000001</v>
      </c>
      <c r="K1483" s="119">
        <v>43228</v>
      </c>
      <c r="L1483" s="117">
        <v>2183</v>
      </c>
      <c r="M1483" s="117" t="s">
        <v>2084</v>
      </c>
      <c r="N1483" s="117"/>
    </row>
    <row r="1484" spans="1:14">
      <c r="A1484" s="117" t="s">
        <v>2085</v>
      </c>
      <c r="B1484" s="117" t="s">
        <v>395</v>
      </c>
      <c r="C1484" s="117">
        <v>7830.5</v>
      </c>
      <c r="D1484" s="117">
        <v>8278.9500000000007</v>
      </c>
      <c r="E1484" s="117">
        <v>7830.5</v>
      </c>
      <c r="F1484" s="117">
        <v>8202.5499999999993</v>
      </c>
      <c r="G1484" s="117">
        <v>8201</v>
      </c>
      <c r="H1484" s="117">
        <v>7891.5</v>
      </c>
      <c r="I1484" s="117">
        <v>5417</v>
      </c>
      <c r="J1484" s="117">
        <v>44110633.5</v>
      </c>
      <c r="K1484" s="119">
        <v>43228</v>
      </c>
      <c r="L1484" s="117">
        <v>1918</v>
      </c>
      <c r="M1484" s="117" t="s">
        <v>2086</v>
      </c>
      <c r="N1484" s="117"/>
    </row>
    <row r="1485" spans="1:14">
      <c r="A1485" s="117" t="s">
        <v>2087</v>
      </c>
      <c r="B1485" s="117" t="s">
        <v>395</v>
      </c>
      <c r="C1485" s="117">
        <v>167.65</v>
      </c>
      <c r="D1485" s="117">
        <v>169</v>
      </c>
      <c r="E1485" s="117">
        <v>163.19999999999999</v>
      </c>
      <c r="F1485" s="117">
        <v>164.2</v>
      </c>
      <c r="G1485" s="117">
        <v>163.5</v>
      </c>
      <c r="H1485" s="117">
        <v>167.35</v>
      </c>
      <c r="I1485" s="117">
        <v>156967</v>
      </c>
      <c r="J1485" s="117">
        <v>26101335.350000001</v>
      </c>
      <c r="K1485" s="119">
        <v>43228</v>
      </c>
      <c r="L1485" s="117">
        <v>3661</v>
      </c>
      <c r="M1485" s="117" t="s">
        <v>2088</v>
      </c>
      <c r="N1485" s="117"/>
    </row>
    <row r="1486" spans="1:14">
      <c r="A1486" s="117" t="s">
        <v>2465</v>
      </c>
      <c r="B1486" s="117" t="s">
        <v>395</v>
      </c>
      <c r="C1486" s="117">
        <v>68.400000000000006</v>
      </c>
      <c r="D1486" s="117">
        <v>71.95</v>
      </c>
      <c r="E1486" s="117">
        <v>67.5</v>
      </c>
      <c r="F1486" s="117">
        <v>67.900000000000006</v>
      </c>
      <c r="G1486" s="117">
        <v>67.8</v>
      </c>
      <c r="H1486" s="117">
        <v>66.45</v>
      </c>
      <c r="I1486" s="117">
        <v>479286</v>
      </c>
      <c r="J1486" s="117">
        <v>33323954.5</v>
      </c>
      <c r="K1486" s="119">
        <v>43228</v>
      </c>
      <c r="L1486" s="117">
        <v>4610</v>
      </c>
      <c r="M1486" s="117" t="s">
        <v>2466</v>
      </c>
      <c r="N1486" s="117"/>
    </row>
    <row r="1487" spans="1:14">
      <c r="A1487" s="117" t="s">
        <v>2212</v>
      </c>
      <c r="B1487" s="117" t="s">
        <v>395</v>
      </c>
      <c r="C1487" s="117">
        <v>1020.3</v>
      </c>
      <c r="D1487" s="117">
        <v>1085.0999999999999</v>
      </c>
      <c r="E1487" s="117">
        <v>1014.05</v>
      </c>
      <c r="F1487" s="117">
        <v>1041.5</v>
      </c>
      <c r="G1487" s="117">
        <v>1050</v>
      </c>
      <c r="H1487" s="117">
        <v>1024.5999999999999</v>
      </c>
      <c r="I1487" s="117">
        <v>4111</v>
      </c>
      <c r="J1487" s="117">
        <v>4267999</v>
      </c>
      <c r="K1487" s="119">
        <v>43228</v>
      </c>
      <c r="L1487" s="117">
        <v>459</v>
      </c>
      <c r="M1487" s="117" t="s">
        <v>2213</v>
      </c>
      <c r="N1487" s="117"/>
    </row>
    <row r="1488" spans="1:14">
      <c r="A1488" s="117" t="s">
        <v>2089</v>
      </c>
      <c r="B1488" s="117" t="s">
        <v>395</v>
      </c>
      <c r="C1488" s="117">
        <v>45.15</v>
      </c>
      <c r="D1488" s="117">
        <v>46.3</v>
      </c>
      <c r="E1488" s="117">
        <v>44.3</v>
      </c>
      <c r="F1488" s="117">
        <v>45.2</v>
      </c>
      <c r="G1488" s="117">
        <v>45.6</v>
      </c>
      <c r="H1488" s="117">
        <v>46.2</v>
      </c>
      <c r="I1488" s="117">
        <v>1866</v>
      </c>
      <c r="J1488" s="117">
        <v>84556.800000000003</v>
      </c>
      <c r="K1488" s="119">
        <v>43228</v>
      </c>
      <c r="L1488" s="117">
        <v>30</v>
      </c>
      <c r="M1488" s="117" t="s">
        <v>2090</v>
      </c>
      <c r="N1488" s="117"/>
    </row>
    <row r="1489" spans="1:14">
      <c r="A1489" s="117" t="s">
        <v>2091</v>
      </c>
      <c r="B1489" s="117" t="s">
        <v>395</v>
      </c>
      <c r="C1489" s="117">
        <v>150.75</v>
      </c>
      <c r="D1489" s="117">
        <v>150.85</v>
      </c>
      <c r="E1489" s="117">
        <v>146</v>
      </c>
      <c r="F1489" s="117">
        <v>146.9</v>
      </c>
      <c r="G1489" s="117">
        <v>146.5</v>
      </c>
      <c r="H1489" s="117">
        <v>149.75</v>
      </c>
      <c r="I1489" s="117">
        <v>210820</v>
      </c>
      <c r="J1489" s="117">
        <v>31096052.699999999</v>
      </c>
      <c r="K1489" s="119">
        <v>43228</v>
      </c>
      <c r="L1489" s="117">
        <v>3292</v>
      </c>
      <c r="M1489" s="117" t="s">
        <v>2092</v>
      </c>
      <c r="N1489" s="117"/>
    </row>
    <row r="1490" spans="1:14">
      <c r="A1490" s="117" t="s">
        <v>2093</v>
      </c>
      <c r="B1490" s="117" t="s">
        <v>395</v>
      </c>
      <c r="C1490" s="117">
        <v>156.5</v>
      </c>
      <c r="D1490" s="117">
        <v>161</v>
      </c>
      <c r="E1490" s="117">
        <v>152.1</v>
      </c>
      <c r="F1490" s="117">
        <v>155.85</v>
      </c>
      <c r="G1490" s="117">
        <v>155</v>
      </c>
      <c r="H1490" s="117">
        <v>153.1</v>
      </c>
      <c r="I1490" s="117">
        <v>765732</v>
      </c>
      <c r="J1490" s="117">
        <v>120484301.25</v>
      </c>
      <c r="K1490" s="119">
        <v>43228</v>
      </c>
      <c r="L1490" s="117">
        <v>5784</v>
      </c>
      <c r="M1490" s="117" t="s">
        <v>2094</v>
      </c>
      <c r="N1490" s="117"/>
    </row>
    <row r="1491" spans="1:14">
      <c r="A1491" s="117" t="s">
        <v>3118</v>
      </c>
      <c r="B1491" s="117" t="s">
        <v>395</v>
      </c>
      <c r="C1491" s="117">
        <v>218.25</v>
      </c>
      <c r="D1491" s="117">
        <v>218.25</v>
      </c>
      <c r="E1491" s="117">
        <v>197.55</v>
      </c>
      <c r="F1491" s="117">
        <v>197.55</v>
      </c>
      <c r="G1491" s="117">
        <v>197.55</v>
      </c>
      <c r="H1491" s="117">
        <v>207.9</v>
      </c>
      <c r="I1491" s="117">
        <v>3579</v>
      </c>
      <c r="J1491" s="117">
        <v>722675.25</v>
      </c>
      <c r="K1491" s="119">
        <v>43228</v>
      </c>
      <c r="L1491" s="117">
        <v>85</v>
      </c>
      <c r="M1491" s="117" t="s">
        <v>3119</v>
      </c>
      <c r="N1491" s="117"/>
    </row>
    <row r="1492" spans="1:14">
      <c r="A1492" s="117" t="s">
        <v>2095</v>
      </c>
      <c r="B1492" s="117" t="s">
        <v>395</v>
      </c>
      <c r="C1492" s="117">
        <v>59.1</v>
      </c>
      <c r="D1492" s="117">
        <v>59.6</v>
      </c>
      <c r="E1492" s="117">
        <v>57.5</v>
      </c>
      <c r="F1492" s="117">
        <v>58.55</v>
      </c>
      <c r="G1492" s="117">
        <v>58.6</v>
      </c>
      <c r="H1492" s="117">
        <v>59.1</v>
      </c>
      <c r="I1492" s="117">
        <v>814009</v>
      </c>
      <c r="J1492" s="117">
        <v>47663335.649999999</v>
      </c>
      <c r="K1492" s="119">
        <v>43228</v>
      </c>
      <c r="L1492" s="117">
        <v>4579</v>
      </c>
      <c r="M1492" s="117" t="s">
        <v>2096</v>
      </c>
      <c r="N1492" s="117"/>
    </row>
    <row r="1493" spans="1:14">
      <c r="A1493" s="117" t="s">
        <v>2097</v>
      </c>
      <c r="B1493" s="117" t="s">
        <v>395</v>
      </c>
      <c r="C1493" s="117">
        <v>3160</v>
      </c>
      <c r="D1493" s="117">
        <v>3241</v>
      </c>
      <c r="E1493" s="117">
        <v>3135.1</v>
      </c>
      <c r="F1493" s="117">
        <v>3154.15</v>
      </c>
      <c r="G1493" s="117">
        <v>3141</v>
      </c>
      <c r="H1493" s="117">
        <v>3193.15</v>
      </c>
      <c r="I1493" s="117">
        <v>444</v>
      </c>
      <c r="J1493" s="117">
        <v>1410157.1</v>
      </c>
      <c r="K1493" s="119">
        <v>43228</v>
      </c>
      <c r="L1493" s="117">
        <v>121</v>
      </c>
      <c r="M1493" s="117" t="s">
        <v>2098</v>
      </c>
      <c r="N1493" s="117"/>
    </row>
    <row r="1494" spans="1:14">
      <c r="A1494" s="117" t="s">
        <v>2099</v>
      </c>
      <c r="B1494" s="117" t="s">
        <v>395</v>
      </c>
      <c r="C1494" s="117">
        <v>2117.0500000000002</v>
      </c>
      <c r="D1494" s="117">
        <v>2189</v>
      </c>
      <c r="E1494" s="117">
        <v>2110</v>
      </c>
      <c r="F1494" s="117">
        <v>2110.9499999999998</v>
      </c>
      <c r="G1494" s="117">
        <v>2110</v>
      </c>
      <c r="H1494" s="117">
        <v>2118.0500000000002</v>
      </c>
      <c r="I1494" s="117">
        <v>136</v>
      </c>
      <c r="J1494" s="117">
        <v>289331.05</v>
      </c>
      <c r="K1494" s="119">
        <v>43228</v>
      </c>
      <c r="L1494" s="117">
        <v>54</v>
      </c>
      <c r="M1494" s="117" t="s">
        <v>2100</v>
      </c>
      <c r="N1494" s="117"/>
    </row>
    <row r="1495" spans="1:14">
      <c r="A1495" s="117" t="s">
        <v>2101</v>
      </c>
      <c r="B1495" s="117" t="s">
        <v>395</v>
      </c>
      <c r="C1495" s="117">
        <v>1586.35</v>
      </c>
      <c r="D1495" s="117">
        <v>1599</v>
      </c>
      <c r="E1495" s="117">
        <v>1540</v>
      </c>
      <c r="F1495" s="117">
        <v>1549.05</v>
      </c>
      <c r="G1495" s="117">
        <v>1549</v>
      </c>
      <c r="H1495" s="117">
        <v>1576.25</v>
      </c>
      <c r="I1495" s="117">
        <v>57458</v>
      </c>
      <c r="J1495" s="117">
        <v>90148039.150000006</v>
      </c>
      <c r="K1495" s="119">
        <v>43228</v>
      </c>
      <c r="L1495" s="117">
        <v>4204</v>
      </c>
      <c r="M1495" s="117" t="s">
        <v>2102</v>
      </c>
      <c r="N1495" s="117"/>
    </row>
    <row r="1496" spans="1:14">
      <c r="A1496" s="117" t="s">
        <v>3386</v>
      </c>
      <c r="B1496" s="117" t="s">
        <v>395</v>
      </c>
      <c r="C1496" s="117">
        <v>77.05</v>
      </c>
      <c r="D1496" s="117">
        <v>77.05</v>
      </c>
      <c r="E1496" s="117">
        <v>75.45</v>
      </c>
      <c r="F1496" s="117">
        <v>76</v>
      </c>
      <c r="G1496" s="117">
        <v>76</v>
      </c>
      <c r="H1496" s="117">
        <v>77.5</v>
      </c>
      <c r="I1496" s="117">
        <v>3696</v>
      </c>
      <c r="J1496" s="117">
        <v>282715.25</v>
      </c>
      <c r="K1496" s="119">
        <v>43228</v>
      </c>
      <c r="L1496" s="117">
        <v>32</v>
      </c>
      <c r="M1496" s="117" t="s">
        <v>3387</v>
      </c>
      <c r="N1496" s="117"/>
    </row>
    <row r="1497" spans="1:14">
      <c r="A1497" s="117" t="s">
        <v>2103</v>
      </c>
      <c r="B1497" s="117" t="s">
        <v>395</v>
      </c>
      <c r="C1497" s="117">
        <v>125.5</v>
      </c>
      <c r="D1497" s="117">
        <v>143.5</v>
      </c>
      <c r="E1497" s="117">
        <v>124.05</v>
      </c>
      <c r="F1497" s="117">
        <v>137.5</v>
      </c>
      <c r="G1497" s="117">
        <v>138.05000000000001</v>
      </c>
      <c r="H1497" s="117">
        <v>124.3</v>
      </c>
      <c r="I1497" s="117">
        <v>1840764</v>
      </c>
      <c r="J1497" s="117">
        <v>249631348.15000001</v>
      </c>
      <c r="K1497" s="119">
        <v>43228</v>
      </c>
      <c r="L1497" s="117">
        <v>14255</v>
      </c>
      <c r="M1497" s="117" t="s">
        <v>2104</v>
      </c>
      <c r="N1497" s="117"/>
    </row>
    <row r="1498" spans="1:14">
      <c r="A1498" s="117" t="s">
        <v>163</v>
      </c>
      <c r="B1498" s="117" t="s">
        <v>395</v>
      </c>
      <c r="C1498" s="117">
        <v>275.2</v>
      </c>
      <c r="D1498" s="117">
        <v>275.95</v>
      </c>
      <c r="E1498" s="117">
        <v>270</v>
      </c>
      <c r="F1498" s="117">
        <v>272.75</v>
      </c>
      <c r="G1498" s="117">
        <v>273</v>
      </c>
      <c r="H1498" s="117">
        <v>274.75</v>
      </c>
      <c r="I1498" s="117">
        <v>1957943</v>
      </c>
      <c r="J1498" s="117">
        <v>533207732.94999999</v>
      </c>
      <c r="K1498" s="119">
        <v>43228</v>
      </c>
      <c r="L1498" s="117">
        <v>27205</v>
      </c>
      <c r="M1498" s="117" t="s">
        <v>2105</v>
      </c>
      <c r="N1498" s="117"/>
    </row>
    <row r="1499" spans="1:14">
      <c r="A1499" s="117" t="s">
        <v>164</v>
      </c>
      <c r="B1499" s="117" t="s">
        <v>395</v>
      </c>
      <c r="C1499" s="117">
        <v>741.85</v>
      </c>
      <c r="D1499" s="117">
        <v>754.95</v>
      </c>
      <c r="E1499" s="117">
        <v>730.3</v>
      </c>
      <c r="F1499" s="117">
        <v>737.3</v>
      </c>
      <c r="G1499" s="117">
        <v>734</v>
      </c>
      <c r="H1499" s="117">
        <v>740.8</v>
      </c>
      <c r="I1499" s="117">
        <v>2022156</v>
      </c>
      <c r="J1499" s="117">
        <v>1497994127.5999999</v>
      </c>
      <c r="K1499" s="119">
        <v>43228</v>
      </c>
      <c r="L1499" s="117">
        <v>32219</v>
      </c>
      <c r="M1499" s="117" t="s">
        <v>2106</v>
      </c>
      <c r="N1499" s="117"/>
    </row>
    <row r="1500" spans="1:14">
      <c r="A1500" s="117" t="s">
        <v>2107</v>
      </c>
      <c r="B1500" s="117" t="s">
        <v>395</v>
      </c>
      <c r="C1500" s="117">
        <v>366.6</v>
      </c>
      <c r="D1500" s="117">
        <v>367.25</v>
      </c>
      <c r="E1500" s="117">
        <v>363</v>
      </c>
      <c r="F1500" s="117">
        <v>363.85</v>
      </c>
      <c r="G1500" s="117">
        <v>363</v>
      </c>
      <c r="H1500" s="117">
        <v>366.55</v>
      </c>
      <c r="I1500" s="117">
        <v>7775</v>
      </c>
      <c r="J1500" s="117">
        <v>2832817.25</v>
      </c>
      <c r="K1500" s="119">
        <v>43228</v>
      </c>
      <c r="L1500" s="117">
        <v>363</v>
      </c>
      <c r="M1500" s="117" t="s">
        <v>2108</v>
      </c>
      <c r="N1500" s="117"/>
    </row>
    <row r="1501" spans="1:14">
      <c r="A1501" s="117" t="s">
        <v>2641</v>
      </c>
      <c r="B1501" s="117" t="s">
        <v>395</v>
      </c>
      <c r="C1501" s="117">
        <v>6.9</v>
      </c>
      <c r="D1501" s="117">
        <v>7.4</v>
      </c>
      <c r="E1501" s="117">
        <v>6.6</v>
      </c>
      <c r="F1501" s="117">
        <v>7</v>
      </c>
      <c r="G1501" s="117">
        <v>7</v>
      </c>
      <c r="H1501" s="117">
        <v>7.05</v>
      </c>
      <c r="I1501" s="117">
        <v>4010</v>
      </c>
      <c r="J1501" s="117">
        <v>28034.2</v>
      </c>
      <c r="K1501" s="119">
        <v>43228</v>
      </c>
      <c r="L1501" s="117">
        <v>58</v>
      </c>
      <c r="M1501" s="117" t="s">
        <v>2642</v>
      </c>
      <c r="N1501" s="117"/>
    </row>
    <row r="1502" spans="1:14">
      <c r="A1502" s="117" t="s">
        <v>2109</v>
      </c>
      <c r="B1502" s="117" t="s">
        <v>395</v>
      </c>
      <c r="C1502" s="117">
        <v>288.5</v>
      </c>
      <c r="D1502" s="117">
        <v>293.7</v>
      </c>
      <c r="E1502" s="117">
        <v>288.10000000000002</v>
      </c>
      <c r="F1502" s="117">
        <v>290.64999999999998</v>
      </c>
      <c r="G1502" s="117">
        <v>289.5</v>
      </c>
      <c r="H1502" s="117">
        <v>287.60000000000002</v>
      </c>
      <c r="I1502" s="117">
        <v>56791</v>
      </c>
      <c r="J1502" s="117">
        <v>16550549.699999999</v>
      </c>
      <c r="K1502" s="119">
        <v>43228</v>
      </c>
      <c r="L1502" s="117">
        <v>1971</v>
      </c>
      <c r="M1502" s="117" t="s">
        <v>2110</v>
      </c>
      <c r="N1502" s="117"/>
    </row>
    <row r="1503" spans="1:14">
      <c r="A1503" s="117" t="s">
        <v>2111</v>
      </c>
      <c r="B1503" s="117" t="s">
        <v>395</v>
      </c>
      <c r="C1503" s="117">
        <v>57</v>
      </c>
      <c r="D1503" s="117">
        <v>57</v>
      </c>
      <c r="E1503" s="117">
        <v>56.35</v>
      </c>
      <c r="F1503" s="117">
        <v>56.5</v>
      </c>
      <c r="G1503" s="117">
        <v>56.5</v>
      </c>
      <c r="H1503" s="117">
        <v>56.7</v>
      </c>
      <c r="I1503" s="117">
        <v>16075</v>
      </c>
      <c r="J1503" s="117">
        <v>908859.35</v>
      </c>
      <c r="K1503" s="119">
        <v>43228</v>
      </c>
      <c r="L1503" s="117">
        <v>66</v>
      </c>
      <c r="M1503" s="117" t="s">
        <v>2112</v>
      </c>
      <c r="N1503" s="117"/>
    </row>
    <row r="1504" spans="1:14">
      <c r="A1504" s="117" t="s">
        <v>3120</v>
      </c>
      <c r="B1504" s="117" t="s">
        <v>395</v>
      </c>
      <c r="C1504" s="117">
        <v>54.45</v>
      </c>
      <c r="D1504" s="117">
        <v>54.45</v>
      </c>
      <c r="E1504" s="117">
        <v>52</v>
      </c>
      <c r="F1504" s="117">
        <v>52.6</v>
      </c>
      <c r="G1504" s="117">
        <v>53.45</v>
      </c>
      <c r="H1504" s="117">
        <v>54.05</v>
      </c>
      <c r="I1504" s="117">
        <v>5566</v>
      </c>
      <c r="J1504" s="117">
        <v>296551.40000000002</v>
      </c>
      <c r="K1504" s="119">
        <v>43228</v>
      </c>
      <c r="L1504" s="117">
        <v>58</v>
      </c>
      <c r="M1504" s="117" t="s">
        <v>3121</v>
      </c>
      <c r="N1504" s="117"/>
    </row>
    <row r="1505" spans="1:14">
      <c r="A1505" s="117" t="s">
        <v>165</v>
      </c>
      <c r="B1505" s="117" t="s">
        <v>395</v>
      </c>
      <c r="C1505" s="117">
        <v>350</v>
      </c>
      <c r="D1505" s="117">
        <v>353.95</v>
      </c>
      <c r="E1505" s="117">
        <v>340.5</v>
      </c>
      <c r="F1505" s="117">
        <v>343.3</v>
      </c>
      <c r="G1505" s="117">
        <v>344.05</v>
      </c>
      <c r="H1505" s="117">
        <v>347.9</v>
      </c>
      <c r="I1505" s="117">
        <v>11670852</v>
      </c>
      <c r="J1505" s="117">
        <v>4044809126.9000001</v>
      </c>
      <c r="K1505" s="119">
        <v>43228</v>
      </c>
      <c r="L1505" s="117">
        <v>110666</v>
      </c>
      <c r="M1505" s="117" t="s">
        <v>2632</v>
      </c>
      <c r="N1505" s="117"/>
    </row>
    <row r="1506" spans="1:14">
      <c r="A1506" s="117" t="s">
        <v>3122</v>
      </c>
      <c r="B1506" s="117" t="s">
        <v>395</v>
      </c>
      <c r="C1506" s="117">
        <v>2000</v>
      </c>
      <c r="D1506" s="117">
        <v>2035.05</v>
      </c>
      <c r="E1506" s="117">
        <v>1975</v>
      </c>
      <c r="F1506" s="117">
        <v>1976.3</v>
      </c>
      <c r="G1506" s="117">
        <v>1975</v>
      </c>
      <c r="H1506" s="117">
        <v>1997.55</v>
      </c>
      <c r="I1506" s="117">
        <v>289</v>
      </c>
      <c r="J1506" s="117">
        <v>573605.65</v>
      </c>
      <c r="K1506" s="119">
        <v>43228</v>
      </c>
      <c r="L1506" s="117">
        <v>111</v>
      </c>
      <c r="M1506" s="117" t="s">
        <v>3123</v>
      </c>
      <c r="N1506" s="117"/>
    </row>
    <row r="1507" spans="1:14">
      <c r="A1507" s="117" t="s">
        <v>166</v>
      </c>
      <c r="B1507" s="117" t="s">
        <v>395</v>
      </c>
      <c r="C1507" s="117">
        <v>602.9</v>
      </c>
      <c r="D1507" s="117">
        <v>602.9</v>
      </c>
      <c r="E1507" s="117">
        <v>588.65</v>
      </c>
      <c r="F1507" s="117">
        <v>594.54999999999995</v>
      </c>
      <c r="G1507" s="117">
        <v>592.79999999999995</v>
      </c>
      <c r="H1507" s="117">
        <v>599.85</v>
      </c>
      <c r="I1507" s="117">
        <v>1146711</v>
      </c>
      <c r="J1507" s="117">
        <v>681184379.64999998</v>
      </c>
      <c r="K1507" s="119">
        <v>43228</v>
      </c>
      <c r="L1507" s="117">
        <v>29215</v>
      </c>
      <c r="M1507" s="117" t="s">
        <v>2113</v>
      </c>
      <c r="N1507" s="117"/>
    </row>
    <row r="1508" spans="1:14">
      <c r="A1508" s="117" t="s">
        <v>2114</v>
      </c>
      <c r="B1508" s="117" t="s">
        <v>395</v>
      </c>
      <c r="C1508" s="117">
        <v>37.200000000000003</v>
      </c>
      <c r="D1508" s="117">
        <v>37.5</v>
      </c>
      <c r="E1508" s="117">
        <v>35.1</v>
      </c>
      <c r="F1508" s="117">
        <v>35.5</v>
      </c>
      <c r="G1508" s="117">
        <v>35.5</v>
      </c>
      <c r="H1508" s="117">
        <v>37.1</v>
      </c>
      <c r="I1508" s="117">
        <v>872535</v>
      </c>
      <c r="J1508" s="117">
        <v>31506359.300000001</v>
      </c>
      <c r="K1508" s="119">
        <v>43228</v>
      </c>
      <c r="L1508" s="117">
        <v>3096</v>
      </c>
      <c r="M1508" s="117" t="s">
        <v>2115</v>
      </c>
      <c r="N1508" s="117"/>
    </row>
    <row r="1509" spans="1:14">
      <c r="A1509" s="117" t="s">
        <v>2116</v>
      </c>
      <c r="B1509" s="117" t="s">
        <v>395</v>
      </c>
      <c r="C1509" s="117">
        <v>36.5</v>
      </c>
      <c r="D1509" s="117">
        <v>36.5</v>
      </c>
      <c r="E1509" s="117">
        <v>35.450000000000003</v>
      </c>
      <c r="F1509" s="117">
        <v>36.049999999999997</v>
      </c>
      <c r="G1509" s="117">
        <v>36.1</v>
      </c>
      <c r="H1509" s="117">
        <v>36.299999999999997</v>
      </c>
      <c r="I1509" s="117">
        <v>215299</v>
      </c>
      <c r="J1509" s="117">
        <v>7738129.5999999996</v>
      </c>
      <c r="K1509" s="119">
        <v>43228</v>
      </c>
      <c r="L1509" s="117">
        <v>1104</v>
      </c>
      <c r="M1509" s="117" t="s">
        <v>2700</v>
      </c>
      <c r="N1509" s="117"/>
    </row>
    <row r="1510" spans="1:14">
      <c r="A1510" s="117" t="s">
        <v>2117</v>
      </c>
      <c r="B1510" s="117" t="s">
        <v>395</v>
      </c>
      <c r="C1510" s="117">
        <v>1222</v>
      </c>
      <c r="D1510" s="117">
        <v>1258.8</v>
      </c>
      <c r="E1510" s="117">
        <v>1213.8499999999999</v>
      </c>
      <c r="F1510" s="117">
        <v>1223.3</v>
      </c>
      <c r="G1510" s="117">
        <v>1220.5999999999999</v>
      </c>
      <c r="H1510" s="117">
        <v>1235.7</v>
      </c>
      <c r="I1510" s="117">
        <v>38010</v>
      </c>
      <c r="J1510" s="117">
        <v>46856469.5</v>
      </c>
      <c r="K1510" s="119">
        <v>43228</v>
      </c>
      <c r="L1510" s="117">
        <v>6287</v>
      </c>
      <c r="M1510" s="117" t="s">
        <v>2118</v>
      </c>
      <c r="N1510" s="117"/>
    </row>
    <row r="1511" spans="1:14">
      <c r="A1511" s="117" t="s">
        <v>2119</v>
      </c>
      <c r="B1511" s="117" t="s">
        <v>395</v>
      </c>
      <c r="C1511" s="117">
        <v>116.55</v>
      </c>
      <c r="D1511" s="117">
        <v>121.5</v>
      </c>
      <c r="E1511" s="117">
        <v>115.25</v>
      </c>
      <c r="F1511" s="117">
        <v>120.3</v>
      </c>
      <c r="G1511" s="117">
        <v>119.9</v>
      </c>
      <c r="H1511" s="117">
        <v>114.85</v>
      </c>
      <c r="I1511" s="117">
        <v>200633</v>
      </c>
      <c r="J1511" s="117">
        <v>23976902.850000001</v>
      </c>
      <c r="K1511" s="119">
        <v>43228</v>
      </c>
      <c r="L1511" s="117">
        <v>2632</v>
      </c>
      <c r="M1511" s="117" t="s">
        <v>2120</v>
      </c>
      <c r="N1511" s="117"/>
    </row>
    <row r="1512" spans="1:14">
      <c r="A1512" s="117" t="s">
        <v>2121</v>
      </c>
      <c r="B1512" s="117" t="s">
        <v>395</v>
      </c>
      <c r="C1512" s="117">
        <v>15.5</v>
      </c>
      <c r="D1512" s="117">
        <v>15.95</v>
      </c>
      <c r="E1512" s="117">
        <v>15.5</v>
      </c>
      <c r="F1512" s="117">
        <v>15.8</v>
      </c>
      <c r="G1512" s="117">
        <v>15.85</v>
      </c>
      <c r="H1512" s="117">
        <v>15.85</v>
      </c>
      <c r="I1512" s="117">
        <v>34277</v>
      </c>
      <c r="J1512" s="117">
        <v>539357.55000000005</v>
      </c>
      <c r="K1512" s="119">
        <v>43228</v>
      </c>
      <c r="L1512" s="117">
        <v>192</v>
      </c>
      <c r="M1512" s="117" t="s">
        <v>2122</v>
      </c>
      <c r="N1512" s="117"/>
    </row>
    <row r="1513" spans="1:14">
      <c r="A1513" s="117" t="s">
        <v>2208</v>
      </c>
      <c r="B1513" s="117" t="s">
        <v>395</v>
      </c>
      <c r="C1513" s="117">
        <v>178.1</v>
      </c>
      <c r="D1513" s="117">
        <v>181</v>
      </c>
      <c r="E1513" s="117">
        <v>172.5</v>
      </c>
      <c r="F1513" s="117">
        <v>174.15</v>
      </c>
      <c r="G1513" s="117">
        <v>173</v>
      </c>
      <c r="H1513" s="117">
        <v>180.05</v>
      </c>
      <c r="I1513" s="117">
        <v>105358</v>
      </c>
      <c r="J1513" s="117">
        <v>18717963.149999999</v>
      </c>
      <c r="K1513" s="119">
        <v>43228</v>
      </c>
      <c r="L1513" s="117">
        <v>87</v>
      </c>
      <c r="M1513" s="117" t="s">
        <v>2209</v>
      </c>
      <c r="N1513" s="117"/>
    </row>
    <row r="1514" spans="1:14">
      <c r="A1514" s="117" t="s">
        <v>3147</v>
      </c>
      <c r="B1514" s="117" t="s">
        <v>395</v>
      </c>
      <c r="C1514" s="117">
        <v>61.5</v>
      </c>
      <c r="D1514" s="117">
        <v>61.5</v>
      </c>
      <c r="E1514" s="117">
        <v>56.9</v>
      </c>
      <c r="F1514" s="117">
        <v>56.9</v>
      </c>
      <c r="G1514" s="117">
        <v>56.9</v>
      </c>
      <c r="H1514" s="117">
        <v>63.2</v>
      </c>
      <c r="I1514" s="117">
        <v>11630</v>
      </c>
      <c r="J1514" s="117">
        <v>667527.75</v>
      </c>
      <c r="K1514" s="119">
        <v>43228</v>
      </c>
      <c r="L1514" s="117">
        <v>156</v>
      </c>
      <c r="M1514" s="117" t="s">
        <v>3148</v>
      </c>
      <c r="N1514" s="117"/>
    </row>
    <row r="1515" spans="1:14">
      <c r="A1515" s="117" t="s">
        <v>2123</v>
      </c>
      <c r="B1515" s="117" t="s">
        <v>395</v>
      </c>
      <c r="C1515" s="117">
        <v>480.7</v>
      </c>
      <c r="D1515" s="117">
        <v>487.65</v>
      </c>
      <c r="E1515" s="117">
        <v>477.65</v>
      </c>
      <c r="F1515" s="117">
        <v>479.55</v>
      </c>
      <c r="G1515" s="117">
        <v>480.8</v>
      </c>
      <c r="H1515" s="117">
        <v>481.35</v>
      </c>
      <c r="I1515" s="117">
        <v>37863</v>
      </c>
      <c r="J1515" s="117">
        <v>18264301.5</v>
      </c>
      <c r="K1515" s="119">
        <v>43228</v>
      </c>
      <c r="L1515" s="117">
        <v>1773</v>
      </c>
      <c r="M1515" s="117" t="s">
        <v>2124</v>
      </c>
    </row>
    <row r="1516" spans="1:14">
      <c r="A1516" s="117" t="s">
        <v>2125</v>
      </c>
      <c r="B1516" s="117" t="s">
        <v>395</v>
      </c>
      <c r="C1516" s="117">
        <v>185.25</v>
      </c>
      <c r="D1516" s="117">
        <v>190.55</v>
      </c>
      <c r="E1516" s="117">
        <v>184.35</v>
      </c>
      <c r="F1516" s="117">
        <v>186.75</v>
      </c>
      <c r="G1516" s="117">
        <v>186.5</v>
      </c>
      <c r="H1516" s="117">
        <v>184.6</v>
      </c>
      <c r="I1516" s="117">
        <v>40334</v>
      </c>
      <c r="J1516" s="117">
        <v>7568286.4000000004</v>
      </c>
      <c r="K1516" s="119">
        <v>43228</v>
      </c>
      <c r="L1516" s="117">
        <v>762</v>
      </c>
      <c r="M1516" s="117" t="s">
        <v>2126</v>
      </c>
    </row>
    <row r="1517" spans="1:14">
      <c r="A1517" s="117" t="s">
        <v>2127</v>
      </c>
      <c r="B1517" s="117" t="s">
        <v>395</v>
      </c>
      <c r="C1517" s="117">
        <v>1333</v>
      </c>
      <c r="D1517" s="117">
        <v>1333</v>
      </c>
      <c r="E1517" s="117">
        <v>1291.25</v>
      </c>
      <c r="F1517" s="117">
        <v>1299.5</v>
      </c>
      <c r="G1517" s="117">
        <v>1307.3499999999999</v>
      </c>
      <c r="H1517" s="117">
        <v>1300.5999999999999</v>
      </c>
      <c r="I1517" s="117">
        <v>21346</v>
      </c>
      <c r="J1517" s="117">
        <v>27785276.399999999</v>
      </c>
      <c r="K1517" s="119">
        <v>43228</v>
      </c>
      <c r="L1517" s="117">
        <v>587</v>
      </c>
      <c r="M1517" s="117" t="s">
        <v>2128</v>
      </c>
    </row>
    <row r="1518" spans="1:14">
      <c r="A1518" s="117"/>
      <c r="B1518" s="117"/>
      <c r="C1518" s="117"/>
      <c r="D1518" s="117"/>
      <c r="E1518" s="117"/>
      <c r="F1518" s="117"/>
      <c r="G1518" s="117"/>
      <c r="H1518" s="117"/>
      <c r="I1518" s="117"/>
      <c r="J1518" s="117"/>
      <c r="K1518" s="119"/>
      <c r="L1518" s="117"/>
      <c r="M1518" s="117"/>
    </row>
    <row r="1519" spans="1:14">
      <c r="A1519" s="117"/>
      <c r="B1519" s="117"/>
      <c r="C1519" s="117"/>
      <c r="D1519" s="117"/>
      <c r="E1519" s="117"/>
      <c r="F1519" s="117"/>
      <c r="G1519" s="117"/>
      <c r="H1519" s="117"/>
      <c r="I1519" s="117"/>
      <c r="J1519" s="117"/>
      <c r="K1519" s="119"/>
      <c r="L1519" s="117"/>
      <c r="M1519" s="117"/>
    </row>
    <row r="1520" spans="1:14">
      <c r="A1520" s="117"/>
      <c r="B1520" s="117"/>
      <c r="C1520" s="117"/>
      <c r="D1520" s="117"/>
      <c r="E1520" s="117"/>
      <c r="F1520" s="117"/>
      <c r="G1520" s="117"/>
      <c r="H1520" s="117"/>
      <c r="I1520" s="117"/>
      <c r="J1520" s="117"/>
      <c r="K1520" s="119"/>
      <c r="L1520" s="117"/>
      <c r="M1520" s="117"/>
    </row>
    <row r="1521" spans="1:13">
      <c r="A1521" s="117"/>
      <c r="B1521" s="117"/>
      <c r="C1521" s="117"/>
      <c r="D1521" s="117"/>
      <c r="E1521" s="117"/>
      <c r="F1521" s="117"/>
      <c r="G1521" s="117"/>
      <c r="H1521" s="117"/>
      <c r="I1521" s="117"/>
      <c r="J1521" s="117"/>
      <c r="K1521" s="119"/>
      <c r="L1521" s="117"/>
      <c r="M1521" s="117"/>
    </row>
    <row r="1522" spans="1:13">
      <c r="A1522" s="117"/>
      <c r="B1522" s="117"/>
      <c r="C1522" s="117"/>
      <c r="D1522" s="117"/>
      <c r="E1522" s="117"/>
      <c r="F1522" s="117"/>
      <c r="G1522" s="117"/>
      <c r="H1522" s="117"/>
      <c r="I1522" s="117"/>
      <c r="J1522" s="117"/>
      <c r="K1522" s="119"/>
      <c r="L1522" s="117"/>
      <c r="M1522" s="117"/>
    </row>
    <row r="1523" spans="1:13">
      <c r="A1523" s="117"/>
      <c r="B1523" s="117"/>
      <c r="C1523" s="117"/>
      <c r="D1523" s="117"/>
      <c r="E1523" s="117"/>
      <c r="F1523" s="117"/>
      <c r="G1523" s="117"/>
      <c r="H1523" s="117"/>
      <c r="I1523" s="117"/>
      <c r="J1523" s="117"/>
      <c r="K1523" s="119"/>
      <c r="L1523" s="117"/>
      <c r="M1523" s="117"/>
    </row>
    <row r="1524" spans="1:13">
      <c r="A1524" s="117"/>
      <c r="B1524" s="117"/>
      <c r="C1524" s="117"/>
      <c r="D1524" s="117"/>
      <c r="E1524" s="117"/>
      <c r="F1524" s="117"/>
      <c r="G1524" s="117"/>
      <c r="H1524" s="117"/>
      <c r="I1524" s="117"/>
      <c r="J1524" s="117"/>
      <c r="K1524" s="119"/>
      <c r="L1524" s="117"/>
      <c r="M1524" s="117"/>
    </row>
    <row r="1525" spans="1:13">
      <c r="A1525" s="117"/>
      <c r="B1525" s="117"/>
      <c r="C1525" s="117"/>
      <c r="D1525" s="117"/>
      <c r="E1525" s="117"/>
      <c r="F1525" s="117"/>
      <c r="G1525" s="117"/>
      <c r="H1525" s="117"/>
      <c r="I1525" s="117"/>
      <c r="J1525" s="117"/>
      <c r="K1525" s="119"/>
      <c r="L1525" s="117"/>
      <c r="M1525" s="117"/>
    </row>
    <row r="1526" spans="1:13">
      <c r="A1526" s="117"/>
      <c r="B1526" s="117"/>
      <c r="C1526" s="117"/>
      <c r="D1526" s="117"/>
      <c r="E1526" s="117"/>
      <c r="F1526" s="117"/>
      <c r="G1526" s="117"/>
      <c r="H1526" s="117"/>
      <c r="I1526" s="117"/>
      <c r="J1526" s="117"/>
      <c r="K1526" s="119"/>
      <c r="L1526" s="117"/>
      <c r="M1526" s="117"/>
    </row>
    <row r="1527" spans="1:13">
      <c r="A1527" s="117"/>
      <c r="B1527" s="117"/>
      <c r="C1527" s="117"/>
      <c r="D1527" s="117"/>
      <c r="E1527" s="117"/>
      <c r="F1527" s="117"/>
      <c r="G1527" s="117"/>
      <c r="H1527" s="117"/>
      <c r="I1527" s="117"/>
      <c r="J1527" s="117"/>
      <c r="K1527" s="119"/>
      <c r="L1527" s="117"/>
      <c r="M1527" s="117"/>
    </row>
    <row r="1528" spans="1:13">
      <c r="A1528" s="117"/>
      <c r="B1528" s="117"/>
      <c r="C1528" s="117"/>
      <c r="D1528" s="117"/>
      <c r="E1528" s="117"/>
      <c r="F1528" s="117"/>
      <c r="G1528" s="117"/>
      <c r="H1528" s="117"/>
      <c r="I1528" s="117"/>
      <c r="J1528" s="117"/>
      <c r="K1528" s="119"/>
      <c r="L1528" s="117"/>
      <c r="M1528" s="117"/>
    </row>
    <row r="1529" spans="1:13">
      <c r="A1529" s="117"/>
      <c r="B1529" s="117"/>
      <c r="C1529" s="117"/>
      <c r="D1529" s="117"/>
      <c r="E1529" s="117"/>
      <c r="F1529" s="117"/>
      <c r="G1529" s="117"/>
      <c r="H1529" s="117"/>
      <c r="I1529" s="117"/>
      <c r="J1529" s="117"/>
      <c r="K1529" s="119"/>
      <c r="L1529" s="117"/>
      <c r="M1529" s="117"/>
    </row>
    <row r="1530" spans="1:13">
      <c r="K1530" s="387"/>
    </row>
    <row r="1531" spans="1:13">
      <c r="K1531" s="387"/>
    </row>
    <row r="1532" spans="1:13">
      <c r="K1532" s="387"/>
    </row>
    <row r="1533" spans="1:13">
      <c r="K1533" s="387"/>
    </row>
    <row r="1534" spans="1:13">
      <c r="K1534" s="387"/>
    </row>
    <row r="1535" spans="1:13">
      <c r="K1535" s="387"/>
    </row>
    <row r="1536" spans="1:13">
      <c r="K1536" s="387"/>
    </row>
    <row r="1537" spans="11:11">
      <c r="K1537" s="387"/>
    </row>
    <row r="1538" spans="11:11">
      <c r="K1538" s="387"/>
    </row>
    <row r="1539" spans="11:11">
      <c r="K1539" s="387"/>
    </row>
    <row r="1540" spans="11:11">
      <c r="K1540" s="387"/>
    </row>
    <row r="1541" spans="11:11">
      <c r="K1541" s="387"/>
    </row>
    <row r="1542" spans="11:11">
      <c r="K1542" s="387"/>
    </row>
    <row r="1543" spans="11:11">
      <c r="K1543" s="387"/>
    </row>
    <row r="1544" spans="11:11">
      <c r="K1544" s="387"/>
    </row>
    <row r="1545" spans="11:11">
      <c r="K1545" s="387"/>
    </row>
    <row r="1546" spans="11:11">
      <c r="K1546" s="387"/>
    </row>
    <row r="1547" spans="11:11">
      <c r="K1547" s="387"/>
    </row>
    <row r="1548" spans="11:11">
      <c r="K1548" s="387"/>
    </row>
    <row r="1549" spans="11:11">
      <c r="K1549" s="387"/>
    </row>
    <row r="1550" spans="11:11">
      <c r="K1550" s="387"/>
    </row>
    <row r="1551" spans="11:11">
      <c r="K1551" s="387"/>
    </row>
    <row r="1552" spans="11:11">
      <c r="K1552" s="387"/>
    </row>
    <row r="1553" spans="11:11">
      <c r="K1553" s="387"/>
    </row>
    <row r="1554" spans="11:11">
      <c r="K1554" s="387"/>
    </row>
    <row r="1555" spans="11:11">
      <c r="K1555" s="387"/>
    </row>
    <row r="1556" spans="11:11">
      <c r="K1556" s="387"/>
    </row>
    <row r="1557" spans="11:11">
      <c r="K1557" s="387"/>
    </row>
    <row r="1558" spans="11:11">
      <c r="K1558" s="387"/>
    </row>
    <row r="1559" spans="11:11">
      <c r="K1559" s="387"/>
    </row>
    <row r="1560" spans="11:11">
      <c r="K1560" s="387"/>
    </row>
    <row r="1561" spans="11:11">
      <c r="K1561" s="387"/>
    </row>
    <row r="1562" spans="11:11">
      <c r="K1562" s="387"/>
    </row>
    <row r="1563" spans="11:11">
      <c r="K1563" s="387"/>
    </row>
    <row r="1564" spans="11:11">
      <c r="K1564" s="387"/>
    </row>
    <row r="1565" spans="11:11">
      <c r="K1565" s="387"/>
    </row>
    <row r="1566" spans="11:11">
      <c r="K1566" s="387"/>
    </row>
    <row r="1567" spans="11:11">
      <c r="K1567" s="387"/>
    </row>
    <row r="1568" spans="11:11">
      <c r="K1568" s="387"/>
    </row>
    <row r="1569" spans="11:11">
      <c r="K1569" s="387"/>
    </row>
    <row r="1570" spans="11:11">
      <c r="K1570" s="387"/>
    </row>
    <row r="1571" spans="11:11">
      <c r="K1571" s="387"/>
    </row>
    <row r="1572" spans="11:11">
      <c r="K1572" s="387"/>
    </row>
    <row r="1573" spans="11:11">
      <c r="K1573" s="387"/>
    </row>
    <row r="1574" spans="11:11">
      <c r="K1574" s="387"/>
    </row>
    <row r="1575" spans="11:11">
      <c r="K1575" s="387"/>
    </row>
    <row r="1576" spans="11:11">
      <c r="K1576" s="387"/>
    </row>
    <row r="1577" spans="11:11">
      <c r="K1577" s="387"/>
    </row>
    <row r="1578" spans="11:11">
      <c r="K1578" s="387"/>
    </row>
    <row r="1579" spans="11:11">
      <c r="K1579" s="387"/>
    </row>
    <row r="1580" spans="11:11">
      <c r="K1580" s="387"/>
    </row>
    <row r="1581" spans="11:11">
      <c r="K1581" s="387"/>
    </row>
    <row r="1582" spans="11:11">
      <c r="K1582" s="387"/>
    </row>
    <row r="1583" spans="11:11">
      <c r="K1583" s="387"/>
    </row>
    <row r="1584" spans="11:11">
      <c r="K1584" s="387"/>
    </row>
    <row r="1585" spans="11:11">
      <c r="K1585" s="387"/>
    </row>
    <row r="1586" spans="11:11">
      <c r="K1586" s="387"/>
    </row>
    <row r="1587" spans="11:11">
      <c r="K1587" s="387"/>
    </row>
    <row r="1588" spans="11:11">
      <c r="K1588" s="387"/>
    </row>
    <row r="1589" spans="11:11">
      <c r="K1589" s="387"/>
    </row>
    <row r="1590" spans="11:11">
      <c r="K1590" s="387"/>
    </row>
    <row r="1591" spans="11:11">
      <c r="K1591" s="387"/>
    </row>
    <row r="1592" spans="11:11">
      <c r="K1592" s="387"/>
    </row>
    <row r="1593" spans="11:11">
      <c r="K1593" s="387"/>
    </row>
    <row r="1594" spans="11:11">
      <c r="K1594" s="387"/>
    </row>
    <row r="1595" spans="11:11">
      <c r="K1595" s="387"/>
    </row>
    <row r="1596" spans="11:11">
      <c r="K1596" s="387"/>
    </row>
    <row r="1597" spans="11:11">
      <c r="K1597" s="387"/>
    </row>
    <row r="1598" spans="11:11">
      <c r="K1598" s="387"/>
    </row>
    <row r="1599" spans="11:11">
      <c r="K1599" s="387"/>
    </row>
    <row r="1600" spans="11:11">
      <c r="K1600" s="387"/>
    </row>
    <row r="1601" spans="11:11">
      <c r="K1601" s="387"/>
    </row>
    <row r="1602" spans="11:11">
      <c r="K1602" s="387"/>
    </row>
    <row r="1603" spans="11:11">
      <c r="K1603" s="387"/>
    </row>
    <row r="1604" spans="11:11">
      <c r="K1604" s="387"/>
    </row>
    <row r="1605" spans="11:11">
      <c r="K1605" s="387"/>
    </row>
    <row r="1606" spans="11:11">
      <c r="K1606" s="387"/>
    </row>
    <row r="1607" spans="11:11">
      <c r="K1607" s="387"/>
    </row>
    <row r="1608" spans="11:11">
      <c r="K1608" s="387"/>
    </row>
    <row r="1609" spans="11:11">
      <c r="K1609" s="387"/>
    </row>
    <row r="1610" spans="11:11">
      <c r="K1610" s="387"/>
    </row>
    <row r="1611" spans="11:11">
      <c r="K1611" s="387"/>
    </row>
    <row r="1612" spans="11:11">
      <c r="K1612" s="387"/>
    </row>
    <row r="1613" spans="11:11">
      <c r="K1613" s="387"/>
    </row>
    <row r="1614" spans="11:11">
      <c r="K1614" s="387"/>
    </row>
    <row r="1615" spans="11:11">
      <c r="K1615" s="387"/>
    </row>
    <row r="1616" spans="11:11">
      <c r="K1616" s="387"/>
    </row>
    <row r="1617" spans="11:11">
      <c r="K1617" s="387"/>
    </row>
    <row r="1618" spans="11:11">
      <c r="K1618" s="387"/>
    </row>
    <row r="1619" spans="11:11">
      <c r="K1619" s="387"/>
    </row>
    <row r="1620" spans="11:11">
      <c r="K1620" s="387"/>
    </row>
    <row r="1621" spans="11:11">
      <c r="K1621" s="387"/>
    </row>
    <row r="1622" spans="11:11">
      <c r="K1622" s="387"/>
    </row>
    <row r="1623" spans="11:11">
      <c r="K1623" s="387"/>
    </row>
    <row r="1624" spans="11:11">
      <c r="K1624" s="387"/>
    </row>
    <row r="1625" spans="11:11">
      <c r="K1625" s="387"/>
    </row>
    <row r="1626" spans="11:11">
      <c r="K1626" s="387"/>
    </row>
    <row r="1627" spans="11:11">
      <c r="K1627" s="387"/>
    </row>
    <row r="1628" spans="11:11">
      <c r="K1628" s="387"/>
    </row>
    <row r="1629" spans="11:11">
      <c r="K1629" s="387"/>
    </row>
    <row r="1630" spans="11:11">
      <c r="K1630" s="387"/>
    </row>
    <row r="1631" spans="11:11">
      <c r="K1631" s="387"/>
    </row>
    <row r="1632" spans="11:11">
      <c r="K1632" s="387"/>
    </row>
    <row r="1633" spans="11:11">
      <c r="K1633" s="387"/>
    </row>
    <row r="1634" spans="11:11">
      <c r="K1634" s="387"/>
    </row>
    <row r="1635" spans="11:11">
      <c r="K1635" s="387"/>
    </row>
    <row r="1636" spans="11:11">
      <c r="K1636" s="387"/>
    </row>
    <row r="1637" spans="11:11">
      <c r="K1637" s="387"/>
    </row>
    <row r="1638" spans="11:11">
      <c r="K1638" s="387"/>
    </row>
    <row r="1639" spans="11:11">
      <c r="K1639" s="387"/>
    </row>
    <row r="1640" spans="11:11">
      <c r="K1640" s="387"/>
    </row>
    <row r="1641" spans="11:11">
      <c r="K1641" s="387"/>
    </row>
    <row r="1642" spans="11:11">
      <c r="K1642" s="387"/>
    </row>
    <row r="1643" spans="11:11">
      <c r="K1643" s="387"/>
    </row>
    <row r="1644" spans="11:11">
      <c r="K1644" s="387"/>
    </row>
    <row r="1645" spans="11:11">
      <c r="K1645" s="387"/>
    </row>
    <row r="1646" spans="11:11">
      <c r="K1646" s="387"/>
    </row>
    <row r="1647" spans="11:11">
      <c r="K1647" s="387"/>
    </row>
    <row r="1648" spans="11:11">
      <c r="K1648" s="387"/>
    </row>
    <row r="1649" spans="11:11">
      <c r="K1649" s="387"/>
    </row>
    <row r="1650" spans="11:11">
      <c r="K1650" s="387"/>
    </row>
    <row r="1651" spans="11:11">
      <c r="K1651" s="387"/>
    </row>
    <row r="1652" spans="11:11">
      <c r="K1652" s="387"/>
    </row>
    <row r="1653" spans="11:11">
      <c r="K1653" s="387"/>
    </row>
    <row r="1654" spans="11:11">
      <c r="K1654" s="387"/>
    </row>
    <row r="1655" spans="11:11">
      <c r="K1655" s="387"/>
    </row>
    <row r="1656" spans="11:11">
      <c r="K1656" s="387"/>
    </row>
    <row r="1657" spans="11:11">
      <c r="K1657" s="387"/>
    </row>
    <row r="1658" spans="11:11">
      <c r="K1658" s="387"/>
    </row>
    <row r="1659" spans="11:11">
      <c r="K1659" s="387"/>
    </row>
    <row r="1660" spans="11:11">
      <c r="K1660" s="387"/>
    </row>
    <row r="1661" spans="11:11">
      <c r="K1661" s="387"/>
    </row>
    <row r="1662" spans="11:11">
      <c r="K1662" s="387"/>
    </row>
    <row r="1663" spans="11:11">
      <c r="K1663" s="387"/>
    </row>
    <row r="1664" spans="11:11">
      <c r="K1664" s="387"/>
    </row>
    <row r="1665" spans="11:11">
      <c r="K1665" s="387"/>
    </row>
    <row r="1666" spans="11:11">
      <c r="K1666" s="387"/>
    </row>
    <row r="1667" spans="11:11">
      <c r="K1667" s="387"/>
    </row>
    <row r="1668" spans="11:11">
      <c r="K1668" s="387"/>
    </row>
    <row r="1669" spans="11:11">
      <c r="K1669" s="387"/>
    </row>
    <row r="1670" spans="11:11">
      <c r="K1670" s="387"/>
    </row>
    <row r="1671" spans="11:11">
      <c r="K1671" s="387"/>
    </row>
    <row r="1672" spans="11:11">
      <c r="K1672" s="387"/>
    </row>
    <row r="1673" spans="11:11">
      <c r="K1673" s="387"/>
    </row>
    <row r="1674" spans="11:11">
      <c r="K1674" s="387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Call Tracker (Currency)</vt:lpstr>
      <vt:lpstr>Sheet2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2018-05-09T02:50:01Z</dcterms:modified>
</cp:coreProperties>
</file>