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F&amp;O)'!$S$1:$S$340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61" i="7"/>
  <c r="P60"/>
  <c r="P28"/>
  <c r="P27"/>
  <c r="P23"/>
  <c r="P22"/>
  <c r="M39" l="1"/>
  <c r="M38"/>
  <c r="L39"/>
  <c r="L38"/>
  <c r="L82" l="1"/>
  <c r="M82" s="1"/>
  <c r="L24"/>
  <c r="M24" s="1"/>
  <c r="L26"/>
  <c r="M26" s="1"/>
  <c r="L19"/>
  <c r="M19" s="1"/>
  <c r="L25"/>
  <c r="M25" s="1"/>
  <c r="L21"/>
  <c r="M21" s="1"/>
  <c r="L81"/>
  <c r="M81" s="1"/>
  <c r="P20"/>
  <c r="L59"/>
  <c r="M59" s="1"/>
  <c r="M46"/>
  <c r="L47"/>
  <c r="L46"/>
  <c r="L13"/>
  <c r="M13" s="1"/>
  <c r="L57"/>
  <c r="M57" s="1"/>
  <c r="L80"/>
  <c r="M80" s="1"/>
  <c r="L11"/>
  <c r="M11" s="1"/>
  <c r="L17"/>
  <c r="M17" s="1"/>
  <c r="L16"/>
  <c r="M16" s="1"/>
  <c r="L36"/>
  <c r="M36" s="1"/>
  <c r="L79"/>
  <c r="M79" s="1"/>
  <c r="L58"/>
  <c r="M58" s="1"/>
  <c r="L14"/>
  <c r="M14" s="1"/>
  <c r="P18" l="1"/>
  <c r="P15"/>
  <c r="L204"/>
  <c r="M204" s="1"/>
  <c r="F12"/>
  <c r="L12" s="1"/>
  <c r="M12" s="1"/>
  <c r="L202"/>
  <c r="M202" s="1"/>
  <c r="L201" l="1"/>
  <c r="M201" s="1"/>
  <c r="L151" l="1"/>
  <c r="M151" s="1"/>
  <c r="L135"/>
  <c r="M135" s="1"/>
  <c r="P56" l="1"/>
  <c r="L194"/>
  <c r="M194" s="1"/>
  <c r="N7"/>
  <c r="L206"/>
  <c r="M206" s="1"/>
  <c r="L207"/>
  <c r="M207" s="1"/>
  <c r="P10"/>
  <c r="L192"/>
  <c r="M192" s="1"/>
  <c r="K55" i="14" l="1"/>
  <c r="L55" s="1"/>
  <c r="K57" l="1"/>
  <c r="L57" s="1"/>
  <c r="K58"/>
  <c r="L58" s="1"/>
  <c r="K56" l="1"/>
  <c r="L56" s="1"/>
  <c r="K54"/>
  <c r="L54" s="1"/>
  <c r="L53"/>
  <c r="K53"/>
  <c r="L199" i="7"/>
  <c r="M199" s="1"/>
  <c r="K52" i="14"/>
  <c r="L52" s="1"/>
  <c r="K51" l="1"/>
  <c r="L51" s="1"/>
  <c r="K49"/>
  <c r="L49" s="1"/>
  <c r="K50"/>
  <c r="L50" s="1"/>
  <c r="L189" i="7"/>
  <c r="M189" s="1"/>
  <c r="L205"/>
  <c r="M205" s="1"/>
  <c r="K47" i="14"/>
  <c r="L47" s="1"/>
  <c r="K48"/>
  <c r="L48" s="1"/>
  <c r="K45"/>
  <c r="L45" s="1"/>
  <c r="K46"/>
  <c r="L46" s="1"/>
  <c r="L162" i="7"/>
  <c r="M162" s="1"/>
  <c r="L200"/>
  <c r="M200" s="1"/>
  <c r="K44" i="14"/>
  <c r="L44" s="1"/>
  <c r="L186" i="7" l="1"/>
  <c r="M186" s="1"/>
  <c r="L195"/>
  <c r="M195" s="1"/>
  <c r="L203"/>
  <c r="M203" s="1"/>
  <c r="L191" l="1"/>
  <c r="M191" s="1"/>
  <c r="L149"/>
  <c r="M149" s="1"/>
  <c r="K43" i="14"/>
  <c r="L43" s="1"/>
  <c r="K41"/>
  <c r="L41" s="1"/>
  <c r="L114" i="7"/>
  <c r="M114" s="1"/>
  <c r="K42" i="14"/>
  <c r="L42" s="1"/>
  <c r="L193" i="7" l="1"/>
  <c r="M193" s="1"/>
  <c r="K40" i="14"/>
  <c r="L40" s="1"/>
  <c r="L198" i="7"/>
  <c r="M198" s="1"/>
  <c r="L177"/>
  <c r="M177" s="1"/>
  <c r="K39" i="14"/>
  <c r="L39" s="1"/>
  <c r="L131" i="7" l="1"/>
  <c r="M131" s="1"/>
  <c r="K38" i="14"/>
  <c r="L38" s="1"/>
  <c r="L197" i="7" l="1"/>
  <c r="M197" s="1"/>
  <c r="K37" i="14"/>
  <c r="L37" s="1"/>
  <c r="K36" l="1"/>
  <c r="L36" s="1"/>
  <c r="K35"/>
  <c r="L35" s="1"/>
  <c r="L196" i="7"/>
  <c r="M196" s="1"/>
  <c r="K34" i="14"/>
  <c r="L34" s="1"/>
  <c r="K33"/>
  <c r="L33" s="1"/>
  <c r="K32"/>
  <c r="L32" s="1"/>
  <c r="K30"/>
  <c r="L30" s="1"/>
  <c r="K28"/>
  <c r="L28" s="1"/>
  <c r="L182" i="7"/>
  <c r="M182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59" i="7"/>
  <c r="M159" s="1"/>
  <c r="L190"/>
  <c r="M190" s="1"/>
  <c r="L184"/>
  <c r="M184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87" i="7" l="1"/>
  <c r="M187" s="1"/>
  <c r="L183"/>
  <c r="M183" s="1"/>
  <c r="L181"/>
  <c r="M181" s="1"/>
  <c r="L180"/>
  <c r="M180" s="1"/>
  <c r="L179"/>
  <c r="M179" s="1"/>
  <c r="L178"/>
  <c r="M178" s="1"/>
  <c r="L175"/>
  <c r="M175" s="1"/>
  <c r="L174"/>
  <c r="M174" s="1"/>
  <c r="L173"/>
  <c r="M173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1"/>
  <c r="M161" s="1"/>
  <c r="L160"/>
  <c r="M160" s="1"/>
  <c r="L158"/>
  <c r="M158" s="1"/>
  <c r="L155"/>
  <c r="M155" s="1"/>
  <c r="L154"/>
  <c r="M154" s="1"/>
  <c r="L153"/>
  <c r="M153" s="1"/>
  <c r="L152"/>
  <c r="M152" s="1"/>
  <c r="L148"/>
  <c r="M148" s="1"/>
  <c r="L147"/>
  <c r="M147" s="1"/>
  <c r="L146"/>
  <c r="M146" s="1"/>
  <c r="L145"/>
  <c r="M145" s="1"/>
  <c r="L144"/>
  <c r="M144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4"/>
  <c r="M134" s="1"/>
  <c r="L132"/>
  <c r="M132" s="1"/>
  <c r="L130"/>
  <c r="M130" s="1"/>
  <c r="L129"/>
  <c r="M129" s="1"/>
  <c r="H128"/>
  <c r="L128" s="1"/>
  <c r="M128" s="1"/>
  <c r="F127"/>
  <c r="L127" s="1"/>
  <c r="M127" s="1"/>
  <c r="L126"/>
  <c r="M126" s="1"/>
  <c r="L124"/>
  <c r="M124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A102"/>
  <c r="A103" s="1"/>
  <c r="A104" s="1"/>
  <c r="A105" s="1"/>
  <c r="A106" s="1"/>
  <c r="A107" s="1"/>
  <c r="A108" s="1"/>
  <c r="L101"/>
  <c r="M101" s="1"/>
  <c r="L100"/>
  <c r="M100" s="1"/>
  <c r="A111" l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09"/>
  <c r="A110" s="1"/>
  <c r="L6" i="2" l="1"/>
  <c r="D7" i="6"/>
  <c r="K6" i="4"/>
  <c r="K6" i="3"/>
</calcChain>
</file>

<file path=xl/sharedStrings.xml><?xml version="1.0" encoding="utf-8"?>
<sst xmlns="http://schemas.openxmlformats.org/spreadsheetml/2006/main" count="7437" uniqueCount="3559">
  <si>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</si>
  <si>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</si>
  <si>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</si>
  <si>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</si>
  <si>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</si>
  <si>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</si>
  <si>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</si>
  <si>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</si>
  <si>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</si>
  <si>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</si>
  <si>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</si>
  <si>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</si>
  <si>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</si>
  <si>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</si>
  <si>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</si>
  <si>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</si>
  <si>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</si>
  <si>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</si>
  <si>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</si>
  <si>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</si>
  <si>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</si>
  <si>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</si>
  <si>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</si>
  <si>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</si>
  <si>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</si>
  <si>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</si>
  <si>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</si>
  <si>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</si>
  <si>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</si>
  <si>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</si>
  <si>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</si>
  <si>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</si>
  <si>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</si>
  <si>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</si>
  <si>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</si>
  <si>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</si>
  <si>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</si>
  <si>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</si>
  <si>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</si>
  <si>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</si>
  <si>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</si>
  <si>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</si>
  <si>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</si>
  <si>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</si>
  <si>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</si>
  <si>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</si>
  <si>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</si>
  <si>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</si>
  <si>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</si>
  <si>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</si>
  <si>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</si>
  <si>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</si>
  <si>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</si>
  <si>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</si>
  <si>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</si>
  <si>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</si>
  <si>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</si>
  <si>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</si>
  <si>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</si>
  <si>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</si>
  <si>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</si>
  <si>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</si>
  <si>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</si>
  <si>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</si>
  <si>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</si>
  <si>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</si>
  <si>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</si>
  <si>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</si>
  <si>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</si>
  <si>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</si>
  <si>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</si>
  <si>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</si>
  <si>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</si>
  <si>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</si>
  <si>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</si>
  <si>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</si>
  <si>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</si>
  <si>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</si>
  <si>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</si>
  <si>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</si>
  <si>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</si>
  <si>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</si>
  <si>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</si>
  <si>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</si>
  <si>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</si>
  <si>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</si>
  <si>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</si>
  <si>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</si>
  <si>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</si>
  <si>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</si>
  <si>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</si>
  <si>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</si>
  <si>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</si>
  <si>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</si>
  <si>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</si>
  <si>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</si>
  <si>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</si>
  <si>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</si>
  <si>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</si>
  <si>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</si>
  <si>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</si>
  <si>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</si>
  <si>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</si>
  <si>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</si>
  <si>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</si>
  <si>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</si>
  <si>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</si>
  <si>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</si>
  <si>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</si>
  <si>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</si>
  <si>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</si>
  <si>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</si>
  <si>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</si>
  <si>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</si>
  <si>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</si>
  <si>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</si>
  <si>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</si>
  <si>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</si>
  <si>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</si>
  <si>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</si>
  <si>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</si>
  <si>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</si>
  <si>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</si>
  <si>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</si>
  <si>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</si>
  <si>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</si>
  <si>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</si>
  <si>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</si>
  <si>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</si>
  <si>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</si>
  <si>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</si>
  <si>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</si>
  <si>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</si>
  <si>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</si>
  <si>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</si>
  <si>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</si>
  <si>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</si>
  <si>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</si>
  <si>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</si>
  <si>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</si>
  <si>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</si>
  <si>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</si>
  <si>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</si>
  <si>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</si>
  <si>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</si>
  <si>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</si>
  <si>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</si>
  <si>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</si>
  <si>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</si>
  <si>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</si>
  <si>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</si>
  <si>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</si>
  <si>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</si>
  <si>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</si>
  <si>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</si>
  <si>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</si>
  <si>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</si>
  <si>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</si>
  <si>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</si>
  <si>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</si>
  <si>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</si>
  <si>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</si>
  <si>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</si>
  <si>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</si>
  <si>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</si>
  <si>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</si>
  <si>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</si>
  <si>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</si>
  <si>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</si>
  <si>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</si>
  <si>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</si>
  <si>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</si>
  <si>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</si>
  <si>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</si>
  <si>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</si>
  <si>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</si>
  <si>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</si>
  <si>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</si>
  <si>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</si>
  <si>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</si>
  <si>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</si>
  <si>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</si>
  <si>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</si>
  <si>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</si>
  <si>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</si>
  <si>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</si>
  <si>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</si>
  <si>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</si>
  <si>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</si>
  <si>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</si>
  <si>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</si>
  <si>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</si>
  <si>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</si>
  <si>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</si>
  <si>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</si>
  <si>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</si>
  <si>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</si>
  <si>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</si>
  <si>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</si>
  <si>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</si>
  <si>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</si>
  <si>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</si>
  <si>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</si>
  <si>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</si>
  <si>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</si>
  <si>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</si>
  <si>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</si>
  <si>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</si>
  <si>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</si>
  <si>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</si>
  <si>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</si>
  <si>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</si>
  <si>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</si>
  <si>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</si>
  <si>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</si>
  <si>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</si>
  <si>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</si>
  <si>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</si>
  <si>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</si>
  <si>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</si>
  <si>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</si>
  <si>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</si>
  <si>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</si>
  <si>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</si>
  <si>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</si>
  <si>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</si>
  <si>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</si>
  <si>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</si>
  <si>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</si>
  <si>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</si>
  <si>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</si>
  <si>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</si>
  <si>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</si>
  <si>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</si>
  <si>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</si>
  <si>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</si>
  <si>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</si>
  <si>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</si>
  <si>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</si>
  <si>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</si>
  <si>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</si>
  <si>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</si>
  <si>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</si>
  <si>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</si>
  <si>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</si>
  <si>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</si>
  <si>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</si>
  <si>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</si>
  <si>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</si>
  <si>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</si>
  <si>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</si>
  <si>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</si>
  <si>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</si>
  <si>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</si>
  <si>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</si>
  <si>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</si>
  <si>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</si>
  <si>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</si>
  <si>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</si>
  <si>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</si>
  <si>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</si>
  <si>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</si>
  <si>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</si>
  <si>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</si>
  <si>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</si>
  <si>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</si>
  <si>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</si>
  <si>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</si>
  <si>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</si>
  <si>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</si>
  <si>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</si>
  <si>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</si>
  <si>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</si>
  <si>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</si>
  <si>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</si>
  <si>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</si>
  <si>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</si>
  <si>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</si>
  <si>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</si>
  <si>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</si>
  <si>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</si>
  <si>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</si>
  <si>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</si>
  <si>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</si>
  <si>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</si>
  <si>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</si>
  <si>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</si>
  <si>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</si>
  <si>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</si>
  <si>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</si>
  <si>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</si>
  <si>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</si>
  <si>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</si>
  <si>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</si>
  <si>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</si>
  <si>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</si>
  <si>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</si>
  <si>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</si>
  <si>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</si>
  <si>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</si>
  <si>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</si>
  <si>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</si>
  <si>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</si>
  <si>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</si>
  <si>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</si>
  <si>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</si>
  <si>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</si>
  <si>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</si>
  <si>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</si>
  <si>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</si>
  <si>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</si>
  <si>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</si>
  <si>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</si>
  <si>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</si>
  <si>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</si>
  <si>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</si>
  <si>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</si>
  <si>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</si>
  <si>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</si>
  <si>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</si>
  <si>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</si>
  <si>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</si>
  <si>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</si>
  <si>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</si>
  <si>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</si>
  <si>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</si>
  <si>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</si>
  <si>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</si>
  <si>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</si>
  <si>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</si>
  <si>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</si>
  <si>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</si>
  <si>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</si>
  <si>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</si>
  <si>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</si>
  <si>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</si>
  <si>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</si>
  <si>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</si>
  <si>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</si>
  <si>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</si>
  <si>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</si>
  <si>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</si>
  <si>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</si>
  <si>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</si>
  <si>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</si>
  <si>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</si>
  <si>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</si>
  <si>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</si>
  <si>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</si>
  <si>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</si>
  <si>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</si>
  <si>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</si>
  <si>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</si>
  <si>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</si>
  <si>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</si>
  <si>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</si>
  <si>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</si>
  <si>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</si>
  <si>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</si>
  <si>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</si>
  <si>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</si>
  <si>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</si>
  <si>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</si>
  <si>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</si>
  <si>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</si>
  <si>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</si>
  <si>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</si>
  <si>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</si>
  <si>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</si>
  <si>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</si>
  <si>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</si>
  <si>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</si>
  <si>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</si>
  <si>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</si>
  <si>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</si>
  <si>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</si>
  <si>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</si>
  <si>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</si>
  <si>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</si>
  <si>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</si>
  <si>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</si>
  <si>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</si>
  <si>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</si>
  <si>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</si>
  <si>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</si>
  <si>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</si>
  <si>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</si>
  <si>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</si>
  <si>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</si>
  <si>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</si>
  <si>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</si>
  <si>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</si>
  <si>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</si>
  <si>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</si>
  <si>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</si>
  <si>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</si>
  <si>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</si>
  <si>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</si>
  <si>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</si>
  <si>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</si>
  <si>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</si>
  <si>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</si>
  <si>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</si>
  <si>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</si>
  <si>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</si>
  <si>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</si>
  <si>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</si>
  <si>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</si>
  <si>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</si>
  <si>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</si>
  <si>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</si>
  <si>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</si>
  <si>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</si>
  <si>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</si>
  <si>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</si>
  <si>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</si>
  <si>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</si>
  <si>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</si>
  <si>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</si>
  <si>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</si>
  <si>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</si>
  <si>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</si>
  <si>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</si>
  <si>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</si>
  <si>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</si>
  <si>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</si>
  <si>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</si>
  <si>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</si>
  <si>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</si>
  <si>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</si>
  <si>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</si>
  <si>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</si>
  <si>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</si>
  <si>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</si>
  <si>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</si>
  <si>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</si>
  <si>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</si>
  <si>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</si>
  <si>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</si>
  <si>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</si>
  <si>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</si>
  <si>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</si>
  <si>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</si>
  <si>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</si>
  <si>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</si>
  <si>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</si>
  <si>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</si>
  <si>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</si>
  <si>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</si>
  <si>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</si>
  <si>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</si>
  <si>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</si>
  <si>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</si>
  <si>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</si>
  <si>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</si>
  <si>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</si>
  <si>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</si>
  <si>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</si>
  <si>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</si>
  <si>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</si>
  <si>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</si>
  <si>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</si>
  <si>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</si>
  <si>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</si>
  <si>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</si>
  <si>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</si>
  <si>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</si>
  <si>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</si>
  <si>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</si>
  <si>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</si>
  <si>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</si>
  <si>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</si>
  <si>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</si>
  <si>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</si>
  <si>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</si>
  <si>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</si>
  <si>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</si>
  <si>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</si>
  <si>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</si>
  <si>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</si>
  <si>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</si>
  <si>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</si>
  <si>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</si>
  <si>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</si>
  <si>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</si>
  <si>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</si>
  <si>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</si>
  <si>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</si>
  <si>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</si>
  <si>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</si>
  <si>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</si>
  <si>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</si>
  <si>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</si>
  <si>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</si>
  <si>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</si>
  <si>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</si>
  <si>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</si>
  <si>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</si>
  <si>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</si>
  <si>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</si>
  <si>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</si>
  <si>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</si>
  <si>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</si>
  <si>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</si>
  <si>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</si>
  <si>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</si>
  <si>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</si>
  <si>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</si>
  <si>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</si>
  <si>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</si>
  <si>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</si>
  <si>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</si>
  <si>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</si>
  <si>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</si>
  <si>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</si>
  <si>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</si>
  <si>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</si>
  <si>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</si>
  <si>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</si>
  <si>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</si>
  <si>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</si>
  <si>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</si>
  <si>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</si>
  <si>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</si>
  <si>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</si>
  <si>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</si>
  <si>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</si>
  <si>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</si>
  <si>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</si>
  <si>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</si>
  <si>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</si>
  <si>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</si>
  <si>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</si>
  <si>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</si>
  <si>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</si>
  <si>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</si>
  <si>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</si>
  <si>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</si>
  <si>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</si>
  <si>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</si>
  <si>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</si>
  <si>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</si>
  <si>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</si>
  <si>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</si>
  <si>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</si>
  <si>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</si>
  <si>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</si>
  <si>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</si>
  <si>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</si>
  <si>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</si>
  <si>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</si>
  <si>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</si>
  <si>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</si>
  <si>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</si>
  <si>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</si>
  <si>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</si>
  <si>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</si>
  <si>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</si>
  <si>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</si>
  <si>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</si>
  <si>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</si>
  <si>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</si>
  <si>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</si>
  <si>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</si>
  <si>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</si>
  <si>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</si>
  <si>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</si>
  <si>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</si>
  <si>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</si>
  <si>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</si>
  <si>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</si>
  <si>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</si>
  <si>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</si>
  <si>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</si>
  <si>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</si>
  <si>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</si>
  <si>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</si>
  <si>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</si>
  <si>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</si>
  <si>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</si>
  <si>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</si>
  <si>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</si>
  <si>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</si>
  <si>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</si>
  <si>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</si>
  <si>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</si>
  <si>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</si>
  <si>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</si>
  <si>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</si>
  <si>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</si>
  <si>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</si>
  <si>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</si>
  <si>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</si>
  <si>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</si>
  <si>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</si>
  <si>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</si>
  <si>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</si>
  <si>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</si>
  <si>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</si>
  <si>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</si>
  <si>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</si>
  <si>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</si>
  <si>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</si>
  <si>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</si>
  <si>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</si>
  <si>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</si>
  <si>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</si>
  <si>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</si>
  <si>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</si>
  <si>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</si>
  <si>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</si>
  <si>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</si>
  <si>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</si>
  <si>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</si>
  <si>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</si>
  <si>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</si>
  <si>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</si>
  <si>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</si>
  <si>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</si>
  <si>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</si>
  <si>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</si>
  <si>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</si>
  <si>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</si>
  <si>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</si>
  <si>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</si>
  <si>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</si>
  <si>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</si>
  <si>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</si>
  <si>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</si>
  <si>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</si>
  <si>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</si>
  <si>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</si>
  <si>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</si>
  <si>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</si>
  <si>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</si>
  <si>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</si>
  <si>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</si>
  <si>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</si>
  <si>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</si>
  <si>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</si>
  <si>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</si>
  <si>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</si>
  <si>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</si>
  <si>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</si>
  <si>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</si>
  <si>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</si>
  <si>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</si>
  <si>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</si>
  <si>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</si>
  <si>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</si>
  <si>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</si>
  <si>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</si>
  <si>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</si>
  <si>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</si>
  <si>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</si>
  <si>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</si>
  <si>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</si>
  <si>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</si>
  <si>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</si>
  <si>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</si>
  <si>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</si>
  <si>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</si>
  <si>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</si>
  <si>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</si>
  <si>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</si>
  <si>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</si>
  <si>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</si>
  <si>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</si>
  <si>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</si>
  <si>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</si>
  <si>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</si>
  <si>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</si>
  <si>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</si>
  <si>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</si>
  <si>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</si>
  <si>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</si>
  <si>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</si>
  <si>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</si>
  <si>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</si>
  <si>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</si>
  <si>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</si>
  <si>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</si>
  <si>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</si>
  <si>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</si>
  <si>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</si>
  <si>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</si>
  <si>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</si>
  <si>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</si>
  <si>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</si>
  <si>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</si>
  <si>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</si>
  <si>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</si>
  <si>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</si>
  <si>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</si>
  <si>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</si>
  <si>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</si>
  <si>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</si>
  <si>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</si>
  <si>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</si>
  <si>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</si>
  <si>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</si>
  <si>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</si>
  <si>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</si>
  <si>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</si>
  <si>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</si>
  <si>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</si>
  <si>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</si>
  <si>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</si>
  <si>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</si>
  <si>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</si>
  <si>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</si>
  <si>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</si>
  <si>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</si>
  <si>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</si>
  <si>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</si>
  <si>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</si>
  <si>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</si>
  <si>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</si>
  <si>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</si>
  <si>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</si>
  <si>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</si>
  <si>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</si>
  <si>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</si>
  <si>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</si>
  <si>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</si>
  <si>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</si>
  <si>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</si>
  <si>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</si>
  <si>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</si>
  <si>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</si>
  <si>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</si>
  <si>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</si>
  <si>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</si>
  <si>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</si>
  <si>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</si>
  <si>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</si>
  <si>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</si>
  <si>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</si>
  <si>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</si>
  <si>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</si>
  <si>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</si>
  <si>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</si>
  <si>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</si>
  <si>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</si>
  <si>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</si>
  <si>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</si>
  <si>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</si>
  <si>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</si>
  <si>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</si>
  <si>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</si>
  <si>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</si>
  <si>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</si>
  <si>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</si>
  <si>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</si>
  <si>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</si>
  <si>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</si>
  <si>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</si>
  <si>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</si>
  <si>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</si>
  <si>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</si>
  <si>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</si>
  <si>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</si>
  <si>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</si>
  <si>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</si>
  <si>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</si>
  <si>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</si>
  <si>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</si>
  <si>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</si>
  <si>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</si>
  <si>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</si>
  <si>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</si>
  <si>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</si>
  <si>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</si>
  <si>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</si>
  <si>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</si>
  <si>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</si>
  <si>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</si>
  <si>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</si>
  <si>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</si>
  <si>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</si>
  <si>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</si>
  <si>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</si>
  <si>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</si>
  <si>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</si>
  <si>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</si>
  <si>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</si>
  <si>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</si>
  <si>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</si>
  <si>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</si>
  <si>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</si>
  <si>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</si>
  <si>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</si>
  <si>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</si>
  <si>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</si>
  <si>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</si>
  <si>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</si>
  <si>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</si>
  <si>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</si>
  <si>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</si>
  <si>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</si>
  <si>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</si>
  <si>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</si>
  <si>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</si>
  <si>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</si>
  <si>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</si>
  <si>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</si>
  <si>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</si>
  <si>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</si>
  <si>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</si>
  <si>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</si>
  <si>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</si>
  <si>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</si>
  <si>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</si>
  <si>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</si>
  <si>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</si>
  <si>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</si>
  <si>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</si>
  <si>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</si>
  <si>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</si>
  <si>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</si>
  <si>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</si>
  <si>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</si>
  <si>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</si>
  <si>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</si>
  <si>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</si>
  <si>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</si>
  <si>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</si>
  <si>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</si>
  <si>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</si>
  <si>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</si>
  <si>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</si>
  <si>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</si>
  <si>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</si>
  <si>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</si>
  <si>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</si>
  <si>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</si>
  <si>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</si>
  <si>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</si>
  <si>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</si>
  <si>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</si>
  <si>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</si>
  <si>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</si>
  <si>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</si>
  <si>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</si>
  <si>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</si>
  <si>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</si>
  <si>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</si>
  <si>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</si>
  <si>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</si>
  <si>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</si>
  <si>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</si>
  <si>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</si>
  <si>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</si>
  <si>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</si>
  <si>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</si>
  <si>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</si>
  <si>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</si>
  <si>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</si>
  <si>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</si>
  <si>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</si>
  <si>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</si>
  <si>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</si>
  <si>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</si>
  <si>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</si>
  <si>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</si>
  <si>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</si>
  <si>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</si>
  <si>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</si>
  <si>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</si>
  <si>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</si>
  <si>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</si>
  <si>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</si>
  <si>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</si>
  <si>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</si>
  <si>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</si>
  <si>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</si>
  <si>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</si>
  <si>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</si>
  <si>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</si>
  <si>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</si>
  <si>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</si>
  <si>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</si>
  <si>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</si>
  <si>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</si>
  <si>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</si>
  <si>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</si>
  <si>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</si>
  <si>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</si>
  <si>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</si>
  <si>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</si>
  <si>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</si>
  <si>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</si>
  <si>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</si>
  <si>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</si>
  <si>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</si>
  <si>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</si>
  <si>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</si>
  <si>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</si>
  <si>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</si>
  <si>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</si>
  <si>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</si>
  <si>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</si>
  <si>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</si>
  <si>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</si>
  <si>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</si>
  <si>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</si>
  <si>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</si>
  <si>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</si>
  <si>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</si>
  <si>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</si>
  <si>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</si>
  <si>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</si>
  <si>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</si>
  <si>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</si>
  <si>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</si>
  <si>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</si>
  <si>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</si>
  <si>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</si>
  <si>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</si>
  <si>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</si>
  <si>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</si>
  <si>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</si>
  <si>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</si>
  <si>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</si>
  <si>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</si>
  <si>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</si>
  <si>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</si>
  <si>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</si>
  <si>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</si>
  <si>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</si>
  <si>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</si>
  <si>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</si>
  <si>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</si>
  <si>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</si>
  <si>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</si>
  <si>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</si>
  <si>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</si>
  <si>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</si>
  <si>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</si>
  <si>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</si>
  <si>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</si>
  <si>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</si>
  <si>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</si>
  <si>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</si>
  <si>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</si>
  <si>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</si>
  <si>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</si>
  <si>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</si>
  <si>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</si>
  <si>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</si>
  <si>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</si>
  <si>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</si>
  <si>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</si>
  <si>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</si>
  <si>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</si>
  <si>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</si>
  <si>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</si>
  <si>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</si>
  <si>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</si>
  <si>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</si>
  <si>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</si>
  <si>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</si>
  <si>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</si>
  <si>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</si>
  <si>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</si>
  <si>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</si>
  <si>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</si>
  <si>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</si>
  <si>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</si>
  <si>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</si>
  <si>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</si>
  <si>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</si>
  <si>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</si>
  <si>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</si>
  <si>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</si>
  <si>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</si>
  <si>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</si>
  <si>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</si>
  <si>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</si>
  <si>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</si>
  <si>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</si>
  <si>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</si>
  <si>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</si>
  <si>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</si>
  <si>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</si>
  <si>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</si>
  <si>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</si>
  <si>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</si>
  <si>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</si>
  <si>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</si>
  <si>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</si>
  <si>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</si>
  <si>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</si>
  <si>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</si>
  <si>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</si>
  <si>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</si>
  <si>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</si>
  <si>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</si>
  <si>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</si>
  <si>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</si>
  <si>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</si>
  <si>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</si>
  <si>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</si>
  <si>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</si>
  <si>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</si>
  <si>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</si>
  <si>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</si>
  <si>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</si>
  <si>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</si>
  <si>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</si>
  <si>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</si>
  <si>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</si>
  <si>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</si>
  <si>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</si>
  <si>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</si>
  <si>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</si>
  <si>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</si>
  <si>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</si>
  <si>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</si>
  <si>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</si>
  <si>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</si>
  <si>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</si>
  <si>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</si>
  <si>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</si>
  <si>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</si>
  <si>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</si>
  <si>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</si>
  <si>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</si>
  <si>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</si>
  <si>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</si>
  <si>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</si>
  <si>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</si>
  <si>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</si>
  <si>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</si>
  <si>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</si>
  <si>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</si>
  <si>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</si>
  <si>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</si>
  <si>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</si>
  <si>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</si>
  <si>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</si>
  <si>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</si>
  <si>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</si>
  <si>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</si>
  <si>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</si>
  <si>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</si>
  <si>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</si>
  <si>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</si>
  <si>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</si>
  <si>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</si>
  <si>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</si>
  <si>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</si>
  <si>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</si>
  <si>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</si>
  <si>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</si>
  <si>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</si>
  <si>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</si>
  <si>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</si>
  <si>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</si>
  <si>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</si>
  <si>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</si>
  <si>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</si>
  <si>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</si>
  <si>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</si>
  <si>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</si>
  <si>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</si>
  <si>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</si>
  <si>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</si>
  <si>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</si>
  <si>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</si>
  <si>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</si>
  <si>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</si>
  <si>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</si>
  <si>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</si>
  <si>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</si>
  <si>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</si>
  <si>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</si>
  <si>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</si>
  <si>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</si>
  <si>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</si>
  <si>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</si>
  <si>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</si>
  <si>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</si>
  <si>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</si>
  <si>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</si>
  <si>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</si>
  <si>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</si>
  <si>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</si>
  <si>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</si>
  <si>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</si>
  <si>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</si>
  <si>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</si>
  <si>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</si>
  <si>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</si>
  <si>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</si>
  <si>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</si>
  <si>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</si>
  <si>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</si>
  <si>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</si>
  <si>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</si>
  <si>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</si>
  <si>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</si>
  <si>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</si>
  <si>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</si>
  <si>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</si>
  <si>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</si>
  <si>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</si>
  <si>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</si>
  <si>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</si>
  <si>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</si>
  <si>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</si>
  <si>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</si>
  <si>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</si>
  <si>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</si>
  <si>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</si>
  <si>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</si>
  <si>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</si>
  <si>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</si>
  <si>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</si>
  <si>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</si>
  <si>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</si>
  <si>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</si>
  <si>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</si>
  <si>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</si>
  <si>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</si>
  <si>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</si>
  <si>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</si>
  <si>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</si>
  <si>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</si>
  <si>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</si>
  <si>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</si>
  <si>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</si>
  <si>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</si>
  <si>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</si>
  <si>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</si>
  <si>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</si>
  <si>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</si>
  <si>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</si>
  <si>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</si>
  <si>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</si>
  <si>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</si>
  <si>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</si>
  <si>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</si>
  <si>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</si>
  <si>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</si>
  <si>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</si>
  <si>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</si>
  <si>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</si>
  <si>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</si>
  <si>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</si>
  <si>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</si>
  <si>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</si>
  <si>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</si>
  <si>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</si>
  <si>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</si>
  <si>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</si>
  <si>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</si>
  <si>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</si>
  <si>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</si>
  <si>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</si>
  <si>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</si>
  <si>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</si>
  <si>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</si>
  <si>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</si>
  <si>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</si>
  <si>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</si>
  <si>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</si>
  <si>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</si>
  <si>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</si>
  <si>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</si>
  <si>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</si>
  <si>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</si>
  <si>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</si>
  <si>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</si>
  <si>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</si>
  <si>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</si>
  <si>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</si>
  <si>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</si>
  <si>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</si>
  <si>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</si>
  <si>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</si>
  <si>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</si>
  <si>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</si>
  <si>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</si>
  <si>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</si>
  <si>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</si>
  <si>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</si>
  <si>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</si>
  <si>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</si>
  <si>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</si>
  <si>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</si>
  <si>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</si>
  <si>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</si>
  <si>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</si>
  <si>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</si>
  <si>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</si>
  <si>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</si>
  <si>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</si>
  <si>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</si>
  <si>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</si>
  <si>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</si>
  <si>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</si>
  <si>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</si>
  <si>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</si>
  <si>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</si>
  <si>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</si>
  <si>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</si>
  <si>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</si>
  <si>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</si>
  <si>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</si>
  <si>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</si>
  <si>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</si>
  <si>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</si>
  <si>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</si>
  <si>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</si>
  <si>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</si>
  <si>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</si>
  <si>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</si>
  <si>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</si>
  <si>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</si>
  <si>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</si>
  <si>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</si>
  <si>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</si>
  <si>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</si>
  <si>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</si>
  <si>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</si>
  <si>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</si>
  <si>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</si>
  <si>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</si>
  <si>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</si>
  <si>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</si>
  <si>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</si>
  <si>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</si>
  <si>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</si>
  <si>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</si>
  <si>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</si>
  <si>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</si>
  <si>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</si>
  <si>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</si>
  <si>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</si>
  <si>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</si>
  <si>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</si>
  <si>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</si>
  <si>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</si>
  <si>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</si>
  <si>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</si>
  <si>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</si>
  <si>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</si>
  <si>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</si>
  <si>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</si>
  <si>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</si>
  <si>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</si>
  <si>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</si>
  <si>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</si>
  <si>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</si>
  <si>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</si>
  <si>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</si>
  <si>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</si>
  <si>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</si>
  <si>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</si>
  <si>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</si>
  <si>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</si>
  <si>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</si>
  <si>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</si>
  <si>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</si>
  <si>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</si>
  <si>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</si>
  <si>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</si>
  <si>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</si>
  <si>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</si>
  <si>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</si>
  <si>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</si>
  <si>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</si>
  <si>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</si>
  <si>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</si>
  <si>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</si>
  <si>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</si>
  <si>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</si>
  <si>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</si>
  <si>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</si>
  <si>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</si>
  <si>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</si>
  <si>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</si>
  <si>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</si>
  <si>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</si>
  <si>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</si>
  <si>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</si>
  <si>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</si>
  <si>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</si>
  <si>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</si>
  <si>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</si>
  <si>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</si>
  <si>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</si>
  <si>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</si>
  <si>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</si>
  <si>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</si>
  <si>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</si>
  <si>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</si>
  <si>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</si>
  <si>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</si>
  <si>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</si>
  <si>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</si>
  <si>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</si>
  <si>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</si>
  <si>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</si>
  <si>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</si>
  <si>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</si>
  <si>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</si>
  <si>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</si>
  <si>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</si>
  <si>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</si>
  <si>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</si>
  <si>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</si>
  <si>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</si>
  <si>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</si>
  <si>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</si>
  <si>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</si>
  <si>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</si>
  <si>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</si>
  <si>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</si>
  <si>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</si>
  <si>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</si>
  <si>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</si>
  <si>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</si>
  <si>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</si>
  <si>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</si>
  <si>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</si>
  <si>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</si>
  <si>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</si>
  <si>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</si>
  <si>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</si>
  <si>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</si>
  <si>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</si>
  <si>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</si>
  <si>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</si>
  <si>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</si>
  <si>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</si>
  <si>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</si>
  <si>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</si>
  <si>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</si>
  <si>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</si>
  <si>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</si>
  <si>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</si>
  <si>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</si>
  <si>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</si>
  <si>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</si>
  <si>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</si>
  <si>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</si>
  <si>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</si>
  <si>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</si>
  <si>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</si>
  <si>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</si>
  <si>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</si>
  <si>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</si>
  <si>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</si>
  <si>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</si>
  <si>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</si>
  <si>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</si>
  <si>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</si>
  <si>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</si>
  <si>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</si>
  <si>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</si>
  <si>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</si>
  <si>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</si>
  <si>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</si>
  <si>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</si>
  <si>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</si>
  <si>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</si>
  <si>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</si>
  <si>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</si>
  <si>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</si>
  <si>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</si>
  <si>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</si>
  <si>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</si>
  <si>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</si>
  <si>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</si>
  <si>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</si>
  <si>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</si>
  <si>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</si>
  <si>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</si>
  <si>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</si>
  <si>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</si>
  <si>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</si>
  <si>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</si>
  <si>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</si>
  <si>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</si>
  <si>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</si>
  <si>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</si>
  <si>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</si>
  <si>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</si>
  <si>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</si>
  <si>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</si>
  <si>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</si>
  <si>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</si>
  <si>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</si>
  <si>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</si>
  <si>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</si>
  <si>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</si>
  <si>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</si>
  <si>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</si>
  <si>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</si>
  <si>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</si>
  <si>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</si>
  <si>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</si>
  <si>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</si>
  <si>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</si>
  <si>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</si>
  <si>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</si>
  <si>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</si>
  <si>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</si>
  <si>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</si>
  <si>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</si>
  <si>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</si>
  <si>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</si>
  <si>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</si>
  <si>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</si>
  <si>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</si>
  <si>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</si>
  <si>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</si>
  <si>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</si>
  <si>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</si>
  <si>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</si>
  <si>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</si>
  <si>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</si>
  <si>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</si>
  <si>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</si>
  <si>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</si>
  <si>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</si>
  <si>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</si>
  <si>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</si>
  <si>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</si>
  <si>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</si>
  <si>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</si>
  <si>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</si>
  <si>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</si>
  <si>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</si>
  <si>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</si>
  <si>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</si>
  <si>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</si>
  <si>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</si>
  <si>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</si>
  <si>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</si>
  <si>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</si>
  <si>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</si>
  <si>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</si>
  <si>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</si>
  <si>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</si>
  <si>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</si>
  <si>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</si>
  <si>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</si>
  <si>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</si>
  <si>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</si>
  <si>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</si>
  <si>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</si>
  <si>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</si>
  <si>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</si>
  <si>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</si>
  <si>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</si>
  <si>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</si>
  <si>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</si>
  <si>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</si>
  <si>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</si>
  <si>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</si>
  <si>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</si>
  <si>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</si>
  <si>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</si>
  <si>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</si>
  <si>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</si>
  <si>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</si>
  <si>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</si>
  <si>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</si>
  <si>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</si>
  <si>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</si>
  <si>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</si>
  <si>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</si>
  <si>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</si>
  <si>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</si>
  <si>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</si>
  <si>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</si>
  <si>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</si>
  <si>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</si>
  <si>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</si>
  <si>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</si>
  <si>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</si>
  <si>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</si>
  <si>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</si>
  <si>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</si>
  <si>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</si>
  <si>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</si>
  <si>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</si>
  <si>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</si>
  <si>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</si>
  <si>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</si>
  <si>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</si>
  <si>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</si>
  <si>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</si>
  <si>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</si>
  <si>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</si>
  <si>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</si>
  <si>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</si>
  <si>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</si>
  <si>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</si>
  <si>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</si>
  <si>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</si>
  <si>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</si>
  <si>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</si>
  <si>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</si>
  <si>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</si>
  <si>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</si>
  <si>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</si>
  <si>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</si>
  <si>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</si>
  <si>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</si>
  <si>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</si>
  <si>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</si>
  <si>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</si>
  <si>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</si>
  <si>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</si>
  <si>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</si>
  <si>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</si>
  <si>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</si>
  <si>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</si>
  <si>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</si>
  <si>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</si>
  <si>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</si>
  <si>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</si>
  <si>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</si>
  <si>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</si>
  <si>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</si>
  <si>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</si>
  <si>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</si>
  <si>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</si>
  <si>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</si>
  <si>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</si>
  <si>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</si>
  <si>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</si>
  <si>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</si>
  <si>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</si>
  <si>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</si>
  <si>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</si>
  <si>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</si>
  <si>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</si>
  <si>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</si>
  <si>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</si>
  <si>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</si>
  <si>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</si>
  <si>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</si>
  <si>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</si>
  <si>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</si>
  <si>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</si>
  <si>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</si>
  <si>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</si>
  <si>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</si>
  <si>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</si>
  <si>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</si>
  <si>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</si>
  <si>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</si>
  <si>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</si>
  <si>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</si>
  <si>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</si>
  <si>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</si>
  <si>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</si>
  <si>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</si>
  <si>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</si>
  <si>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</si>
  <si>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</si>
  <si>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</si>
  <si>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</si>
  <si>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</si>
  <si>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</si>
  <si>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</si>
  <si>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</si>
  <si>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</si>
  <si>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</si>
  <si>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</si>
  <si>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</si>
  <si>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</si>
  <si>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</si>
  <si>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</si>
  <si>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</si>
  <si>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</si>
  <si>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</si>
  <si>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</si>
  <si>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</si>
  <si>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</si>
  <si>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</si>
  <si>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</si>
  <si>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</si>
  <si>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</si>
  <si>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</si>
  <si>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</si>
  <si>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</si>
  <si>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</si>
  <si>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</si>
  <si>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</si>
  <si>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</si>
  <si>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</si>
  <si>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</si>
  <si>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</si>
  <si>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</si>
  <si>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</si>
  <si>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</si>
  <si>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</si>
  <si>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</si>
  <si>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</si>
  <si>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</si>
  <si>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</si>
  <si>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</si>
  <si>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</si>
  <si>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</si>
  <si>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</si>
  <si>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</si>
  <si>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</si>
  <si>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</si>
  <si>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</si>
  <si>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</si>
  <si>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</si>
  <si>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</si>
  <si>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</si>
  <si>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</si>
  <si>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</si>
  <si>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</si>
  <si>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</si>
  <si>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</si>
  <si>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</si>
  <si>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</si>
  <si>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</si>
  <si>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</si>
  <si>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</si>
  <si>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</si>
  <si>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</si>
  <si>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</si>
  <si>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</si>
  <si>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</si>
  <si>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</si>
  <si>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</si>
  <si>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</si>
  <si>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</si>
  <si>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</si>
  <si>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</si>
  <si>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</si>
  <si>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</si>
  <si>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</si>
  <si>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</si>
  <si>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</si>
  <si>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</si>
  <si>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</si>
  <si>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</si>
  <si>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</si>
  <si>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</si>
  <si>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</si>
  <si>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</si>
  <si>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</si>
  <si>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</si>
  <si>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</si>
  <si>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</si>
  <si>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</si>
  <si>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</si>
  <si>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</si>
  <si>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</si>
  <si>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</si>
  <si>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</si>
  <si>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</si>
  <si>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</si>
  <si>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</si>
  <si>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</si>
  <si>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</si>
  <si>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</si>
  <si>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</si>
  <si>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</si>
  <si>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</si>
  <si>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</si>
  <si>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</si>
  <si>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</si>
  <si>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</si>
  <si>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</si>
  <si>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</si>
  <si>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</si>
  <si>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</si>
  <si>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</si>
  <si>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</si>
  <si>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</si>
  <si>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</si>
  <si>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</si>
  <si>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</si>
  <si>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</si>
  <si>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</si>
  <si>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</si>
  <si>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</si>
  <si>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</si>
  <si>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</si>
  <si>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</si>
  <si>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</si>
  <si>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</si>
  <si>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</si>
  <si>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</si>
  <si>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</si>
  <si>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</si>
  <si>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</si>
  <si>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</si>
  <si>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</si>
  <si>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</si>
  <si>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</si>
  <si>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</si>
  <si>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</si>
  <si>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</si>
  <si>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</si>
  <si>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</si>
  <si>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</si>
  <si>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</si>
  <si>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</si>
  <si>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</si>
  <si>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</si>
  <si>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</si>
  <si>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</si>
  <si>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</si>
  <si>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</si>
  <si>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</si>
  <si>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</si>
  <si>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</si>
  <si>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</si>
  <si>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</si>
  <si>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</si>
  <si>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</si>
  <si>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</si>
  <si>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</si>
  <si>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</si>
  <si>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</si>
  <si>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</si>
  <si>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</si>
  <si>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</si>
  <si>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</si>
  <si>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</si>
  <si>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</si>
  <si>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</si>
  <si>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</si>
  <si>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</si>
  <si>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</si>
  <si>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</si>
  <si>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</si>
  <si>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</si>
  <si>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</si>
  <si>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</si>
  <si>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</si>
  <si>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</si>
  <si>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</si>
  <si>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</si>
  <si>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</si>
  <si>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</si>
  <si>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</si>
  <si>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</si>
  <si>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</si>
  <si>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</si>
  <si>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</si>
  <si>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</si>
  <si>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</si>
  <si>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</si>
  <si>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</si>
  <si>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</si>
  <si>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</si>
  <si>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</si>
  <si>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</si>
  <si>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</si>
  <si>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</si>
  <si>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</si>
  <si>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</si>
  <si>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</si>
  <si>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</si>
  <si>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</si>
  <si>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</si>
  <si>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</si>
  <si>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</si>
  <si>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</si>
  <si>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</si>
  <si>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</si>
  <si>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</si>
  <si>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</si>
  <si>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</si>
  <si>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</si>
  <si>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</si>
  <si>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</si>
  <si>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</si>
  <si>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</si>
  <si>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</si>
  <si>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</si>
  <si>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</si>
  <si>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</si>
  <si>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</si>
  <si>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</si>
  <si>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</si>
  <si>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</si>
  <si>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</si>
  <si>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</si>
  <si>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</si>
  <si>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</si>
  <si>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</si>
  <si>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</si>
  <si>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</si>
  <si>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</si>
  <si>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</si>
  <si>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</si>
  <si>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</si>
  <si>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</si>
  <si>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</si>
  <si>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</si>
  <si>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</si>
  <si>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</si>
  <si>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</si>
  <si>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</si>
  <si>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</si>
  <si>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</si>
  <si>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</si>
  <si>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</si>
  <si>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</si>
  <si>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</si>
  <si>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</si>
  <si>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</si>
  <si>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</si>
  <si>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</si>
  <si>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</si>
  <si>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</si>
  <si>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</si>
  <si>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</si>
  <si>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</si>
  <si>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</si>
  <si>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</si>
  <si>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</si>
  <si>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</si>
  <si>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</si>
  <si>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</si>
  <si>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</si>
  <si>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</si>
  <si>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</si>
  <si>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</si>
  <si>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</si>
  <si>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</si>
  <si>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</si>
  <si>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</si>
  <si>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</si>
  <si>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</si>
  <si>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</si>
  <si>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</si>
  <si>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</si>
  <si>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</si>
  <si>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</si>
  <si>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</si>
  <si>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</si>
  <si>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</si>
  <si>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</si>
  <si>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</si>
  <si>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</si>
  <si>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</si>
  <si>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</si>
  <si>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</si>
  <si>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</si>
  <si>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</si>
  <si>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</si>
  <si>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</si>
  <si>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</si>
  <si>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</si>
  <si>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</si>
  <si>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</si>
  <si>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</si>
  <si>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</si>
  <si>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</si>
  <si>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</si>
  <si>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</si>
  <si>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</si>
  <si>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</si>
  <si>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</si>
  <si>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</si>
  <si>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</si>
  <si>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</si>
  <si>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</si>
  <si>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</si>
  <si>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</si>
  <si>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</si>
  <si>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</si>
  <si>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</si>
  <si>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</si>
  <si>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</si>
  <si>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</si>
  <si>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</si>
  <si>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</si>
  <si>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</si>
  <si>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</si>
  <si>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</si>
  <si>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</si>
  <si>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</si>
  <si>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</si>
  <si>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</si>
  <si>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</si>
  <si>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</si>
  <si>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</si>
  <si>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</si>
  <si>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</si>
  <si>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</si>
  <si>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</si>
  <si>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</si>
  <si>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</si>
  <si>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</si>
  <si>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</si>
  <si>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</si>
  <si>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</si>
  <si>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</si>
  <si>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</si>
  <si>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</si>
  <si>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</si>
  <si>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</si>
  <si>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</si>
  <si>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</si>
  <si>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</si>
  <si>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</si>
  <si>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</si>
  <si>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</si>
  <si>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</si>
  <si>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</si>
  <si>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</si>
  <si>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</si>
  <si>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</si>
  <si>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</si>
  <si>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</si>
  <si>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</si>
  <si>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</si>
  <si>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</si>
  <si>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</si>
  <si>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</si>
  <si>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</si>
  <si>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</si>
  <si>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</si>
  <si>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</si>
  <si>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</si>
  <si>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</si>
  <si>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</si>
  <si>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</si>
  <si>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</si>
  <si>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</si>
  <si>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</si>
  <si>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</si>
  <si>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</si>
  <si>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</si>
  <si>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</si>
  <si>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</si>
  <si>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</si>
  <si>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</si>
  <si>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</si>
  <si>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</si>
  <si>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</si>
  <si>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</si>
  <si>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</si>
  <si>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</si>
  <si>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</si>
  <si>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</si>
  <si>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</si>
  <si>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</si>
  <si>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</si>
  <si>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</si>
  <si>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</si>
  <si>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</si>
  <si>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</si>
  <si>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</si>
  <si>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</si>
  <si>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</si>
  <si>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</si>
  <si>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</si>
  <si>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</si>
  <si>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</si>
  <si>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</si>
  <si>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</si>
  <si>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</si>
  <si>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</si>
  <si>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</si>
  <si>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</si>
  <si>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</si>
  <si>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</si>
  <si>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</si>
  <si>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</si>
  <si>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</si>
  <si>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</si>
  <si>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</si>
  <si>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</si>
  <si>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</si>
  <si>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</si>
  <si>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</si>
  <si>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</si>
  <si>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</si>
  <si>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</si>
  <si>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</si>
  <si>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</si>
  <si>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</si>
  <si>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</si>
  <si>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</si>
  <si>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</si>
  <si>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</si>
  <si>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</si>
  <si>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</si>
  <si>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</si>
  <si>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</si>
  <si>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</si>
  <si>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</si>
  <si>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</si>
  <si>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</si>
  <si>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</si>
  <si>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</si>
  <si>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</si>
  <si>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</si>
  <si>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</si>
  <si>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</si>
  <si>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</si>
  <si>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</si>
  <si>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</si>
  <si>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</si>
  <si>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</si>
  <si>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</si>
  <si>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</si>
  <si>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</si>
  <si>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</si>
  <si>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</si>
  <si>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</si>
  <si>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</si>
  <si>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</si>
  <si>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</si>
  <si>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</si>
  <si>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</si>
  <si>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</si>
  <si>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</si>
  <si>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</si>
  <si>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</si>
  <si>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</si>
  <si>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</si>
  <si>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</si>
  <si>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</si>
  <si>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</si>
  <si>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</si>
  <si>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</si>
  <si>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</si>
  <si>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</si>
  <si>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</si>
  <si>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</si>
  <si>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</si>
  <si>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</si>
  <si>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</si>
  <si>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</si>
  <si>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</si>
  <si>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</si>
  <si>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</si>
  <si>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</si>
  <si>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</si>
  <si>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</si>
  <si>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</si>
  <si>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</si>
  <si>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</si>
  <si>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</si>
  <si>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</si>
  <si>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</si>
  <si>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</si>
  <si>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</si>
  <si>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</si>
  <si>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</si>
  <si>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</si>
  <si>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</si>
  <si>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</si>
  <si>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</si>
  <si>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</si>
  <si>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</si>
  <si>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</si>
  <si>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</si>
  <si>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</si>
  <si>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</si>
  <si>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</si>
  <si>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</si>
  <si>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</si>
  <si>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</si>
  <si>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</si>
  <si>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</si>
  <si>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</si>
  <si>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</si>
  <si>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</si>
  <si>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</si>
  <si>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</si>
  <si>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</si>
  <si>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</si>
  <si>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</si>
  <si>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</si>
  <si>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</si>
  <si>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</si>
  <si>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</si>
  <si>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</si>
  <si>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</si>
  <si>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</si>
  <si>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</si>
  <si>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</si>
  <si>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</si>
  <si>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</si>
  <si>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</si>
  <si>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</si>
  <si>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</si>
  <si>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</si>
  <si>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</si>
  <si>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</si>
  <si>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</si>
  <si>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</si>
  <si>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</si>
  <si>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</si>
  <si>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</si>
  <si>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</si>
  <si>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</si>
  <si>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</si>
  <si>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</si>
  <si>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</si>
  <si>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</si>
  <si>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</si>
  <si>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</si>
  <si>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</si>
  <si>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</si>
  <si>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</si>
  <si>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</si>
  <si>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</si>
  <si>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</si>
  <si>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</si>
  <si>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</si>
  <si>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</si>
  <si>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</si>
  <si>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</si>
  <si>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</si>
  <si>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</si>
  <si>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</si>
  <si>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</si>
  <si>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</si>
  <si>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</si>
  <si>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</si>
  <si>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</si>
  <si>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</si>
  <si>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</si>
  <si>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</si>
  <si>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</si>
  <si>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</si>
  <si>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</si>
  <si>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</si>
  <si>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</si>
  <si>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</si>
  <si>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</si>
  <si>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</si>
  <si>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</si>
  <si>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</si>
  <si>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</si>
  <si>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</si>
  <si>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</si>
  <si>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</si>
  <si>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</si>
  <si>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</si>
  <si>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</si>
  <si>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</si>
  <si>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</si>
  <si>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</si>
  <si>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</si>
  <si>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</si>
  <si>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</si>
  <si>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</si>
  <si>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</si>
  <si>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</si>
  <si>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</si>
  <si>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</si>
  <si>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</si>
  <si>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</si>
  <si>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</si>
  <si>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</si>
  <si>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</si>
  <si>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</si>
  <si>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</si>
  <si>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</si>
  <si>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</si>
  <si>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</si>
  <si>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</si>
  <si>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</si>
  <si>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</si>
  <si>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</si>
  <si>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</si>
  <si>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</si>
  <si>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</si>
  <si>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</si>
  <si>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</si>
  <si>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</si>
  <si>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</si>
  <si>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</si>
  <si>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</si>
  <si>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</si>
  <si>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</si>
  <si>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</si>
  <si>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</si>
  <si>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</si>
  <si>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</si>
  <si>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</si>
  <si>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</si>
  <si>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</si>
  <si>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</si>
  <si>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</si>
  <si>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</si>
  <si>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</si>
  <si>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</si>
  <si>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</si>
  <si>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</si>
  <si>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</si>
  <si>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</si>
  <si>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</si>
  <si>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</si>
  <si>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</si>
  <si>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</si>
  <si>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</si>
  <si>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</si>
  <si>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</si>
  <si>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</si>
  <si>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</si>
  <si>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</si>
  <si>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</si>
  <si>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</si>
  <si>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</si>
  <si>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</si>
  <si>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</si>
  <si>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</si>
  <si>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</si>
  <si>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</si>
  <si>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</si>
  <si>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</si>
  <si>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</si>
  <si>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</si>
  <si>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</si>
  <si>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</si>
  <si>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</si>
  <si>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</si>
  <si>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</si>
  <si>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</si>
  <si>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</si>
  <si>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</si>
  <si>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</si>
  <si>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</si>
  <si>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</si>
  <si>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</si>
  <si>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</si>
  <si>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</si>
  <si>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</si>
  <si>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</si>
  <si>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</si>
  <si>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</si>
  <si>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</si>
  <si>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</si>
  <si>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</si>
  <si>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</si>
  <si>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</si>
  <si>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</si>
  <si>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</si>
  <si>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</si>
  <si>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</si>
  <si>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</si>
  <si>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</si>
  <si>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</si>
  <si>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</si>
  <si>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</si>
  <si>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</si>
  <si>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</si>
  <si>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</si>
  <si>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</si>
  <si>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</si>
  <si>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</si>
  <si>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</si>
  <si>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</si>
  <si>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</si>
  <si>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</si>
  <si>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</si>
  <si>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</si>
  <si>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</si>
  <si>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</si>
  <si>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</si>
  <si>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</si>
  <si>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</si>
  <si>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</si>
  <si>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</si>
  <si>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</si>
  <si>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</si>
  <si>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</si>
  <si>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</si>
  <si>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</si>
  <si>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</si>
  <si>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</si>
  <si>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</si>
  <si>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</si>
  <si>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</si>
  <si>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</si>
  <si>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</si>
  <si>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</si>
  <si>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</si>
  <si>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</si>
  <si>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</si>
  <si>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</si>
  <si>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</si>
  <si>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</si>
  <si>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</si>
  <si>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</si>
  <si>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</si>
  <si>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</si>
  <si>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</si>
  <si>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</si>
  <si>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</si>
  <si>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</si>
  <si>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</si>
  <si>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</si>
  <si>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</si>
  <si>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</si>
  <si>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</si>
  <si>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</si>
  <si>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</si>
  <si>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</si>
  <si>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</si>
  <si>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</si>
  <si>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</si>
  <si>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</si>
  <si>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</si>
  <si>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</si>
  <si>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</si>
  <si>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</si>
  <si>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</si>
  <si>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</si>
  <si>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</si>
  <si>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</si>
  <si>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</si>
  <si>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</si>
  <si>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</si>
  <si>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</si>
  <si>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</si>
  <si>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</si>
  <si>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</si>
  <si>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</si>
  <si>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</si>
  <si>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</si>
  <si>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</si>
  <si>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</si>
  <si>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</si>
  <si>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</si>
  <si>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</si>
  <si>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</si>
  <si>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</si>
  <si>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</si>
  <si>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</si>
  <si>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</si>
  <si>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</si>
  <si>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</si>
  <si>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</si>
  <si>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</si>
  <si>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</si>
  <si>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</si>
  <si>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</si>
  <si>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</si>
  <si>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</si>
  <si>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</si>
  <si>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</si>
  <si>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</si>
  <si>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</si>
  <si>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</si>
  <si>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</si>
  <si>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</si>
  <si>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</si>
  <si>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</si>
  <si>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</si>
  <si>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</si>
  <si>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</si>
  <si>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</si>
  <si>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</si>
  <si>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</si>
  <si>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</si>
  <si>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</si>
  <si>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</si>
  <si>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</si>
  <si>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</si>
  <si>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</si>
  <si>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</si>
  <si>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</si>
  <si>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</si>
  <si>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</si>
  <si>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</si>
  <si>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</si>
  <si>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</si>
  <si>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</si>
  <si>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</si>
  <si>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</si>
  <si>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</si>
  <si>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</si>
  <si>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</si>
  <si>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</si>
  <si>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</si>
  <si>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</si>
  <si>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</si>
  <si>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</si>
  <si>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</si>
  <si>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</si>
  <si>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</si>
  <si>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</si>
  <si>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</si>
  <si>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</si>
  <si>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</si>
  <si>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</si>
  <si>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</si>
  <si>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</si>
  <si>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</si>
  <si>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</si>
  <si>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</si>
  <si>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</si>
  <si>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</si>
  <si>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</si>
  <si>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</si>
  <si>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</si>
  <si>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</si>
  <si>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</si>
  <si>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</si>
  <si>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</si>
  <si>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</si>
  <si>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</si>
  <si>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</si>
  <si>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</si>
  <si>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</si>
  <si>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</si>
  <si>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</si>
  <si>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</si>
  <si>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</si>
  <si>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</si>
  <si>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</si>
  <si>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</si>
  <si>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</si>
  <si>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</si>
  <si>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</si>
  <si>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</si>
  <si>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</si>
  <si>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</si>
  <si>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</si>
  <si>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</si>
  <si>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</si>
  <si>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</si>
  <si>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</si>
  <si>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</si>
  <si>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</si>
  <si>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</si>
  <si>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</si>
  <si>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</si>
  <si>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</si>
  <si>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</si>
  <si>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</si>
  <si>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</si>
  <si>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</si>
  <si>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</si>
  <si>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</si>
  <si>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</si>
  <si>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</si>
  <si>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</si>
  <si>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</si>
  <si>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</si>
  <si>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</si>
  <si>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</si>
  <si>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</si>
  <si>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</si>
  <si>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</si>
  <si>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</si>
  <si>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</si>
  <si>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</si>
  <si>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</si>
  <si>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</si>
  <si>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</si>
  <si>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</si>
  <si>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</si>
  <si>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</si>
  <si>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</si>
  <si>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</si>
  <si>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</si>
  <si>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</si>
  <si>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</si>
  <si>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</si>
  <si>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</si>
  <si>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</si>
  <si>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</si>
  <si>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</si>
  <si>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</si>
  <si>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</si>
  <si>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</si>
  <si>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</si>
  <si>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</si>
  <si>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</si>
  <si>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</si>
  <si>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</si>
  <si>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</si>
  <si>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</si>
  <si>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</si>
  <si>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</si>
  <si>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</si>
  <si>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</si>
  <si>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</si>
  <si>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</si>
  <si>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</si>
  <si>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</si>
  <si>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</si>
  <si>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</si>
  <si>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</si>
  <si>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</si>
  <si>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</si>
  <si>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</si>
  <si>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</si>
  <si>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</si>
  <si>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</si>
  <si>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</si>
  <si>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</si>
  <si>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</si>
  <si>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</si>
  <si>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</si>
  <si>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</si>
  <si>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</si>
  <si>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</si>
  <si>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</si>
  <si>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</si>
  <si>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</si>
  <si>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</si>
  <si>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</si>
  <si>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</si>
  <si>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</si>
  <si>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</si>
  <si>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</si>
  <si>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</si>
  <si>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</si>
  <si>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</si>
  <si>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</si>
  <si>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</si>
  <si>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</si>
  <si>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</si>
  <si>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</si>
  <si>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</si>
  <si>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</si>
  <si>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</si>
  <si>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</si>
  <si>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</si>
  <si>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</si>
  <si>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</si>
  <si>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</si>
  <si>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</si>
  <si>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</si>
  <si>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</si>
  <si>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</si>
  <si>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</si>
  <si>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</si>
  <si>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</si>
  <si>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</si>
  <si>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</si>
  <si>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</si>
  <si>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</si>
  <si>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</si>
  <si>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</si>
  <si>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</si>
  <si>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</si>
  <si>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</si>
  <si>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</si>
  <si>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</si>
  <si>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</si>
  <si>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</si>
  <si>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</si>
  <si>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</si>
  <si>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</si>
  <si>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</si>
  <si>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</si>
  <si>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</si>
  <si>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</si>
  <si>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</si>
  <si>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</si>
  <si>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</si>
  <si>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</si>
  <si>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</si>
  <si>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</si>
  <si>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</si>
  <si>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</si>
  <si>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</si>
  <si>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</si>
  <si>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</si>
  <si>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</si>
  <si>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</si>
  <si>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</si>
  <si>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</si>
  <si>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</si>
  <si>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</si>
  <si>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</si>
  <si>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</si>
  <si>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</si>
  <si>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</si>
  <si>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</si>
  <si>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</si>
  <si>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</si>
  <si>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</si>
  <si>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</si>
  <si>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</si>
  <si>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</si>
  <si>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</si>
  <si>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</si>
  <si>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</si>
  <si>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</si>
  <si>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</si>
  <si>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</si>
  <si>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</si>
  <si>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</si>
  <si>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</si>
  <si>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</si>
  <si>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</si>
  <si>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</si>
  <si>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</si>
  <si>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</si>
  <si>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</si>
  <si>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</si>
  <si>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</si>
  <si>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</si>
  <si>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</si>
  <si>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</si>
  <si>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</si>
  <si>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</si>
  <si>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</si>
  <si>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</si>
  <si>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</si>
  <si>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</si>
  <si>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</si>
  <si>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</si>
  <si>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</si>
  <si>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</si>
  <si>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</si>
  <si>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</si>
  <si>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</si>
  <si>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</si>
  <si>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</si>
  <si>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</si>
  <si>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</si>
  <si>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</si>
  <si>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</si>
  <si>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</si>
  <si>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</si>
  <si>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</si>
  <si>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</si>
  <si>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</si>
  <si>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</si>
  <si>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</si>
  <si>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</si>
  <si>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</si>
  <si>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</si>
  <si>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</si>
  <si>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</si>
  <si>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</si>
  <si>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</si>
  <si>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</si>
  <si>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</si>
  <si>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</si>
  <si>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</si>
  <si>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</si>
  <si>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</si>
  <si>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</si>
  <si>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</si>
  <si>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</si>
  <si>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</si>
  <si>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</si>
  <si>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</si>
  <si>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</si>
  <si>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</si>
  <si>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</si>
  <si>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</si>
  <si>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</si>
  <si>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</si>
  <si>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</si>
  <si>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</si>
  <si>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</si>
  <si>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</si>
  <si>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</si>
  <si>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</si>
  <si>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</si>
  <si>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</si>
  <si>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</si>
  <si>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</si>
  <si>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</si>
  <si>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</si>
  <si>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</si>
  <si>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</si>
  <si>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</si>
  <si>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</si>
  <si>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</si>
  <si>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</si>
  <si>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</si>
  <si>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</si>
  <si>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</si>
  <si>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</si>
  <si>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</si>
  <si>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</si>
  <si>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</si>
  <si>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</si>
  <si>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</si>
  <si>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</si>
  <si>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</si>
  <si>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</si>
  <si>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</si>
  <si>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</si>
  <si>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</si>
  <si>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</si>
  <si>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</si>
  <si>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</si>
  <si>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</si>
  <si>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</si>
  <si>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</si>
  <si>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</si>
  <si>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</si>
  <si>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</si>
  <si>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</si>
  <si>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</si>
  <si>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</si>
  <si>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</si>
  <si>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</si>
  <si>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</si>
  <si>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</si>
  <si>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</si>
  <si>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</si>
  <si>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</si>
  <si>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</si>
  <si>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</si>
  <si>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</si>
  <si>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</si>
  <si>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</si>
  <si>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</si>
  <si>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</si>
  <si>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</si>
  <si>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</si>
  <si>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</si>
  <si>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</si>
  <si>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</si>
  <si>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</si>
  <si>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</si>
  <si>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</si>
  <si>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</si>
  <si>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</si>
  <si>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</si>
  <si>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</si>
  <si>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</si>
  <si>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</si>
  <si>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</si>
  <si>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</si>
  <si>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</si>
  <si>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</si>
  <si>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</si>
  <si>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</si>
  <si>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</si>
  <si>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</si>
  <si>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</si>
  <si>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</si>
  <si>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</si>
  <si>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</si>
  <si>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</si>
  <si>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</si>
  <si>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</si>
  <si>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</si>
  <si>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</si>
  <si>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</si>
  <si>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</si>
  <si>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</si>
  <si>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</si>
  <si>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</si>
  <si>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</si>
  <si>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</si>
  <si>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</si>
  <si>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</si>
  <si>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</si>
  <si>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</si>
  <si>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</si>
  <si>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</si>
  <si>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</si>
  <si>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</si>
  <si>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</si>
  <si>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</si>
  <si>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</si>
  <si>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</si>
  <si>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</si>
  <si>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</si>
  <si>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</si>
  <si>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</si>
  <si>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</si>
  <si>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</si>
  <si>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</si>
  <si>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</si>
  <si>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</si>
  <si>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</si>
  <si>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</si>
  <si>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</si>
  <si>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</si>
  <si>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</si>
  <si>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</si>
  <si>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</si>
  <si>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</si>
  <si>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</si>
  <si>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</si>
  <si>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</si>
  <si>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</si>
  <si>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</si>
  <si>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</si>
  <si>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</si>
  <si>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</si>
  <si>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</si>
  <si>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</si>
  <si>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</si>
  <si>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</si>
  <si>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</si>
  <si>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</si>
  <si>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</si>
  <si>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</si>
  <si>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</si>
  <si>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</si>
  <si>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</si>
  <si>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</si>
  <si>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</si>
  <si>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</si>
  <si>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</si>
  <si>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</si>
  <si>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</si>
  <si>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</si>
  <si>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</si>
  <si>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</si>
  <si>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</si>
  <si>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</si>
  <si>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</si>
  <si>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</si>
  <si>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</si>
  <si>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</si>
  <si>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</si>
  <si>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</si>
  <si>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</si>
  <si>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</si>
  <si>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</si>
  <si>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</si>
  <si>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</si>
  <si>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</si>
  <si>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</si>
  <si>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</si>
  <si>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</si>
  <si>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</si>
  <si>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</si>
  <si>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</si>
  <si>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</si>
  <si>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</si>
  <si>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</si>
  <si>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</si>
  <si>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</si>
  <si>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</si>
  <si>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</si>
  <si>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</si>
  <si>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</si>
  <si>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</si>
  <si>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</si>
  <si>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</si>
  <si>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</si>
  <si>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</si>
  <si>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</si>
  <si>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</si>
  <si>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</si>
  <si>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</si>
  <si>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</si>
  <si>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</si>
  <si>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</si>
  <si>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</si>
  <si>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</si>
  <si>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</si>
  <si>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</si>
  <si>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</si>
  <si>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</si>
  <si>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</si>
  <si>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</si>
  <si>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</si>
  <si>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</si>
  <si>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</si>
  <si>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</si>
  <si>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</si>
  <si>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</si>
  <si>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</si>
  <si>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</si>
  <si>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</si>
  <si>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</si>
  <si>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</si>
  <si>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</si>
  <si>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</si>
  <si>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</si>
  <si>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</si>
  <si>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</si>
  <si>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</si>
  <si>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</si>
  <si>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</si>
  <si>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</si>
  <si>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</si>
  <si>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</si>
  <si>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</si>
  <si>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</si>
  <si>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</si>
  <si>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</si>
  <si>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</si>
  <si>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</si>
  <si>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</si>
  <si>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</si>
  <si>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</si>
  <si>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</si>
  <si>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</si>
  <si>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</si>
  <si>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</si>
  <si>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</si>
  <si>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</si>
  <si>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</si>
  <si>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</si>
  <si>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</si>
  <si>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</si>
  <si>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</si>
  <si>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</si>
  <si>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</si>
  <si>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</si>
  <si>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</si>
  <si>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</si>
  <si>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</si>
  <si>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</si>
  <si>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</si>
  <si>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</si>
  <si>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</si>
  <si>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</si>
  <si>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</si>
  <si>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</si>
  <si>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</si>
  <si>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</si>
  <si>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</si>
  <si>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</si>
  <si>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</si>
  <si>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</si>
  <si>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</si>
  <si>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</si>
  <si>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</si>
  <si>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</si>
  <si>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</si>
  <si>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</si>
  <si>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</si>
  <si>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</si>
  <si>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</si>
  <si>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</si>
  <si>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</si>
  <si>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</si>
  <si>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</si>
  <si>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</si>
  <si>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</si>
  <si>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</si>
  <si>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</si>
  <si>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</si>
  <si>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</si>
  <si>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</si>
  <si>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</si>
  <si>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</si>
  <si>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</si>
  <si>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</si>
  <si>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</si>
  <si>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</si>
  <si>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</si>
  <si>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</si>
  <si>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</si>
  <si>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</si>
  <si>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</si>
  <si>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</si>
  <si>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</si>
  <si>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</si>
  <si>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</si>
  <si>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</si>
  <si>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</si>
  <si>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</si>
  <si>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</si>
  <si>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</si>
  <si>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</si>
  <si>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</si>
  <si>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</si>
  <si>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</si>
  <si>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</si>
  <si>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</si>
  <si>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</si>
  <si>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</si>
  <si>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</si>
  <si>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4740-4760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</si>
  <si>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</si>
  <si>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</si>
  <si>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</si>
  <si>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</si>
  <si>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</si>
  <si>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</si>
  <si>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</si>
  <si>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</si>
  <si>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</si>
  <si>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</si>
  <si>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</si>
  <si>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</si>
  <si>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</si>
  <si>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</si>
  <si>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</si>
  <si>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</si>
  <si>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</si>
  <si>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</si>
  <si>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</si>
  <si>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</si>
  <si>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</si>
  <si>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</si>
  <si>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UTISENSETF</t>
  </si>
  <si>
    <t>720-730</t>
  </si>
  <si>
    <t>HNGSNGBEES</t>
  </si>
  <si>
    <t>INF789FB1X58</t>
  </si>
  <si>
    <t>179-181</t>
  </si>
  <si>
    <t>195-200</t>
  </si>
  <si>
    <t>AMJLAND</t>
  </si>
  <si>
    <t>EQ30</t>
  </si>
  <si>
    <t>INF754K01EM9</t>
  </si>
  <si>
    <t>DBSTOCKBRO</t>
  </si>
  <si>
    <t>INE921B01025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</si>
  <si>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</si>
  <si>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</si>
  <si>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</si>
  <si>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</si>
  <si>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</si>
  <si>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</si>
  <si>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</si>
  <si>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</si>
  <si>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</si>
  <si>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</si>
  <si>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</si>
  <si>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1062-1072</t>
  </si>
  <si>
    <t>AMBER</t>
  </si>
  <si>
    <t>INE371P01015</t>
  </si>
  <si>
    <t>NIFTY FEB 10900 PE</t>
  </si>
  <si>
    <t>NIFTY FEB 11300 CE</t>
  </si>
  <si>
    <t>IVZINNIFTY</t>
  </si>
  <si>
    <t>INF205K01DA9</t>
  </si>
  <si>
    <t>QNIFTY</t>
  </si>
  <si>
    <t>INF082J01028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</si>
  <si>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</si>
  <si>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</si>
  <si>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</si>
  <si>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</si>
  <si>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</si>
  <si>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</si>
  <si>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</si>
  <si>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</si>
  <si>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EUROMULTI</t>
  </si>
  <si>
    <t>INE063J01011</t>
  </si>
  <si>
    <t>FCSSOFT</t>
  </si>
  <si>
    <t>INE512B01022</t>
  </si>
  <si>
    <t>HDFCSENETF</t>
  </si>
  <si>
    <t>INF179KB1KQ1</t>
  </si>
  <si>
    <t>IMPEXFERRO</t>
  </si>
  <si>
    <t>INE691G01015</t>
  </si>
  <si>
    <t>RELNV20</t>
  </si>
  <si>
    <t>INF204KA17D8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</si>
  <si>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</si>
  <si>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</si>
  <si>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</si>
  <si>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</si>
  <si>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</si>
  <si>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</si>
  <si>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</si>
  <si>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</si>
  <si>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FIRSTWIN</t>
  </si>
  <si>
    <t>INE315J01015</t>
  </si>
  <si>
    <t>LICNETFGSC</t>
  </si>
  <si>
    <t>INF767K01MV5</t>
  </si>
  <si>
    <t>710-718</t>
  </si>
  <si>
    <t>770-800</t>
  </si>
  <si>
    <t>Profit of Rs.5.5/-</t>
  </si>
  <si>
    <t>Profit of Rs.4.75/-</t>
  </si>
  <si>
    <t>334-338</t>
  </si>
  <si>
    <t>370-380</t>
  </si>
  <si>
    <t>510-513</t>
  </si>
  <si>
    <t>750-730</t>
  </si>
  <si>
    <t>204-206</t>
  </si>
  <si>
    <t>Bombay Dyeing &amp; Mfg Co.</t>
  </si>
  <si>
    <t>SHETH BROTHERS</t>
  </si>
  <si>
    <t>UNITEDPOLY</t>
  </si>
  <si>
    <t>United Polyfab Guj. Ltd.</t>
  </si>
  <si>
    <t>AMRAPALI INDUSTRIES LTD.</t>
  </si>
  <si>
    <t>CHIRAG Y. THAKKAR</t>
  </si>
  <si>
    <t>YASHWANTBHAI A. THAKKAR</t>
  </si>
  <si>
    <t>CREATIVEYE</t>
  </si>
  <si>
    <t>INE230B01021</t>
  </si>
  <si>
    <t>Profit  of Rs.47.5/-</t>
  </si>
  <si>
    <t>Loss of Rs.23/-</t>
  </si>
  <si>
    <t>92-93</t>
  </si>
  <si>
    <t>102-104</t>
  </si>
  <si>
    <t>VICKY RAJESH JHAVERI</t>
  </si>
  <si>
    <t>BP FINTRADE PRIVATE LIMITED</t>
  </si>
  <si>
    <t>KAPILRAJ</t>
  </si>
  <si>
    <t>TAHL</t>
  </si>
  <si>
    <t>SHOAIB S KHAN</t>
  </si>
  <si>
    <t>VASA</t>
  </si>
  <si>
    <t>Vasa Retail &amp; Oversea Ltd</t>
  </si>
  <si>
    <t>APOLLO</t>
  </si>
  <si>
    <t>INE713T01010</t>
  </si>
  <si>
    <t>BILPOWER</t>
  </si>
  <si>
    <t>INE952D01018</t>
  </si>
  <si>
    <t>LICNFNHGP</t>
  </si>
  <si>
    <t>INF767K01PC8</t>
  </si>
  <si>
    <t>NIFTYEES</t>
  </si>
  <si>
    <t>INF754K01EK3</t>
  </si>
  <si>
    <t>RADAAN</t>
  </si>
  <si>
    <t>INE874F01027</t>
  </si>
  <si>
    <t>1640-1670</t>
  </si>
  <si>
    <t>1850-1900</t>
  </si>
  <si>
    <t>595-605</t>
  </si>
  <si>
    <t>130-132</t>
  </si>
  <si>
    <t>368-371</t>
  </si>
  <si>
    <t>400-405</t>
  </si>
  <si>
    <t>192-194</t>
  </si>
  <si>
    <t>205-210</t>
  </si>
  <si>
    <t>10540-10550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</si>
  <si>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</si>
  <si>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</si>
  <si>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</si>
  <si>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</si>
  <si>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</si>
  <si>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</si>
  <si>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</si>
  <si>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</si>
  <si>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</si>
  <si>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</si>
  <si>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</si>
  <si>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</si>
  <si>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</si>
  <si>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</si>
  <si>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</si>
  <si>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</si>
  <si>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</si>
  <si>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</si>
  <si>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</si>
  <si>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</si>
  <si>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</si>
  <si>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</si>
  <si>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</si>
  <si>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</si>
  <si>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</si>
  <si>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</si>
  <si>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</si>
  <si>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</si>
  <si>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</si>
  <si>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</si>
  <si>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</si>
  <si>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</si>
  <si>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</si>
  <si>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</si>
  <si>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</si>
  <si>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</si>
  <si>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</si>
  <si>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</si>
  <si>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</si>
  <si>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</si>
  <si>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</si>
  <si>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</si>
  <si>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</si>
  <si>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</si>
  <si>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</si>
  <si>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</si>
  <si>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</si>
  <si>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</si>
  <si>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</si>
  <si>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</si>
  <si>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</si>
  <si>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</si>
  <si>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</si>
  <si>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</si>
  <si>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</si>
  <si>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</si>
  <si>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</si>
  <si>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</si>
  <si>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</si>
  <si>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</si>
  <si>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</si>
  <si>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</si>
  <si>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</si>
  <si>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</si>
  <si>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</si>
  <si>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</si>
  <si>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</si>
  <si>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</si>
  <si>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</si>
  <si>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</si>
  <si>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</si>
  <si>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</si>
  <si>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</si>
  <si>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</si>
  <si>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</si>
  <si>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</si>
  <si>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</si>
  <si>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</si>
  <si>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</si>
  <si>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</si>
  <si>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</si>
  <si>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</si>
  <si>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</si>
  <si>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</si>
  <si>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</si>
  <si>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</si>
  <si>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</si>
  <si>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</si>
  <si>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</si>
  <si>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</si>
  <si>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</si>
  <si>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</si>
  <si>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</si>
  <si>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</si>
  <si>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</si>
  <si>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</si>
  <si>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</si>
  <si>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</si>
  <si>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</si>
  <si>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</si>
  <si>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</si>
  <si>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</si>
  <si>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</si>
  <si>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</si>
  <si>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</si>
  <si>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</si>
  <si>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</si>
  <si>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</si>
  <si>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</si>
  <si>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</si>
  <si>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</si>
  <si>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</si>
  <si>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</si>
  <si>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</si>
  <si>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</si>
  <si>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</si>
  <si>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</si>
  <si>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</si>
  <si>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</si>
  <si>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</si>
  <si>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</si>
  <si>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</si>
  <si>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</si>
  <si>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</si>
  <si>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</si>
  <si>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</si>
  <si>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</si>
  <si>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</si>
  <si>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</si>
  <si>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</si>
  <si>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</si>
  <si>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</si>
  <si>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</si>
  <si>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</si>
  <si>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</si>
  <si>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</si>
  <si>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</si>
  <si>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</si>
  <si>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</si>
  <si>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</si>
  <si>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</si>
  <si>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</si>
  <si>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</si>
  <si>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</si>
  <si>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</si>
  <si>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</si>
  <si>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</si>
  <si>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</si>
  <si>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</si>
  <si>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</si>
  <si>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</si>
  <si>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</si>
  <si>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</si>
  <si>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</si>
  <si>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</si>
  <si>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</si>
  <si>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</si>
  <si>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</si>
  <si>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</si>
  <si>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</si>
  <si>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</si>
  <si>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</si>
  <si>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</si>
  <si>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</si>
  <si>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</si>
  <si>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</si>
  <si>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</si>
  <si>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</si>
  <si>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</si>
  <si>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</si>
  <si>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</si>
  <si>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</si>
  <si>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</si>
  <si>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</si>
  <si>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</si>
  <si>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</si>
  <si>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</si>
  <si>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</si>
  <si>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</si>
  <si>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</si>
  <si>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</si>
  <si>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</si>
  <si>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</si>
  <si>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</si>
  <si>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</si>
  <si>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</si>
  <si>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</si>
  <si>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</si>
  <si>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</si>
  <si>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</si>
  <si>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</si>
  <si>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</si>
  <si>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</si>
  <si>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</si>
  <si>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</si>
  <si>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</si>
  <si>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</si>
  <si>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</si>
  <si>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</si>
  <si>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</si>
  <si>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</si>
  <si>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</si>
  <si>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</si>
  <si>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NAKODA</t>
  </si>
  <si>
    <t>INE559B01023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</si>
  <si>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</si>
  <si>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</si>
  <si>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</si>
  <si>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</si>
  <si>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</si>
  <si>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</si>
  <si>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</si>
  <si>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</si>
  <si>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</si>
  <si>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</si>
  <si>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</si>
  <si>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</si>
  <si>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</si>
  <si>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</si>
  <si>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</si>
  <si>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</si>
  <si>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</si>
  <si>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</si>
  <si>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</si>
  <si>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</si>
  <si>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</si>
  <si>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</si>
  <si>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</si>
  <si>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</si>
  <si>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</si>
  <si>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</si>
  <si>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</si>
  <si>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</si>
  <si>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</si>
  <si>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</si>
  <si>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</si>
  <si>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</si>
  <si>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</si>
  <si>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</si>
  <si>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QUINTEGRA</t>
  </si>
  <si>
    <t>INE033B01011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</si>
  <si>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</si>
  <si>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</si>
  <si>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</si>
  <si>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</si>
  <si>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</si>
  <si>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</si>
  <si>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</si>
  <si>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</si>
  <si>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</si>
  <si>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</si>
  <si>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</si>
  <si>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</si>
  <si>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SALORAINTL</t>
  </si>
  <si>
    <t>INE924A01013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</si>
  <si>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</si>
  <si>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</si>
  <si>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</si>
  <si>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</si>
  <si>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</si>
  <si>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</si>
  <si>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</si>
  <si>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</si>
  <si>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</si>
  <si>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</si>
  <si>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</si>
  <si>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</si>
  <si>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</si>
  <si>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</si>
  <si>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</si>
  <si>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</si>
  <si>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</si>
  <si>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</si>
  <si>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</si>
  <si>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</si>
  <si>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</si>
  <si>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</si>
  <si>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</si>
  <si>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</si>
  <si>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</si>
  <si>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</si>
  <si>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</si>
  <si>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</si>
  <si>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</si>
  <si>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</si>
  <si>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</si>
  <si>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</si>
  <si>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</si>
  <si>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</si>
  <si>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</si>
  <si>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</si>
  <si>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STINDIA</t>
  </si>
  <si>
    <t>INE090C01019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</si>
  <si>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</si>
  <si>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</si>
  <si>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</si>
  <si>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</si>
  <si>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</si>
  <si>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</si>
  <si>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</si>
  <si>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</si>
  <si>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</si>
  <si>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</si>
  <si>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</si>
  <si>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</si>
  <si>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</si>
  <si>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</si>
  <si>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</si>
  <si>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</si>
  <si>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</si>
  <si>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</si>
  <si>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</si>
  <si>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</si>
  <si>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</si>
  <si>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</si>
  <si>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</si>
  <si>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</si>
  <si>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</si>
  <si>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</si>
  <si>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</si>
  <si>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</si>
  <si>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</si>
  <si>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</si>
  <si>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</si>
  <si>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</si>
  <si>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</si>
  <si>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</si>
  <si>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</si>
  <si>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</si>
  <si>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</si>
  <si>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</si>
  <si>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</si>
  <si>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</si>
  <si>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</si>
  <si>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</si>
  <si>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</si>
  <si>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</si>
  <si>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</si>
  <si>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</si>
  <si>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</si>
  <si>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</si>
  <si>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AIIL</t>
  </si>
  <si>
    <t>VINOD KUMAR LODHA</t>
  </si>
  <si>
    <t>AMCOIND</t>
  </si>
  <si>
    <t>DIPAK KANAYALAL SHAH</t>
  </si>
  <si>
    <t>AML</t>
  </si>
  <si>
    <t>ARYAMAN BROKING LIMITED</t>
  </si>
  <si>
    <t>ASHCAP</t>
  </si>
  <si>
    <t>OM KARINI MULTI TRADE</t>
  </si>
  <si>
    <t>ASYAINFO</t>
  </si>
  <si>
    <t>DHANRAJ S AGRAWAL</t>
  </si>
  <si>
    <t>SHAH AMAR THAKORBHAI</t>
  </si>
  <si>
    <t>BCP</t>
  </si>
  <si>
    <t>MANISH RAMESHBHAI VYAS</t>
  </si>
  <si>
    <t>KAMAL BASANTKUMAR DHAND</t>
  </si>
  <si>
    <t>ANJALI JAGDISH AHUJA</t>
  </si>
  <si>
    <t>CRPRISK</t>
  </si>
  <si>
    <t>SHREE MALLIKARJUN TRAD INVEST PRIVATE LIMITED</t>
  </si>
  <si>
    <t>KHUSHBOO ANAND BHAYANI</t>
  </si>
  <si>
    <t>ETIL</t>
  </si>
  <si>
    <t>LAXMIBEN MAGANBHAI KANTARIYA</t>
  </si>
  <si>
    <t>GGL</t>
  </si>
  <si>
    <t>KASAMBHAI UMARBHAI SHEKH</t>
  </si>
  <si>
    <t>LINKUP FINANCIAL CONSULTANTS PRIVATE LIMITED</t>
  </si>
  <si>
    <t>VAGHELA KOKILABEN</t>
  </si>
  <si>
    <t>BHAGABHAI SURSINGBHAI MEDA</t>
  </si>
  <si>
    <t>HATHILA VANESHBHAI RASUBHAI</t>
  </si>
  <si>
    <t>VAGHELA PRAKASH KANTILAL</t>
  </si>
  <si>
    <t>BEELINE BROKING LIMITED</t>
  </si>
  <si>
    <t>ELITE ACCFIN SOLUTIONS PRIVATE LIMITED</t>
  </si>
  <si>
    <t>ILABEN BIPINKUMAR NADIYA</t>
  </si>
  <si>
    <t>LINKUP FINANCIAL CONSULTANTS PVT LTD02</t>
  </si>
  <si>
    <t>ILESH KAMDAR (HUF)</t>
  </si>
  <si>
    <t>SHETH BROTHER</t>
  </si>
  <si>
    <t>LICY ROSHAN AUGUSTINE</t>
  </si>
  <si>
    <t>PRIYANKA HITESHKUMAR PATEL</t>
  </si>
  <si>
    <t>HASMUKH RAJESH VAGHELA</t>
  </si>
  <si>
    <t>RAMNBHAI KALUBHAI RAVAT</t>
  </si>
  <si>
    <t>RACHANA BIRJUKUMAR SANGHVI</t>
  </si>
  <si>
    <t>KRUSHA BIRJUKUMAR SANGHVI</t>
  </si>
  <si>
    <t>KARAN BIRJUBHAI SANGHVI</t>
  </si>
  <si>
    <t>AMITKUMAR GOVINDBHAI PARMAR</t>
  </si>
  <si>
    <t>VICKY R JHAVERI HUF</t>
  </si>
  <si>
    <t>RESHMA NIMIT SHAH</t>
  </si>
  <si>
    <t>NIRVANA MALL MANAGEMENT COMPANY PRIVATE LIMITED</t>
  </si>
  <si>
    <t>DIXIT NARESHBHAI BORISA</t>
  </si>
  <si>
    <t>DINESHBHAI KANJIBHAI THAKKAR</t>
  </si>
  <si>
    <t>AARP ORGANISORS PRIVATE LIMITED</t>
  </si>
  <si>
    <t>CHIRAG NAGINDAS SHAH</t>
  </si>
  <si>
    <t>BINTA SHARMA</t>
  </si>
  <si>
    <t>KANCHI</t>
  </si>
  <si>
    <t>GANGEYA INVESTMENT CONSULTANTS</t>
  </si>
  <si>
    <t>KANSHST</t>
  </si>
  <si>
    <t>SHAILJA GUPTA</t>
  </si>
  <si>
    <t>SUDHA GUPTA</t>
  </si>
  <si>
    <t>AJAY DHIRAJLAL NATHWANI</t>
  </si>
  <si>
    <t>PREETI AJAY NATHWANI</t>
  </si>
  <si>
    <t>DEEPAK PARSHARAM SALVI</t>
  </si>
  <si>
    <t>MEHAI</t>
  </si>
  <si>
    <t>PANAFIC</t>
  </si>
  <si>
    <t>SUVIDHA BUILDTECH PRIVATE LIMITED .</t>
  </si>
  <si>
    <t>SBRANDS</t>
  </si>
  <si>
    <t>KETAN JAYANTILAL KARANI</t>
  </si>
  <si>
    <t>SHAILJA</t>
  </si>
  <si>
    <t>NEERAJ KUMAR SINGH</t>
  </si>
  <si>
    <t>HITESH KUMAR</t>
  </si>
  <si>
    <t>AMANSA HOLDING PRIVATE LIMITED.</t>
  </si>
  <si>
    <t>SMALLER CAP WORLD FUND INC</t>
  </si>
  <si>
    <t>SIMRAN</t>
  </si>
  <si>
    <t>GRAB FINSERV PRIVATE LIMITED</t>
  </si>
  <si>
    <t>AKSHAY BADJATE</t>
  </si>
  <si>
    <t>PARAMI INVESTMENTS PVT. LTD.</t>
  </si>
  <si>
    <t>SSPNFIN</t>
  </si>
  <si>
    <t>SANTOSH DOULAT PASTE HUF</t>
  </si>
  <si>
    <t>CHOICE EQUITY BROKING PRIVATE LIMITED</t>
  </si>
  <si>
    <t>MAMTA S SHANBHAG</t>
  </si>
  <si>
    <t>HARESH J KHATWANI</t>
  </si>
  <si>
    <t>MAROOF MEHBOOB KHAN</t>
  </si>
  <si>
    <t>TPROJECT</t>
  </si>
  <si>
    <t>NORTHSTAR DEALCOMM PRIVATE LIMITED</t>
  </si>
  <si>
    <t>BOSER MERCANTILES PRIVATE LIMITED</t>
  </si>
  <si>
    <t>VEERENRGY</t>
  </si>
  <si>
    <t>AIRAN</t>
  </si>
  <si>
    <t>Airan Limited</t>
  </si>
  <si>
    <t>RAMESHBHAI CHINUBHAI SHAH</t>
  </si>
  <si>
    <t>Astron Paper Bord Mil Ltd</t>
  </si>
  <si>
    <t>NIRAJ LAHERCHAND MODI</t>
  </si>
  <si>
    <t>Ausom Enterprise Limited</t>
  </si>
  <si>
    <t>PRIYA CHANDRAKANT JALGAONKAR</t>
  </si>
  <si>
    <t>RONAK BANSAL</t>
  </si>
  <si>
    <t>A S CONFIN PVT.LTD.</t>
  </si>
  <si>
    <t>Cerebra Int Tech Ltd</t>
  </si>
  <si>
    <t>RAJA RAMCHANDRA DALVI</t>
  </si>
  <si>
    <t>GEEKAYWIRE</t>
  </si>
  <si>
    <t>Geekay Wires Limited</t>
  </si>
  <si>
    <t>ASHISH KANDOI HUF</t>
  </si>
  <si>
    <t>IZMO Limited</t>
  </si>
  <si>
    <t>Omkar Spl Chem Ltd</t>
  </si>
  <si>
    <t>JITENDRA BANTHIA</t>
  </si>
  <si>
    <t>MANOJ KUAMR MEHTA</t>
  </si>
  <si>
    <t>NIKUNJ K SHAH</t>
  </si>
  <si>
    <t>SAKAR</t>
  </si>
  <si>
    <t>Sakar Healthcare Ltd.</t>
  </si>
  <si>
    <t>PHANTOM ONLINE SERVICES LLP</t>
  </si>
  <si>
    <t>SUBHASH P RATHOD</t>
  </si>
  <si>
    <t>JOSEPH ANTONY</t>
  </si>
  <si>
    <t>ARYAMAN CAPITAL MARKETS LIMITED</t>
  </si>
  <si>
    <t>RAVI  PAREEK</t>
  </si>
  <si>
    <t>MANGESH KRISHNAKANT KANGUTKAR</t>
  </si>
  <si>
    <t>Profit of Rs.45/-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</si>
</sst>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0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16" fontId="0" fillId="0" borderId="10" xfId="0" applyNumberFormat="1" applyFont="1" applyFill="1" applyBorder="1" applyAlignment="1">
      <alignment horizontal="center"/>
    </xf>
    <xf numFmtId="166" fontId="0" fillId="61" borderId="10" xfId="0" applyNumberFormat="1" applyFont="1" applyFill="1" applyBorder="1" applyAlignment="1">
      <alignment horizontal="left" vertic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3" xfId="0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/>
    </xf>
    <xf numFmtId="15" fontId="0" fillId="67" borderId="5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2" sqref="D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43139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C32" sqref="C3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3" t="s">
        <v>2199</v>
      </c>
      <c r="B1" s="293"/>
      <c r="C1" s="29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79" t="s">
        <v>265</v>
      </c>
      <c r="J2" s="579"/>
      <c r="K2" s="294" t="s">
        <v>273</v>
      </c>
      <c r="L2" s="294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3">
        <v>1</v>
      </c>
      <c r="B3" s="234">
        <v>42863</v>
      </c>
      <c r="C3" s="235" t="s">
        <v>2629</v>
      </c>
      <c r="D3" s="236" t="s">
        <v>270</v>
      </c>
      <c r="E3" s="237">
        <v>64.393500000000003</v>
      </c>
      <c r="F3" s="291">
        <v>64.290000000000006</v>
      </c>
      <c r="G3" s="291">
        <v>64.66</v>
      </c>
      <c r="H3" s="291">
        <v>64.59</v>
      </c>
      <c r="I3" s="575" t="s">
        <v>2630</v>
      </c>
      <c r="J3" s="575"/>
      <c r="K3" s="238">
        <v>0.26649999999999352</v>
      </c>
      <c r="L3" s="239">
        <v>266.49999999999352</v>
      </c>
      <c r="M3" s="291">
        <v>1000</v>
      </c>
      <c r="N3" s="240" t="s">
        <v>272</v>
      </c>
      <c r="O3" s="281">
        <v>42864</v>
      </c>
      <c r="Q3" s="241"/>
      <c r="R3" s="242" t="s">
        <v>2482</v>
      </c>
      <c r="S3" s="242"/>
      <c r="T3" s="18"/>
      <c r="U3" s="18"/>
      <c r="V3" s="18"/>
      <c r="W3" s="18"/>
      <c r="X3" s="18"/>
      <c r="Y3" s="18"/>
    </row>
    <row r="4" spans="1:27" s="19" customFormat="1" ht="12" customHeight="1">
      <c r="A4" s="233">
        <v>2</v>
      </c>
      <c r="B4" s="234">
        <v>42863</v>
      </c>
      <c r="C4" s="235" t="s">
        <v>2631</v>
      </c>
      <c r="D4" s="236" t="s">
        <v>270</v>
      </c>
      <c r="E4" s="237">
        <v>64.653499999999994</v>
      </c>
      <c r="F4" s="291">
        <v>64.45</v>
      </c>
      <c r="G4" s="291">
        <v>64.965000000000003</v>
      </c>
      <c r="H4" s="291">
        <v>65.05</v>
      </c>
      <c r="I4" s="575" t="s">
        <v>2632</v>
      </c>
      <c r="J4" s="575"/>
      <c r="K4" s="238">
        <v>0.31150000000000944</v>
      </c>
      <c r="L4" s="239">
        <v>311.50000000000944</v>
      </c>
      <c r="M4" s="291">
        <v>1000</v>
      </c>
      <c r="N4" s="240" t="s">
        <v>272</v>
      </c>
      <c r="O4" s="281">
        <v>42864</v>
      </c>
      <c r="Q4" s="241"/>
      <c r="R4" s="242" t="s">
        <v>2482</v>
      </c>
      <c r="S4" s="242"/>
      <c r="T4" s="18"/>
      <c r="U4" s="18"/>
      <c r="V4" s="18"/>
      <c r="W4" s="18"/>
      <c r="X4" s="18"/>
      <c r="Y4" s="18"/>
    </row>
    <row r="5" spans="1:27" s="19" customFormat="1" ht="12" customHeight="1">
      <c r="A5" s="233">
        <v>3</v>
      </c>
      <c r="B5" s="234">
        <v>42864</v>
      </c>
      <c r="C5" s="235" t="s">
        <v>2639</v>
      </c>
      <c r="D5" s="236" t="s">
        <v>2421</v>
      </c>
      <c r="E5" s="237">
        <v>70.650000000000006</v>
      </c>
      <c r="F5" s="291">
        <v>70.8</v>
      </c>
      <c r="G5" s="291">
        <v>70.069999999999993</v>
      </c>
      <c r="H5" s="291">
        <v>70.400000000000006</v>
      </c>
      <c r="I5" s="575" t="s">
        <v>2640</v>
      </c>
      <c r="J5" s="575"/>
      <c r="K5" s="238">
        <v>0.58000000000001295</v>
      </c>
      <c r="L5" s="239">
        <v>580.00000000001</v>
      </c>
      <c r="M5" s="291">
        <v>1000</v>
      </c>
      <c r="N5" s="240" t="s">
        <v>272</v>
      </c>
      <c r="O5" s="281">
        <v>42867</v>
      </c>
      <c r="Q5" s="241"/>
      <c r="R5" s="242" t="s">
        <v>2482</v>
      </c>
      <c r="S5" s="242"/>
      <c r="T5" s="18"/>
      <c r="U5" s="18"/>
      <c r="V5" s="18"/>
      <c r="W5" s="18"/>
      <c r="X5" s="18"/>
      <c r="Y5" s="18"/>
    </row>
    <row r="6" spans="1:27" s="119" customFormat="1">
      <c r="A6" s="243">
        <v>4</v>
      </c>
      <c r="B6" s="244">
        <v>42864</v>
      </c>
      <c r="C6" s="231" t="s">
        <v>2633</v>
      </c>
      <c r="D6" s="232" t="s">
        <v>270</v>
      </c>
      <c r="E6" s="245">
        <v>83.774000000000001</v>
      </c>
      <c r="F6" s="245">
        <v>83.37</v>
      </c>
      <c r="G6" s="245">
        <v>83.37</v>
      </c>
      <c r="H6" s="245">
        <v>84.77</v>
      </c>
      <c r="I6" s="576" t="s">
        <v>2634</v>
      </c>
      <c r="J6" s="576"/>
      <c r="K6" s="246">
        <v>-0.40399999999999636</v>
      </c>
      <c r="L6" s="247">
        <v>-403.99999999999636</v>
      </c>
      <c r="M6" s="289">
        <v>1000</v>
      </c>
      <c r="N6" s="248" t="s">
        <v>2195</v>
      </c>
      <c r="O6" s="244">
        <v>42866</v>
      </c>
      <c r="P6" s="19"/>
      <c r="Q6" s="241"/>
      <c r="R6" s="242" t="s">
        <v>2482</v>
      </c>
      <c r="S6" s="242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3">
        <v>5</v>
      </c>
      <c r="B7" s="254">
        <v>42866</v>
      </c>
      <c r="C7" s="255" t="s">
        <v>2629</v>
      </c>
      <c r="D7" s="256" t="s">
        <v>270</v>
      </c>
      <c r="E7" s="256">
        <v>64.655500000000004</v>
      </c>
      <c r="F7" s="256">
        <v>64.55</v>
      </c>
      <c r="G7" s="256">
        <v>64.55</v>
      </c>
      <c r="H7" s="256">
        <v>64.86</v>
      </c>
      <c r="I7" s="581" t="s">
        <v>2641</v>
      </c>
      <c r="J7" s="581"/>
      <c r="K7" s="288">
        <v>-0.10550000000000637</v>
      </c>
      <c r="L7" s="257">
        <f>K7*M7</f>
        <v>-105.50000000000637</v>
      </c>
      <c r="M7" s="258">
        <v>1000</v>
      </c>
      <c r="N7" s="259" t="s">
        <v>2195</v>
      </c>
      <c r="O7" s="292">
        <v>42866</v>
      </c>
      <c r="P7" s="19"/>
      <c r="Q7" s="241"/>
      <c r="R7" s="260" t="s">
        <v>2482</v>
      </c>
      <c r="S7" s="24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3">
        <v>6</v>
      </c>
      <c r="B8" s="234">
        <v>42870</v>
      </c>
      <c r="C8" s="235" t="s">
        <v>2629</v>
      </c>
      <c r="D8" s="236" t="s">
        <v>270</v>
      </c>
      <c r="E8" s="237">
        <v>64.227500000000006</v>
      </c>
      <c r="F8" s="291">
        <v>64.08</v>
      </c>
      <c r="G8" s="291">
        <v>64.459999999999994</v>
      </c>
      <c r="H8" s="291">
        <v>64.48</v>
      </c>
      <c r="I8" s="575" t="s">
        <v>2635</v>
      </c>
      <c r="J8" s="575"/>
      <c r="K8" s="238">
        <v>0.23249999999998749</v>
      </c>
      <c r="L8" s="239">
        <v>232.49999999998749</v>
      </c>
      <c r="M8" s="291">
        <v>1000</v>
      </c>
      <c r="N8" s="240" t="s">
        <v>272</v>
      </c>
      <c r="O8" s="281">
        <v>42873</v>
      </c>
      <c r="Q8" s="241"/>
      <c r="R8" s="242" t="s">
        <v>2482</v>
      </c>
      <c r="S8" s="242"/>
      <c r="T8" s="18"/>
      <c r="U8" s="18"/>
      <c r="V8" s="18"/>
      <c r="W8" s="18"/>
      <c r="X8" s="18"/>
      <c r="Y8" s="18"/>
    </row>
    <row r="9" spans="1:27" s="119" customFormat="1">
      <c r="A9" s="243">
        <v>7</v>
      </c>
      <c r="B9" s="244">
        <v>42874</v>
      </c>
      <c r="C9" s="231" t="s">
        <v>2629</v>
      </c>
      <c r="D9" s="232" t="s">
        <v>2421</v>
      </c>
      <c r="E9" s="245">
        <v>64.83</v>
      </c>
      <c r="F9" s="245">
        <v>65</v>
      </c>
      <c r="G9" s="245">
        <v>65</v>
      </c>
      <c r="H9" s="245">
        <v>64.5</v>
      </c>
      <c r="I9" s="576" t="s">
        <v>2636</v>
      </c>
      <c r="J9" s="576"/>
      <c r="K9" s="246">
        <v>-0.17000000000000171</v>
      </c>
      <c r="L9" s="247">
        <v>-170.00000000000171</v>
      </c>
      <c r="M9" s="289">
        <v>1000</v>
      </c>
      <c r="N9" s="248" t="s">
        <v>2195</v>
      </c>
      <c r="O9" s="244">
        <v>42874</v>
      </c>
      <c r="P9" s="19"/>
      <c r="Q9" s="241"/>
      <c r="R9" s="242" t="s">
        <v>2482</v>
      </c>
      <c r="S9" s="24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3">
        <v>8</v>
      </c>
      <c r="B10" s="234">
        <v>42878</v>
      </c>
      <c r="C10" s="235" t="s">
        <v>2629</v>
      </c>
      <c r="D10" s="236" t="s">
        <v>270</v>
      </c>
      <c r="E10" s="237">
        <v>64.83</v>
      </c>
      <c r="F10" s="291">
        <v>64.62</v>
      </c>
      <c r="G10" s="291">
        <v>64.95</v>
      </c>
      <c r="H10" s="291">
        <v>65.2</v>
      </c>
      <c r="I10" s="575" t="s">
        <v>2637</v>
      </c>
      <c r="J10" s="575"/>
      <c r="K10" s="238">
        <v>0.12000000000000455</v>
      </c>
      <c r="L10" s="239">
        <v>120.00000000000455</v>
      </c>
      <c r="M10" s="291">
        <v>1000</v>
      </c>
      <c r="N10" s="240" t="s">
        <v>272</v>
      </c>
      <c r="O10" s="281">
        <v>42879</v>
      </c>
      <c r="Q10" s="241"/>
      <c r="R10" s="242" t="s">
        <v>2482</v>
      </c>
      <c r="S10" s="242"/>
      <c r="T10" s="18"/>
      <c r="U10" s="18"/>
      <c r="V10" s="18"/>
      <c r="W10" s="18"/>
      <c r="X10" s="18"/>
      <c r="Y10" s="18"/>
    </row>
    <row r="11" spans="1:27" s="19" customFormat="1" ht="12" customHeight="1">
      <c r="A11" s="249">
        <v>9</v>
      </c>
      <c r="B11" s="250">
        <v>42880</v>
      </c>
      <c r="C11" s="251" t="s">
        <v>2629</v>
      </c>
      <c r="D11" s="249" t="s">
        <v>270</v>
      </c>
      <c r="E11" s="249">
        <v>64.569999999999993</v>
      </c>
      <c r="F11" s="249">
        <v>64.25</v>
      </c>
      <c r="G11" s="249">
        <v>64.56</v>
      </c>
      <c r="H11" s="249">
        <v>65</v>
      </c>
      <c r="I11" s="580" t="s">
        <v>2638</v>
      </c>
      <c r="J11" s="580"/>
      <c r="K11" s="249">
        <v>-9.9999999999909051E-3</v>
      </c>
      <c r="L11" s="249">
        <v>-9.9999999999909051</v>
      </c>
      <c r="M11" s="249">
        <v>1000</v>
      </c>
      <c r="N11" s="249" t="s">
        <v>2599</v>
      </c>
      <c r="O11" s="295">
        <v>42884</v>
      </c>
      <c r="Q11" s="241"/>
      <c r="R11" s="242" t="s">
        <v>2482</v>
      </c>
      <c r="S11" s="242"/>
      <c r="T11" s="18"/>
      <c r="U11" s="18"/>
      <c r="V11" s="18"/>
      <c r="W11" s="18"/>
      <c r="X11" s="18"/>
      <c r="Y11" s="18"/>
    </row>
    <row r="12" spans="1:27" s="19" customFormat="1" ht="12" customHeight="1">
      <c r="A12" s="243">
        <v>10</v>
      </c>
      <c r="B12" s="244">
        <v>42885</v>
      </c>
      <c r="C12" s="231" t="s">
        <v>2631</v>
      </c>
      <c r="D12" s="232" t="s">
        <v>270</v>
      </c>
      <c r="E12" s="245">
        <v>64.912499999999994</v>
      </c>
      <c r="F12" s="245">
        <v>64.709999999999994</v>
      </c>
      <c r="G12" s="245">
        <v>64.709999999999994</v>
      </c>
      <c r="H12" s="245">
        <v>65.31</v>
      </c>
      <c r="I12" s="540" t="s">
        <v>2642</v>
      </c>
      <c r="J12" s="576"/>
      <c r="K12" s="246">
        <v>-0.20250000000000057</v>
      </c>
      <c r="L12" s="247">
        <v>-202.50000000000057</v>
      </c>
      <c r="M12" s="289">
        <v>1000</v>
      </c>
      <c r="N12" s="248" t="s">
        <v>2195</v>
      </c>
      <c r="O12" s="244">
        <v>42886</v>
      </c>
      <c r="Q12" s="252"/>
      <c r="R12" s="89" t="s">
        <v>2482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3">
        <v>11</v>
      </c>
      <c r="B13" s="244">
        <v>42887</v>
      </c>
      <c r="C13" s="231" t="s">
        <v>2631</v>
      </c>
      <c r="D13" s="232" t="s">
        <v>270</v>
      </c>
      <c r="E13" s="245">
        <v>64.655000000000001</v>
      </c>
      <c r="F13" s="245">
        <v>64.45</v>
      </c>
      <c r="G13" s="245">
        <v>64.45</v>
      </c>
      <c r="H13" s="245">
        <v>65.05</v>
      </c>
      <c r="I13" s="540" t="s">
        <v>2642</v>
      </c>
      <c r="J13" s="576"/>
      <c r="K13" s="246">
        <f t="shared" ref="K13:K19" si="0">G13-E13</f>
        <v>-0.20499999999999829</v>
      </c>
      <c r="L13" s="247">
        <f t="shared" ref="L13:L19" si="1">K13*M13</f>
        <v>-204.99999999999829</v>
      </c>
      <c r="M13" s="246">
        <v>1000</v>
      </c>
      <c r="N13" s="248" t="s">
        <v>2195</v>
      </c>
      <c r="O13" s="244">
        <v>42894</v>
      </c>
      <c r="P13" s="226"/>
      <c r="Q13" s="280"/>
      <c r="R13" s="159" t="s">
        <v>2482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3">
        <v>12</v>
      </c>
      <c r="B14" s="234">
        <v>42898</v>
      </c>
      <c r="C14" s="235" t="s">
        <v>2631</v>
      </c>
      <c r="D14" s="236" t="s">
        <v>270</v>
      </c>
      <c r="E14" s="237">
        <v>64.45</v>
      </c>
      <c r="F14" s="291">
        <v>64</v>
      </c>
      <c r="G14" s="291">
        <v>64.762500000000003</v>
      </c>
      <c r="H14" s="291">
        <v>65.2</v>
      </c>
      <c r="I14" s="575" t="s">
        <v>2632</v>
      </c>
      <c r="J14" s="575"/>
      <c r="K14" s="238">
        <f t="shared" si="0"/>
        <v>0.3125</v>
      </c>
      <c r="L14" s="239">
        <f t="shared" si="1"/>
        <v>312.5</v>
      </c>
      <c r="M14" s="291">
        <v>1000</v>
      </c>
      <c r="N14" s="240" t="s">
        <v>272</v>
      </c>
      <c r="O14" s="281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3">
        <v>13</v>
      </c>
      <c r="B15" s="234">
        <v>42902</v>
      </c>
      <c r="C15" s="235" t="s">
        <v>2631</v>
      </c>
      <c r="D15" s="236" t="s">
        <v>270</v>
      </c>
      <c r="E15" s="237">
        <v>64.510000000000005</v>
      </c>
      <c r="F15" s="291">
        <v>64.2</v>
      </c>
      <c r="G15" s="291">
        <v>64.7</v>
      </c>
      <c r="H15" s="291">
        <v>65.11</v>
      </c>
      <c r="I15" s="575" t="s">
        <v>2643</v>
      </c>
      <c r="J15" s="575"/>
      <c r="K15" s="238">
        <f t="shared" si="0"/>
        <v>0.18999999999999773</v>
      </c>
      <c r="L15" s="239">
        <f t="shared" si="1"/>
        <v>189.99999999999773</v>
      </c>
      <c r="M15" s="291">
        <v>1000</v>
      </c>
      <c r="N15" s="240" t="s">
        <v>272</v>
      </c>
      <c r="O15" s="281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3">
        <v>14</v>
      </c>
      <c r="B16" s="244">
        <v>42908</v>
      </c>
      <c r="C16" s="231" t="s">
        <v>2631</v>
      </c>
      <c r="D16" s="232" t="s">
        <v>270</v>
      </c>
      <c r="E16" s="245">
        <v>64.56</v>
      </c>
      <c r="F16" s="245">
        <v>64.2</v>
      </c>
      <c r="G16" s="245">
        <v>64.2</v>
      </c>
      <c r="H16" s="245">
        <v>65.099999999999994</v>
      </c>
      <c r="I16" s="540" t="s">
        <v>2648</v>
      </c>
      <c r="J16" s="576"/>
      <c r="K16" s="246">
        <f t="shared" si="0"/>
        <v>-0.35999999999999943</v>
      </c>
      <c r="L16" s="247">
        <f t="shared" si="1"/>
        <v>-359.99999999999943</v>
      </c>
      <c r="M16" s="246">
        <v>1000</v>
      </c>
      <c r="N16" s="248" t="s">
        <v>2195</v>
      </c>
      <c r="O16" s="244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3">
        <v>15</v>
      </c>
      <c r="B17" s="244">
        <v>42926</v>
      </c>
      <c r="C17" s="231" t="s">
        <v>2644</v>
      </c>
      <c r="D17" s="232" t="s">
        <v>270</v>
      </c>
      <c r="E17" s="245">
        <v>64.67</v>
      </c>
      <c r="F17" s="245">
        <v>64.400000000000006</v>
      </c>
      <c r="G17" s="245">
        <v>64.400000000000006</v>
      </c>
      <c r="H17" s="245">
        <v>65.150000000000006</v>
      </c>
      <c r="I17" s="540" t="s">
        <v>2649</v>
      </c>
      <c r="J17" s="576"/>
      <c r="K17" s="246">
        <f t="shared" si="0"/>
        <v>-0.26999999999999602</v>
      </c>
      <c r="L17" s="247">
        <f t="shared" si="1"/>
        <v>-269.99999999999602</v>
      </c>
      <c r="M17" s="246">
        <v>1000</v>
      </c>
      <c r="N17" s="248" t="s">
        <v>2195</v>
      </c>
      <c r="O17" s="244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3">
        <v>16</v>
      </c>
      <c r="B18" s="244">
        <v>42949</v>
      </c>
      <c r="C18" s="231" t="s">
        <v>2645</v>
      </c>
      <c r="D18" s="232" t="s">
        <v>270</v>
      </c>
      <c r="E18" s="245">
        <v>64.234999999999999</v>
      </c>
      <c r="F18" s="245">
        <v>63.98</v>
      </c>
      <c r="G18" s="245">
        <v>63.98</v>
      </c>
      <c r="H18" s="245">
        <v>64.75</v>
      </c>
      <c r="I18" s="540" t="s">
        <v>2646</v>
      </c>
      <c r="J18" s="576"/>
      <c r="K18" s="246">
        <f t="shared" si="0"/>
        <v>-0.25500000000000256</v>
      </c>
      <c r="L18" s="247">
        <f t="shared" si="1"/>
        <v>-255.00000000000256</v>
      </c>
      <c r="M18" s="246">
        <v>1000</v>
      </c>
      <c r="N18" s="248" t="s">
        <v>2195</v>
      </c>
      <c r="O18" s="244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3">
        <v>17</v>
      </c>
      <c r="B19" s="234">
        <v>42955</v>
      </c>
      <c r="C19" s="261" t="s">
        <v>2645</v>
      </c>
      <c r="D19" s="236" t="s">
        <v>270</v>
      </c>
      <c r="E19" s="237">
        <v>63.942500000000003</v>
      </c>
      <c r="F19" s="291">
        <v>63.6</v>
      </c>
      <c r="G19" s="291">
        <v>64.150000000000006</v>
      </c>
      <c r="H19" s="291">
        <v>64.5</v>
      </c>
      <c r="I19" s="575" t="s">
        <v>2647</v>
      </c>
      <c r="J19" s="575"/>
      <c r="K19" s="238">
        <f t="shared" si="0"/>
        <v>0.20750000000000313</v>
      </c>
      <c r="L19" s="239">
        <f t="shared" si="1"/>
        <v>207.50000000000313</v>
      </c>
      <c r="M19" s="291">
        <v>1000</v>
      </c>
      <c r="N19" s="240" t="s">
        <v>272</v>
      </c>
      <c r="O19" s="281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3">
        <v>18</v>
      </c>
      <c r="B20" s="244">
        <v>42969</v>
      </c>
      <c r="C20" s="231" t="s">
        <v>2645</v>
      </c>
      <c r="D20" s="232" t="s">
        <v>270</v>
      </c>
      <c r="E20" s="245">
        <v>64.117500000000007</v>
      </c>
      <c r="F20" s="245">
        <v>63.9</v>
      </c>
      <c r="G20" s="245">
        <v>64.010000000000005</v>
      </c>
      <c r="H20" s="245">
        <v>64.5</v>
      </c>
      <c r="I20" s="540" t="s">
        <v>2702</v>
      </c>
      <c r="J20" s="576"/>
      <c r="K20" s="246">
        <f t="shared" ref="K20:K22" si="2">G20-E20</f>
        <v>-0.10750000000000171</v>
      </c>
      <c r="L20" s="247">
        <f t="shared" ref="L20:L21" si="3">K20*M20</f>
        <v>-107.50000000000171</v>
      </c>
      <c r="M20" s="246">
        <v>1000</v>
      </c>
      <c r="N20" s="248" t="s">
        <v>2195</v>
      </c>
      <c r="O20" s="244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3">
        <v>19</v>
      </c>
      <c r="B21" s="234">
        <v>42979</v>
      </c>
      <c r="C21" s="261" t="s">
        <v>2705</v>
      </c>
      <c r="D21" s="236" t="s">
        <v>270</v>
      </c>
      <c r="E21" s="237">
        <v>64.099999999999994</v>
      </c>
      <c r="F21" s="291">
        <v>63.8</v>
      </c>
      <c r="G21" s="291">
        <v>64.204999999999998</v>
      </c>
      <c r="H21" s="291">
        <v>64.7</v>
      </c>
      <c r="I21" s="575" t="s">
        <v>2706</v>
      </c>
      <c r="J21" s="575"/>
      <c r="K21" s="238">
        <f t="shared" si="2"/>
        <v>0.10500000000000398</v>
      </c>
      <c r="L21" s="239">
        <f t="shared" si="3"/>
        <v>105.00000000000398</v>
      </c>
      <c r="M21" s="291">
        <v>1000</v>
      </c>
      <c r="N21" s="240" t="s">
        <v>272</v>
      </c>
      <c r="O21" s="281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3">
        <v>20</v>
      </c>
      <c r="B22" s="234">
        <v>42982</v>
      </c>
      <c r="C22" s="261" t="s">
        <v>2705</v>
      </c>
      <c r="D22" s="236" t="s">
        <v>270</v>
      </c>
      <c r="E22" s="237">
        <v>64.094999999999999</v>
      </c>
      <c r="F22" s="291">
        <v>63.8</v>
      </c>
      <c r="G22" s="291">
        <v>64.194999999999993</v>
      </c>
      <c r="H22" s="291">
        <v>64.7</v>
      </c>
      <c r="I22" s="575" t="s">
        <v>2709</v>
      </c>
      <c r="J22" s="575"/>
      <c r="K22" s="238">
        <f t="shared" si="2"/>
        <v>9.9999999999994316E-2</v>
      </c>
      <c r="L22" s="239">
        <f t="shared" ref="L22" si="4">K22*M22</f>
        <v>99.999999999994316</v>
      </c>
      <c r="M22" s="291">
        <v>1000</v>
      </c>
      <c r="N22" s="240" t="s">
        <v>272</v>
      </c>
      <c r="O22" s="281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3">
        <v>21</v>
      </c>
      <c r="B23" s="234">
        <v>42983</v>
      </c>
      <c r="C23" s="261" t="s">
        <v>2705</v>
      </c>
      <c r="D23" s="236" t="s">
        <v>270</v>
      </c>
      <c r="E23" s="237">
        <v>64.25</v>
      </c>
      <c r="F23" s="291">
        <v>64</v>
      </c>
      <c r="G23" s="291">
        <v>64.355000000000004</v>
      </c>
      <c r="H23" s="291">
        <v>64.75</v>
      </c>
      <c r="I23" s="575" t="s">
        <v>2706</v>
      </c>
      <c r="J23" s="575"/>
      <c r="K23" s="238">
        <f t="shared" ref="K23" si="5">G23-E23</f>
        <v>0.10500000000000398</v>
      </c>
      <c r="L23" s="239">
        <f t="shared" ref="L23:L27" si="6">K23*M23</f>
        <v>105.00000000000398</v>
      </c>
      <c r="M23" s="291">
        <v>1000</v>
      </c>
      <c r="N23" s="240" t="s">
        <v>272</v>
      </c>
      <c r="O23" s="281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3">
        <v>22</v>
      </c>
      <c r="B24" s="234">
        <v>42984</v>
      </c>
      <c r="C24" s="261" t="s">
        <v>2705</v>
      </c>
      <c r="D24" s="236" t="s">
        <v>2421</v>
      </c>
      <c r="E24" s="237">
        <v>64.364999999999995</v>
      </c>
      <c r="F24" s="291">
        <v>64.5</v>
      </c>
      <c r="G24" s="291">
        <v>64.265000000000001</v>
      </c>
      <c r="H24" s="291">
        <v>64</v>
      </c>
      <c r="I24" s="552" t="s">
        <v>2709</v>
      </c>
      <c r="J24" s="575"/>
      <c r="K24" s="238">
        <f>E24-G24</f>
        <v>9.9999999999994316E-2</v>
      </c>
      <c r="L24" s="239">
        <f t="shared" si="6"/>
        <v>99.999999999994316</v>
      </c>
      <c r="M24" s="291">
        <v>1000</v>
      </c>
      <c r="N24" s="240" t="s">
        <v>272</v>
      </c>
      <c r="O24" s="281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3">
        <v>23</v>
      </c>
      <c r="B25" s="234">
        <v>42985</v>
      </c>
      <c r="C25" s="261" t="s">
        <v>2705</v>
      </c>
      <c r="D25" s="236" t="s">
        <v>270</v>
      </c>
      <c r="E25" s="237">
        <v>64.144999999999996</v>
      </c>
      <c r="F25" s="291">
        <v>63.9</v>
      </c>
      <c r="G25" s="291">
        <v>64.256500000000003</v>
      </c>
      <c r="H25" s="291">
        <v>64.650000000000006</v>
      </c>
      <c r="I25" s="552" t="s">
        <v>2706</v>
      </c>
      <c r="J25" s="575"/>
      <c r="K25" s="238">
        <f t="shared" ref="K25" si="7">G25-E25</f>
        <v>0.11150000000000659</v>
      </c>
      <c r="L25" s="239">
        <f t="shared" ref="L25" si="8">K25*M25</f>
        <v>111.50000000000659</v>
      </c>
      <c r="M25" s="291">
        <v>1000</v>
      </c>
      <c r="N25" s="240" t="s">
        <v>272</v>
      </c>
      <c r="O25" s="281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3">
        <v>24</v>
      </c>
      <c r="B26" s="234">
        <v>42989</v>
      </c>
      <c r="C26" s="261" t="s">
        <v>2712</v>
      </c>
      <c r="D26" s="236" t="s">
        <v>2421</v>
      </c>
      <c r="E26" s="237">
        <v>59.028500000000001</v>
      </c>
      <c r="F26" s="291">
        <v>59.25</v>
      </c>
      <c r="G26" s="291">
        <v>58.645000000000003</v>
      </c>
      <c r="H26" s="291">
        <v>58.5</v>
      </c>
      <c r="I26" s="552" t="s">
        <v>2713</v>
      </c>
      <c r="J26" s="575"/>
      <c r="K26" s="238">
        <f>E26-G26</f>
        <v>0.38349999999999795</v>
      </c>
      <c r="L26" s="239">
        <f t="shared" si="6"/>
        <v>383.49999999999795</v>
      </c>
      <c r="M26" s="291">
        <v>1000</v>
      </c>
      <c r="N26" s="240" t="s">
        <v>272</v>
      </c>
      <c r="O26" s="281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3">
        <v>25</v>
      </c>
      <c r="B27" s="234">
        <v>42992</v>
      </c>
      <c r="C27" s="261" t="s">
        <v>2705</v>
      </c>
      <c r="D27" s="236" t="s">
        <v>270</v>
      </c>
      <c r="E27" s="237">
        <v>64.144999999999996</v>
      </c>
      <c r="F27" s="291">
        <v>63.95</v>
      </c>
      <c r="G27" s="291">
        <v>64.260000000000005</v>
      </c>
      <c r="H27" s="291">
        <v>64.5</v>
      </c>
      <c r="I27" s="552" t="s">
        <v>2637</v>
      </c>
      <c r="J27" s="575"/>
      <c r="K27" s="238">
        <f t="shared" ref="K27" si="9">G27-E27</f>
        <v>0.11500000000000909</v>
      </c>
      <c r="L27" s="239">
        <f t="shared" si="6"/>
        <v>115.00000000000909</v>
      </c>
      <c r="M27" s="291">
        <v>1000</v>
      </c>
      <c r="N27" s="240" t="s">
        <v>272</v>
      </c>
      <c r="O27" s="281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3">
        <v>26</v>
      </c>
      <c r="B28" s="234">
        <v>42998</v>
      </c>
      <c r="C28" s="261" t="s">
        <v>2705</v>
      </c>
      <c r="D28" s="236" t="s">
        <v>270</v>
      </c>
      <c r="E28" s="237">
        <v>64.351500000000001</v>
      </c>
      <c r="F28" s="291">
        <v>64.150000000000006</v>
      </c>
      <c r="G28" s="291">
        <v>64.569999999999993</v>
      </c>
      <c r="H28" s="291">
        <v>64.75</v>
      </c>
      <c r="I28" s="552" t="s">
        <v>2741</v>
      </c>
      <c r="J28" s="575"/>
      <c r="K28" s="238">
        <f t="shared" ref="K28" si="10">G28-E28</f>
        <v>0.2184999999999917</v>
      </c>
      <c r="L28" s="239">
        <f t="shared" ref="L28" si="11">K28*M28</f>
        <v>218.4999999999917</v>
      </c>
      <c r="M28" s="291">
        <v>1000</v>
      </c>
      <c r="N28" s="240" t="s">
        <v>272</v>
      </c>
      <c r="O28" s="281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3">
        <v>27</v>
      </c>
      <c r="B29" s="244">
        <v>42999</v>
      </c>
      <c r="C29" s="231" t="s">
        <v>2705</v>
      </c>
      <c r="D29" s="232" t="s">
        <v>2421</v>
      </c>
      <c r="E29" s="245">
        <v>64.795000000000002</v>
      </c>
      <c r="F29" s="245">
        <v>65.05</v>
      </c>
      <c r="G29" s="245">
        <v>65.05</v>
      </c>
      <c r="H29" s="245">
        <v>64.400000000000006</v>
      </c>
      <c r="I29" s="540" t="s">
        <v>2636</v>
      </c>
      <c r="J29" s="576"/>
      <c r="K29" s="246">
        <v>-0.17000000000000171</v>
      </c>
      <c r="L29" s="247">
        <v>-170.00000000000171</v>
      </c>
      <c r="M29" s="246">
        <v>1000</v>
      </c>
      <c r="N29" s="248" t="s">
        <v>2195</v>
      </c>
      <c r="O29" s="244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3">
        <v>28</v>
      </c>
      <c r="B30" s="234">
        <v>43003</v>
      </c>
      <c r="C30" s="261" t="s">
        <v>2705</v>
      </c>
      <c r="D30" s="236" t="s">
        <v>270</v>
      </c>
      <c r="E30" s="237">
        <v>64.77</v>
      </c>
      <c r="F30" s="291">
        <v>64.400000000000006</v>
      </c>
      <c r="G30" s="291">
        <v>64.92</v>
      </c>
      <c r="H30" s="291">
        <v>65.099999999999994</v>
      </c>
      <c r="I30" s="552" t="s">
        <v>2728</v>
      </c>
      <c r="J30" s="575"/>
      <c r="K30" s="238">
        <f t="shared" ref="K30" si="12">G30-E30</f>
        <v>0.15000000000000568</v>
      </c>
      <c r="L30" s="239">
        <f t="shared" ref="L30" si="13">K30*M30</f>
        <v>150.00000000000568</v>
      </c>
      <c r="M30" s="291">
        <v>1000</v>
      </c>
      <c r="N30" s="240" t="s">
        <v>272</v>
      </c>
      <c r="O30" s="281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3">
        <v>29</v>
      </c>
      <c r="B31" s="244">
        <v>43003</v>
      </c>
      <c r="C31" s="271" t="s">
        <v>2705</v>
      </c>
      <c r="D31" s="245" t="s">
        <v>2421</v>
      </c>
      <c r="E31" s="245">
        <v>65.107699999999994</v>
      </c>
      <c r="F31" s="245">
        <v>65.3</v>
      </c>
      <c r="G31" s="245">
        <v>65.3</v>
      </c>
      <c r="H31" s="245">
        <v>64.5</v>
      </c>
      <c r="I31" s="540" t="s">
        <v>2740</v>
      </c>
      <c r="J31" s="576"/>
      <c r="K31" s="246">
        <v>-0.19</v>
      </c>
      <c r="L31" s="247">
        <v>-190.00000000000199</v>
      </c>
      <c r="M31" s="246">
        <v>1000</v>
      </c>
      <c r="N31" s="248" t="s">
        <v>2195</v>
      </c>
      <c r="O31" s="244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5">
        <v>30</v>
      </c>
      <c r="B32" s="276">
        <v>43005</v>
      </c>
      <c r="C32" s="277" t="s">
        <v>2705</v>
      </c>
      <c r="D32" s="278" t="s">
        <v>2421</v>
      </c>
      <c r="E32" s="277">
        <v>65.722499999999997</v>
      </c>
      <c r="F32" s="279">
        <v>65.83</v>
      </c>
      <c r="G32" s="279">
        <v>65.7</v>
      </c>
      <c r="H32" s="279">
        <v>65.52</v>
      </c>
      <c r="I32" s="577" t="s">
        <v>2731</v>
      </c>
      <c r="J32" s="578"/>
      <c r="K32" s="272">
        <f>E32-G32</f>
        <v>2.2499999999993747E-2</v>
      </c>
      <c r="L32" s="273">
        <f t="shared" ref="L32:L33" si="14">K32*M32</f>
        <v>22.499999999993747</v>
      </c>
      <c r="M32" s="290">
        <v>1000</v>
      </c>
      <c r="N32" s="274" t="s">
        <v>2599</v>
      </c>
      <c r="O32" s="295">
        <v>43005</v>
      </c>
    </row>
    <row r="33" spans="1:27" s="148" customFormat="1">
      <c r="A33" s="233">
        <v>31</v>
      </c>
      <c r="B33" s="234">
        <v>43005</v>
      </c>
      <c r="C33" s="261" t="s">
        <v>2732</v>
      </c>
      <c r="D33" s="236" t="s">
        <v>2421</v>
      </c>
      <c r="E33" s="237">
        <v>66</v>
      </c>
      <c r="F33" s="291">
        <v>66.5</v>
      </c>
      <c r="G33" s="291">
        <v>65.894999999999996</v>
      </c>
      <c r="H33" s="291">
        <v>65</v>
      </c>
      <c r="I33" s="552" t="s">
        <v>2706</v>
      </c>
      <c r="J33" s="575"/>
      <c r="K33" s="238">
        <f>E33-G33</f>
        <v>0.10500000000000398</v>
      </c>
      <c r="L33" s="239">
        <f t="shared" si="14"/>
        <v>105.00000000000398</v>
      </c>
      <c r="M33" s="291">
        <v>1000</v>
      </c>
      <c r="N33" s="240" t="s">
        <v>272</v>
      </c>
      <c r="O33" s="281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3">
        <v>32</v>
      </c>
      <c r="B34" s="234">
        <v>43006</v>
      </c>
      <c r="C34" s="261" t="s">
        <v>2732</v>
      </c>
      <c r="D34" s="236" t="s">
        <v>2421</v>
      </c>
      <c r="E34" s="237">
        <v>66.075000000000003</v>
      </c>
      <c r="F34" s="291">
        <v>66.3</v>
      </c>
      <c r="G34" s="291">
        <v>65.959999999999994</v>
      </c>
      <c r="H34" s="291">
        <v>65.400000000000006</v>
      </c>
      <c r="I34" s="552" t="s">
        <v>2637</v>
      </c>
      <c r="J34" s="575"/>
      <c r="K34" s="238">
        <f>E34-G34</f>
        <v>0.11500000000000909</v>
      </c>
      <c r="L34" s="239">
        <f t="shared" ref="L34:L35" si="15">K34*M34</f>
        <v>115.00000000000909</v>
      </c>
      <c r="M34" s="291">
        <v>1000</v>
      </c>
      <c r="N34" s="240" t="s">
        <v>272</v>
      </c>
      <c r="O34" s="281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3">
        <v>33</v>
      </c>
      <c r="B35" s="234">
        <v>43007</v>
      </c>
      <c r="C35" s="261" t="s">
        <v>2746</v>
      </c>
      <c r="D35" s="296" t="s">
        <v>270</v>
      </c>
      <c r="E35" s="237">
        <v>87.745000000000005</v>
      </c>
      <c r="F35" s="291">
        <v>87.5</v>
      </c>
      <c r="G35" s="291">
        <v>87.84</v>
      </c>
      <c r="H35" s="291">
        <v>88.25</v>
      </c>
      <c r="I35" s="552" t="s">
        <v>2747</v>
      </c>
      <c r="J35" s="575"/>
      <c r="K35" s="238">
        <f t="shared" ref="K35:K36" si="16">G35-E35</f>
        <v>9.4999999999998863E-2</v>
      </c>
      <c r="L35" s="239">
        <f t="shared" si="15"/>
        <v>94.999999999998863</v>
      </c>
      <c r="M35" s="291">
        <v>1000</v>
      </c>
      <c r="N35" s="240" t="s">
        <v>272</v>
      </c>
      <c r="O35" s="281">
        <v>43007</v>
      </c>
    </row>
    <row r="36" spans="1:27" s="119" customFormat="1">
      <c r="A36" s="233">
        <v>34</v>
      </c>
      <c r="B36" s="234">
        <v>43007</v>
      </c>
      <c r="C36" s="261" t="s">
        <v>2732</v>
      </c>
      <c r="D36" s="296" t="s">
        <v>270</v>
      </c>
      <c r="E36" s="237">
        <v>65.513999999999996</v>
      </c>
      <c r="F36" s="291">
        <v>65.25</v>
      </c>
      <c r="G36" s="291">
        <v>65.849999999999994</v>
      </c>
      <c r="H36" s="291">
        <v>66</v>
      </c>
      <c r="I36" s="552" t="s">
        <v>2748</v>
      </c>
      <c r="J36" s="575"/>
      <c r="K36" s="238">
        <f t="shared" si="16"/>
        <v>0.33599999999999852</v>
      </c>
      <c r="L36" s="239">
        <f t="shared" ref="L36" si="17">K36*M36</f>
        <v>335.99999999999852</v>
      </c>
      <c r="M36" s="291">
        <v>1000</v>
      </c>
      <c r="N36" s="240" t="s">
        <v>272</v>
      </c>
      <c r="O36" s="28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3">
        <v>35</v>
      </c>
      <c r="B37" s="234">
        <v>43017</v>
      </c>
      <c r="C37" s="261" t="s">
        <v>2732</v>
      </c>
      <c r="D37" s="296" t="s">
        <v>270</v>
      </c>
      <c r="E37" s="237">
        <v>65.48</v>
      </c>
      <c r="F37" s="291">
        <v>65.23</v>
      </c>
      <c r="G37" s="291">
        <v>65.577500000000001</v>
      </c>
      <c r="H37" s="291">
        <v>65.95</v>
      </c>
      <c r="I37" s="552" t="s">
        <v>2709</v>
      </c>
      <c r="J37" s="575"/>
      <c r="K37" s="238">
        <f t="shared" ref="K37:K39" si="18">G37-E37</f>
        <v>9.7499999999996589E-2</v>
      </c>
      <c r="L37" s="239">
        <f t="shared" ref="L37:L39" si="19">K37*M37</f>
        <v>97.499999999996589</v>
      </c>
      <c r="M37" s="291">
        <v>1000</v>
      </c>
      <c r="N37" s="240" t="s">
        <v>272</v>
      </c>
      <c r="O37" s="28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3">
        <v>36</v>
      </c>
      <c r="B38" s="234">
        <v>43018</v>
      </c>
      <c r="C38" s="261" t="s">
        <v>2732</v>
      </c>
      <c r="D38" s="296" t="s">
        <v>270</v>
      </c>
      <c r="E38" s="237">
        <v>65.41</v>
      </c>
      <c r="F38" s="291">
        <v>65.150000000000006</v>
      </c>
      <c r="G38" s="291">
        <v>65.507499999999993</v>
      </c>
      <c r="H38" s="291">
        <v>66</v>
      </c>
      <c r="I38" s="552" t="s">
        <v>2709</v>
      </c>
      <c r="J38" s="575"/>
      <c r="K38" s="238">
        <f t="shared" si="18"/>
        <v>9.7499999999996589E-2</v>
      </c>
      <c r="L38" s="239">
        <f t="shared" si="19"/>
        <v>97.499999999996589</v>
      </c>
      <c r="M38" s="291">
        <v>1000</v>
      </c>
      <c r="N38" s="240" t="s">
        <v>272</v>
      </c>
      <c r="O38" s="28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3">
        <v>37</v>
      </c>
      <c r="B39" s="244">
        <v>43019</v>
      </c>
      <c r="C39" s="231" t="s">
        <v>2732</v>
      </c>
      <c r="D39" s="232" t="s">
        <v>270</v>
      </c>
      <c r="E39" s="245">
        <v>65.38</v>
      </c>
      <c r="F39" s="245">
        <v>65.13</v>
      </c>
      <c r="G39" s="245">
        <v>65.13</v>
      </c>
      <c r="H39" s="245">
        <v>65.88</v>
      </c>
      <c r="I39" s="540" t="s">
        <v>2772</v>
      </c>
      <c r="J39" s="576"/>
      <c r="K39" s="246">
        <f t="shared" si="18"/>
        <v>-0.25</v>
      </c>
      <c r="L39" s="247">
        <f t="shared" si="19"/>
        <v>-250</v>
      </c>
      <c r="M39" s="246">
        <v>1000</v>
      </c>
      <c r="N39" s="248" t="s">
        <v>2195</v>
      </c>
      <c r="O39" s="244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3">
        <v>38</v>
      </c>
      <c r="B40" s="234">
        <v>43024</v>
      </c>
      <c r="C40" s="261" t="s">
        <v>2732</v>
      </c>
      <c r="D40" s="296" t="s">
        <v>270</v>
      </c>
      <c r="E40" s="237">
        <v>64.792500000000004</v>
      </c>
      <c r="F40" s="297">
        <v>64.540000000000006</v>
      </c>
      <c r="G40" s="297">
        <v>64.905000000000001</v>
      </c>
      <c r="H40" s="297">
        <v>65.3</v>
      </c>
      <c r="I40" s="552" t="s">
        <v>2706</v>
      </c>
      <c r="J40" s="575"/>
      <c r="K40" s="238">
        <f t="shared" ref="K40" si="20">G40-E40</f>
        <v>0.11249999999999716</v>
      </c>
      <c r="L40" s="239">
        <f t="shared" ref="L40" si="21">K40*M40</f>
        <v>112.49999999999716</v>
      </c>
      <c r="M40" s="297">
        <v>1000</v>
      </c>
      <c r="N40" s="240" t="s">
        <v>272</v>
      </c>
      <c r="O40" s="28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3">
        <v>39</v>
      </c>
      <c r="B41" s="234">
        <v>43031</v>
      </c>
      <c r="C41" s="261" t="s">
        <v>2732</v>
      </c>
      <c r="D41" s="296" t="s">
        <v>270</v>
      </c>
      <c r="E41" s="237">
        <v>65.114999999999995</v>
      </c>
      <c r="F41" s="299">
        <v>64.849999999999994</v>
      </c>
      <c r="G41" s="299">
        <v>65.209999999999994</v>
      </c>
      <c r="H41" s="299">
        <v>65.5</v>
      </c>
      <c r="I41" s="552" t="s">
        <v>2747</v>
      </c>
      <c r="J41" s="575"/>
      <c r="K41" s="238">
        <f t="shared" ref="K41" si="22">G41-E41</f>
        <v>9.4999999999998863E-2</v>
      </c>
      <c r="L41" s="239">
        <f t="shared" ref="L41" si="23">K41*M41</f>
        <v>94.999999999998863</v>
      </c>
      <c r="M41" s="299">
        <v>1000</v>
      </c>
      <c r="N41" s="240" t="s">
        <v>272</v>
      </c>
      <c r="O41" s="28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3">
        <v>40</v>
      </c>
      <c r="B42" s="234">
        <v>43031</v>
      </c>
      <c r="C42" s="261" t="s">
        <v>2798</v>
      </c>
      <c r="D42" s="296" t="s">
        <v>270</v>
      </c>
      <c r="E42" s="237">
        <v>57.284999999999997</v>
      </c>
      <c r="F42" s="298">
        <v>57.03</v>
      </c>
      <c r="G42" s="298">
        <v>57.38</v>
      </c>
      <c r="H42" s="298">
        <v>58.4</v>
      </c>
      <c r="I42" s="552" t="s">
        <v>2709</v>
      </c>
      <c r="J42" s="575"/>
      <c r="K42" s="238">
        <f t="shared" ref="K42:K44" si="24">G42-E42</f>
        <v>9.5000000000005969E-2</v>
      </c>
      <c r="L42" s="239">
        <f t="shared" ref="L42:L44" si="25">K42*M42</f>
        <v>95.000000000005969</v>
      </c>
      <c r="M42" s="298">
        <v>1000</v>
      </c>
      <c r="N42" s="240" t="s">
        <v>272</v>
      </c>
      <c r="O42" s="28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3">
        <v>41</v>
      </c>
      <c r="B43" s="234">
        <v>43034</v>
      </c>
      <c r="C43" s="261" t="s">
        <v>2732</v>
      </c>
      <c r="D43" s="296" t="s">
        <v>270</v>
      </c>
      <c r="E43" s="237">
        <v>64.754999999999995</v>
      </c>
      <c r="F43" s="300">
        <v>64.5</v>
      </c>
      <c r="G43" s="300">
        <v>64.87</v>
      </c>
      <c r="H43" s="300">
        <v>65.25</v>
      </c>
      <c r="I43" s="552" t="s">
        <v>2637</v>
      </c>
      <c r="J43" s="575"/>
      <c r="K43" s="238">
        <f t="shared" si="24"/>
        <v>0.11500000000000909</v>
      </c>
      <c r="L43" s="239">
        <f t="shared" si="25"/>
        <v>115.00000000000909</v>
      </c>
      <c r="M43" s="300">
        <v>1000</v>
      </c>
      <c r="N43" s="240" t="s">
        <v>272</v>
      </c>
      <c r="O43" s="28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3">
        <v>42</v>
      </c>
      <c r="B44" s="244">
        <v>43038</v>
      </c>
      <c r="C44" s="271" t="s">
        <v>2830</v>
      </c>
      <c r="D44" s="245" t="s">
        <v>270</v>
      </c>
      <c r="E44" s="245">
        <v>65.034999999999997</v>
      </c>
      <c r="F44" s="245">
        <v>64.790000000000006</v>
      </c>
      <c r="G44" s="245">
        <v>64.790000000000006</v>
      </c>
      <c r="H44" s="245">
        <v>65.5</v>
      </c>
      <c r="I44" s="540" t="s">
        <v>2835</v>
      </c>
      <c r="J44" s="576"/>
      <c r="K44" s="246">
        <f t="shared" si="24"/>
        <v>-0.24499999999999034</v>
      </c>
      <c r="L44" s="247">
        <f t="shared" si="25"/>
        <v>-244.99999999999034</v>
      </c>
      <c r="M44" s="246">
        <v>1000</v>
      </c>
      <c r="N44" s="248" t="s">
        <v>2195</v>
      </c>
      <c r="O44" s="244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3">
        <v>43</v>
      </c>
      <c r="B45" s="234">
        <v>43040</v>
      </c>
      <c r="C45" s="261" t="s">
        <v>2831</v>
      </c>
      <c r="D45" s="296" t="s">
        <v>270</v>
      </c>
      <c r="E45" s="237">
        <v>56.987499999999997</v>
      </c>
      <c r="F45" s="338">
        <v>56.73</v>
      </c>
      <c r="G45" s="338">
        <v>57.0959</v>
      </c>
      <c r="H45" s="338">
        <v>57.5</v>
      </c>
      <c r="I45" s="552" t="s">
        <v>2706</v>
      </c>
      <c r="J45" s="575"/>
      <c r="K45" s="238">
        <f t="shared" ref="K45" si="26">G45-E45</f>
        <v>0.10840000000000316</v>
      </c>
      <c r="L45" s="239">
        <f t="shared" ref="L45" si="27">K45*M45</f>
        <v>108.40000000000316</v>
      </c>
      <c r="M45" s="338">
        <v>1000</v>
      </c>
      <c r="N45" s="240" t="s">
        <v>272</v>
      </c>
      <c r="O45" s="28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3">
        <v>44</v>
      </c>
      <c r="B46" s="234">
        <v>43041</v>
      </c>
      <c r="C46" s="261" t="s">
        <v>2830</v>
      </c>
      <c r="D46" s="296" t="s">
        <v>270</v>
      </c>
      <c r="E46" s="237">
        <v>64.783799999999999</v>
      </c>
      <c r="F46" s="337">
        <v>64.5</v>
      </c>
      <c r="G46" s="337">
        <v>64.89</v>
      </c>
      <c r="H46" s="337">
        <v>65.25</v>
      </c>
      <c r="I46" s="552" t="s">
        <v>2706</v>
      </c>
      <c r="J46" s="575"/>
      <c r="K46" s="238">
        <f t="shared" ref="K46" si="28">G46-E46</f>
        <v>0.10620000000000118</v>
      </c>
      <c r="L46" s="239">
        <f t="shared" ref="L46" si="29">K46*M46</f>
        <v>106.20000000000118</v>
      </c>
      <c r="M46" s="337">
        <v>1000</v>
      </c>
      <c r="N46" s="240" t="s">
        <v>272</v>
      </c>
      <c r="O46" s="28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3">
        <v>45</v>
      </c>
      <c r="B47" s="234">
        <v>43047</v>
      </c>
      <c r="C47" s="261" t="s">
        <v>2830</v>
      </c>
      <c r="D47" s="296" t="s">
        <v>270</v>
      </c>
      <c r="E47" s="237">
        <v>65.136300000000006</v>
      </c>
      <c r="F47" s="341">
        <v>64.837500000000006</v>
      </c>
      <c r="G47" s="341">
        <v>65.234999999999999</v>
      </c>
      <c r="H47" s="341">
        <v>65.73</v>
      </c>
      <c r="I47" s="552" t="s">
        <v>2709</v>
      </c>
      <c r="J47" s="575"/>
      <c r="K47" s="238">
        <f t="shared" ref="K47" si="30">G47-E47</f>
        <v>9.8699999999993793E-2</v>
      </c>
      <c r="L47" s="239">
        <f t="shared" ref="L47" si="31">K47*M47</f>
        <v>98.699999999993793</v>
      </c>
      <c r="M47" s="341">
        <v>1000</v>
      </c>
      <c r="N47" s="240" t="s">
        <v>272</v>
      </c>
      <c r="O47" s="28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3">
        <v>46</v>
      </c>
      <c r="B48" s="234">
        <v>43047</v>
      </c>
      <c r="C48" s="261" t="s">
        <v>2841</v>
      </c>
      <c r="D48" s="296" t="s">
        <v>270</v>
      </c>
      <c r="E48" s="237">
        <v>85.4983</v>
      </c>
      <c r="F48" s="339">
        <v>85.25</v>
      </c>
      <c r="G48" s="339">
        <v>85.6</v>
      </c>
      <c r="H48" s="339">
        <v>86</v>
      </c>
      <c r="I48" s="552" t="s">
        <v>2709</v>
      </c>
      <c r="J48" s="575"/>
      <c r="K48" s="238">
        <f>G48-E48</f>
        <v>0.10169999999999391</v>
      </c>
      <c r="L48" s="239">
        <f t="shared" ref="L48:L49" si="32">K48*M48</f>
        <v>101.69999999999391</v>
      </c>
      <c r="M48" s="339">
        <v>1000</v>
      </c>
      <c r="N48" s="240" t="s">
        <v>272</v>
      </c>
      <c r="O48" s="28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3">
        <v>47</v>
      </c>
      <c r="B49" s="244">
        <v>43055</v>
      </c>
      <c r="C49" s="271" t="s">
        <v>2912</v>
      </c>
      <c r="D49" s="245" t="s">
        <v>270</v>
      </c>
      <c r="E49" s="245">
        <v>76.897499999999994</v>
      </c>
      <c r="F49" s="245">
        <v>76.397499999999994</v>
      </c>
      <c r="G49" s="245">
        <v>76.397499999999994</v>
      </c>
      <c r="H49" s="245">
        <v>77.897499999999994</v>
      </c>
      <c r="I49" s="540" t="s">
        <v>2920</v>
      </c>
      <c r="J49" s="576"/>
      <c r="K49" s="246">
        <f t="shared" ref="K49" si="33">G49-E49</f>
        <v>-0.5</v>
      </c>
      <c r="L49" s="247">
        <f t="shared" si="32"/>
        <v>-500</v>
      </c>
      <c r="M49" s="246">
        <v>1000</v>
      </c>
      <c r="N49" s="248" t="s">
        <v>2195</v>
      </c>
      <c r="O49" s="244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3">
        <v>48</v>
      </c>
      <c r="B50" s="234">
        <v>43055</v>
      </c>
      <c r="C50" s="261" t="s">
        <v>2831</v>
      </c>
      <c r="D50" s="296" t="s">
        <v>270</v>
      </c>
      <c r="E50" s="237">
        <v>57.662500000000001</v>
      </c>
      <c r="F50" s="348">
        <v>57.267499999999998</v>
      </c>
      <c r="G50" s="348">
        <v>57.807499999999997</v>
      </c>
      <c r="H50" s="348">
        <v>58.667499999999997</v>
      </c>
      <c r="I50" s="552" t="s">
        <v>2921</v>
      </c>
      <c r="J50" s="575"/>
      <c r="K50" s="238">
        <f t="shared" ref="K50:K55" si="34">G50-E50</f>
        <v>0.14499999999999602</v>
      </c>
      <c r="L50" s="239">
        <f t="shared" ref="L50" si="35">K50*M50</f>
        <v>144.99999999999602</v>
      </c>
      <c r="M50" s="348">
        <v>1000</v>
      </c>
      <c r="N50" s="240" t="s">
        <v>272</v>
      </c>
      <c r="O50" s="281">
        <v>43056</v>
      </c>
    </row>
    <row r="51" spans="1:27" s="119" customFormat="1">
      <c r="A51" s="233">
        <v>49</v>
      </c>
      <c r="B51" s="234">
        <v>43061</v>
      </c>
      <c r="C51" s="261" t="s">
        <v>2912</v>
      </c>
      <c r="D51" s="296" t="s">
        <v>270</v>
      </c>
      <c r="E51" s="237">
        <v>76.174999999999997</v>
      </c>
      <c r="F51" s="349">
        <v>75.95</v>
      </c>
      <c r="G51" s="349">
        <v>76.334999999999994</v>
      </c>
      <c r="H51" s="349">
        <v>76.599999999999994</v>
      </c>
      <c r="I51" s="552" t="s">
        <v>2922</v>
      </c>
      <c r="J51" s="575"/>
      <c r="K51" s="238">
        <f t="shared" si="34"/>
        <v>0.15999999999999659</v>
      </c>
      <c r="L51" s="239">
        <f t="shared" ref="L51:L52" si="36">K51*M51</f>
        <v>159.99999999999659</v>
      </c>
      <c r="M51" s="349">
        <v>1000</v>
      </c>
      <c r="N51" s="240" t="s">
        <v>272</v>
      </c>
      <c r="O51" s="28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3">
        <v>50</v>
      </c>
      <c r="B52" s="244">
        <v>43061</v>
      </c>
      <c r="C52" s="271" t="s">
        <v>2830</v>
      </c>
      <c r="D52" s="245" t="s">
        <v>270</v>
      </c>
      <c r="E52" s="245">
        <v>64.87</v>
      </c>
      <c r="F52" s="245">
        <v>64.5</v>
      </c>
      <c r="G52" s="245">
        <v>64.5</v>
      </c>
      <c r="H52" s="245">
        <v>65.5</v>
      </c>
      <c r="I52" s="540" t="s">
        <v>2928</v>
      </c>
      <c r="J52" s="576"/>
      <c r="K52" s="246">
        <f t="shared" si="34"/>
        <v>-0.37000000000000455</v>
      </c>
      <c r="L52" s="247">
        <f t="shared" si="36"/>
        <v>-370.00000000000455</v>
      </c>
      <c r="M52" s="246">
        <v>1000</v>
      </c>
      <c r="N52" s="248" t="s">
        <v>2195</v>
      </c>
      <c r="O52" s="244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3">
        <v>51</v>
      </c>
      <c r="B53" s="234">
        <v>43067</v>
      </c>
      <c r="C53" s="261" t="s">
        <v>2929</v>
      </c>
      <c r="D53" s="296" t="s">
        <v>270</v>
      </c>
      <c r="E53" s="237">
        <v>86.17</v>
      </c>
      <c r="F53" s="357">
        <v>85.85</v>
      </c>
      <c r="G53" s="357">
        <v>86.46</v>
      </c>
      <c r="H53" s="357">
        <v>87</v>
      </c>
      <c r="I53" s="552" t="s">
        <v>2933</v>
      </c>
      <c r="J53" s="575"/>
      <c r="K53" s="238">
        <f t="shared" si="34"/>
        <v>0.28999999999999204</v>
      </c>
      <c r="L53" s="239">
        <f t="shared" ref="L53:L54" si="37">K53*M53</f>
        <v>289.99999999999204</v>
      </c>
      <c r="M53" s="357">
        <v>1000</v>
      </c>
      <c r="N53" s="240" t="s">
        <v>272</v>
      </c>
      <c r="O53" s="28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3">
        <v>52</v>
      </c>
      <c r="B54" s="244">
        <v>43067</v>
      </c>
      <c r="C54" s="271" t="s">
        <v>2930</v>
      </c>
      <c r="D54" s="245" t="s">
        <v>270</v>
      </c>
      <c r="E54" s="245">
        <v>58.16</v>
      </c>
      <c r="F54" s="245">
        <v>57.85</v>
      </c>
      <c r="G54" s="245">
        <v>57.85</v>
      </c>
      <c r="H54" s="245">
        <v>58.6</v>
      </c>
      <c r="I54" s="540" t="s">
        <v>2934</v>
      </c>
      <c r="J54" s="576"/>
      <c r="K54" s="246">
        <f t="shared" si="34"/>
        <v>-0.30999999999999517</v>
      </c>
      <c r="L54" s="247">
        <f t="shared" si="37"/>
        <v>-309.99999999999517</v>
      </c>
      <c r="M54" s="246">
        <v>1000</v>
      </c>
      <c r="N54" s="248" t="s">
        <v>2195</v>
      </c>
      <c r="O54" s="244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3">
        <v>53</v>
      </c>
      <c r="B55" s="244">
        <v>43067</v>
      </c>
      <c r="C55" s="271" t="s">
        <v>2931</v>
      </c>
      <c r="D55" s="245" t="s">
        <v>270</v>
      </c>
      <c r="E55" s="245">
        <v>64.63</v>
      </c>
      <c r="F55" s="245">
        <v>64.13</v>
      </c>
      <c r="G55" s="245">
        <v>64.13</v>
      </c>
      <c r="H55" s="245">
        <v>65.63</v>
      </c>
      <c r="I55" s="540" t="s">
        <v>2920</v>
      </c>
      <c r="J55" s="576"/>
      <c r="K55" s="246">
        <f t="shared" si="34"/>
        <v>-0.5</v>
      </c>
      <c r="L55" s="247">
        <f t="shared" ref="L55" si="38">K55*M55</f>
        <v>-500</v>
      </c>
      <c r="M55" s="246">
        <v>1000</v>
      </c>
      <c r="N55" s="248" t="s">
        <v>2195</v>
      </c>
      <c r="O55" s="244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3">
        <v>54</v>
      </c>
      <c r="B56" s="244">
        <v>43067</v>
      </c>
      <c r="C56" s="271" t="s">
        <v>2932</v>
      </c>
      <c r="D56" s="245" t="s">
        <v>270</v>
      </c>
      <c r="E56" s="245">
        <v>76.930000000000007</v>
      </c>
      <c r="F56" s="245">
        <v>76.430000000000007</v>
      </c>
      <c r="G56" s="245">
        <v>76.430000000000007</v>
      </c>
      <c r="H56" s="245">
        <v>77.930000000000007</v>
      </c>
      <c r="I56" s="540" t="s">
        <v>2920</v>
      </c>
      <c r="J56" s="576"/>
      <c r="K56" s="246">
        <f t="shared" ref="K56" si="39">G56-E56</f>
        <v>-0.5</v>
      </c>
      <c r="L56" s="247">
        <f t="shared" ref="L56:L57" si="40">K56*M56</f>
        <v>-500</v>
      </c>
      <c r="M56" s="246">
        <v>1000</v>
      </c>
      <c r="N56" s="248" t="s">
        <v>2195</v>
      </c>
      <c r="O56" s="358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3">
        <v>55</v>
      </c>
      <c r="B57" s="234">
        <v>43081</v>
      </c>
      <c r="C57" s="261" t="s">
        <v>2932</v>
      </c>
      <c r="D57" s="296" t="s">
        <v>270</v>
      </c>
      <c r="E57" s="237">
        <v>76.105000000000004</v>
      </c>
      <c r="F57" s="386">
        <v>75.7</v>
      </c>
      <c r="G57" s="386">
        <v>76.27</v>
      </c>
      <c r="H57" s="386">
        <v>76.8</v>
      </c>
      <c r="I57" s="552" t="s">
        <v>2922</v>
      </c>
      <c r="J57" s="575"/>
      <c r="K57" s="238">
        <f>G57-E57</f>
        <v>0.16499999999999204</v>
      </c>
      <c r="L57" s="239">
        <f t="shared" si="40"/>
        <v>164.99999999999204</v>
      </c>
      <c r="M57" s="386">
        <v>1000</v>
      </c>
      <c r="N57" s="240" t="s">
        <v>272</v>
      </c>
      <c r="O57" s="387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3">
        <v>56</v>
      </c>
      <c r="B58" s="234">
        <v>43081</v>
      </c>
      <c r="C58" s="261" t="s">
        <v>2930</v>
      </c>
      <c r="D58" s="296" t="s">
        <v>270</v>
      </c>
      <c r="E58" s="237">
        <v>56.975000000000001</v>
      </c>
      <c r="F58" s="386">
        <v>56.7</v>
      </c>
      <c r="G58" s="386">
        <v>57.21</v>
      </c>
      <c r="H58" s="386">
        <v>57.6</v>
      </c>
      <c r="I58" s="552" t="s">
        <v>2635</v>
      </c>
      <c r="J58" s="575"/>
      <c r="K58" s="238">
        <f>G58-E58</f>
        <v>0.23499999999999943</v>
      </c>
      <c r="L58" s="239">
        <f t="shared" ref="L58" si="41">K58*M58</f>
        <v>234.99999999999943</v>
      </c>
      <c r="M58" s="386">
        <v>1000</v>
      </c>
      <c r="N58" s="240" t="s">
        <v>272</v>
      </c>
      <c r="O58" s="387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0"/>
      <c r="B59" s="351"/>
      <c r="C59" s="87"/>
      <c r="D59" s="352"/>
      <c r="E59" s="385"/>
      <c r="F59" s="385"/>
      <c r="G59" s="385"/>
      <c r="H59" s="385"/>
      <c r="I59" s="573"/>
      <c r="J59" s="574"/>
      <c r="K59" s="353"/>
      <c r="L59" s="354"/>
      <c r="M59" s="385"/>
      <c r="N59" s="355"/>
      <c r="O59" s="356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0"/>
      <c r="B60" s="351"/>
      <c r="C60" s="87"/>
      <c r="D60" s="352"/>
      <c r="E60" s="385"/>
      <c r="F60" s="385"/>
      <c r="G60" s="385"/>
      <c r="H60" s="385"/>
      <c r="I60" s="573"/>
      <c r="J60" s="574"/>
      <c r="K60" s="353"/>
      <c r="L60" s="354"/>
      <c r="M60" s="385"/>
      <c r="N60" s="355"/>
      <c r="O60" s="356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0"/>
      <c r="B61" s="351"/>
      <c r="C61" s="87"/>
      <c r="D61" s="352"/>
      <c r="E61" s="385"/>
      <c r="F61" s="385"/>
      <c r="G61" s="385"/>
      <c r="H61" s="385"/>
      <c r="I61" s="573"/>
      <c r="J61" s="574"/>
      <c r="K61" s="353"/>
      <c r="L61" s="354"/>
      <c r="M61" s="385"/>
      <c r="N61" s="355"/>
      <c r="O61" s="356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0"/>
      <c r="B62" s="351"/>
      <c r="C62" s="87"/>
      <c r="D62" s="352"/>
      <c r="E62" s="385"/>
      <c r="F62" s="385"/>
      <c r="G62" s="385"/>
      <c r="H62" s="385"/>
      <c r="I62" s="573"/>
      <c r="J62" s="574"/>
      <c r="K62" s="353"/>
      <c r="L62" s="354"/>
      <c r="M62" s="385"/>
      <c r="N62" s="355"/>
      <c r="O62" s="356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0"/>
      <c r="B63" s="351"/>
      <c r="C63" s="87"/>
      <c r="D63" s="352"/>
      <c r="E63" s="385"/>
      <c r="F63" s="385"/>
      <c r="G63" s="385"/>
      <c r="H63" s="385"/>
      <c r="I63" s="573"/>
      <c r="J63" s="574"/>
      <c r="K63" s="353"/>
      <c r="L63" s="354"/>
      <c r="M63" s="385"/>
      <c r="N63" s="355"/>
      <c r="O63" s="356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0"/>
      <c r="B64" s="351"/>
      <c r="C64" s="87"/>
      <c r="D64" s="352"/>
      <c r="E64" s="385"/>
      <c r="F64" s="385"/>
      <c r="G64" s="385"/>
      <c r="H64" s="385"/>
      <c r="I64" s="573"/>
      <c r="J64" s="574"/>
      <c r="K64" s="353"/>
      <c r="L64" s="354"/>
      <c r="M64" s="385"/>
      <c r="N64" s="355"/>
      <c r="O64" s="356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0"/>
      <c r="B65" s="351"/>
      <c r="C65" s="87"/>
      <c r="D65" s="352"/>
      <c r="E65" s="385"/>
      <c r="F65" s="385"/>
      <c r="G65" s="385"/>
      <c r="H65" s="385"/>
      <c r="I65" s="573"/>
      <c r="J65" s="574"/>
      <c r="K65" s="353"/>
      <c r="L65" s="354"/>
      <c r="M65" s="385"/>
      <c r="N65" s="355"/>
      <c r="O65" s="356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0"/>
      <c r="B66" s="351"/>
      <c r="C66" s="87"/>
      <c r="D66" s="352"/>
      <c r="E66" s="385"/>
      <c r="F66" s="385"/>
      <c r="G66" s="385"/>
      <c r="H66" s="385"/>
      <c r="I66" s="573"/>
      <c r="J66" s="574"/>
      <c r="K66" s="353"/>
      <c r="L66" s="354"/>
      <c r="M66" s="385"/>
      <c r="N66" s="355"/>
      <c r="O66" s="356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0"/>
      <c r="B67" s="351"/>
      <c r="C67" s="87"/>
      <c r="D67" s="352"/>
      <c r="E67" s="385"/>
      <c r="F67" s="385"/>
      <c r="G67" s="385"/>
      <c r="H67" s="385"/>
      <c r="I67" s="573"/>
      <c r="J67" s="574"/>
      <c r="K67" s="353"/>
      <c r="L67" s="354"/>
      <c r="M67" s="385"/>
      <c r="N67" s="355"/>
      <c r="O67" s="356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0"/>
      <c r="B68" s="351"/>
      <c r="C68" s="87"/>
      <c r="D68" s="352"/>
      <c r="E68" s="385"/>
      <c r="F68" s="385"/>
      <c r="G68" s="385"/>
      <c r="H68" s="385"/>
      <c r="I68" s="573"/>
      <c r="J68" s="574"/>
      <c r="K68" s="353"/>
      <c r="L68" s="354"/>
      <c r="M68" s="385"/>
      <c r="N68" s="355"/>
      <c r="O68" s="356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0"/>
      <c r="B69" s="351"/>
      <c r="C69" s="87"/>
      <c r="D69" s="352"/>
      <c r="E69" s="385"/>
      <c r="F69" s="385"/>
      <c r="G69" s="385"/>
      <c r="H69" s="385"/>
      <c r="I69" s="573"/>
      <c r="J69" s="574"/>
      <c r="K69" s="353"/>
      <c r="L69" s="354"/>
      <c r="M69" s="385"/>
      <c r="N69" s="355"/>
      <c r="O69" s="356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0"/>
      <c r="B70" s="351"/>
      <c r="C70" s="87"/>
      <c r="D70" s="352"/>
      <c r="E70" s="385"/>
      <c r="F70" s="385"/>
      <c r="G70" s="385"/>
      <c r="H70" s="385"/>
      <c r="I70" s="573"/>
      <c r="J70" s="574"/>
      <c r="K70" s="353"/>
      <c r="L70" s="354"/>
      <c r="M70" s="385"/>
      <c r="N70" s="355"/>
      <c r="O70" s="356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0"/>
      <c r="B71" s="351"/>
      <c r="C71" s="87"/>
      <c r="D71" s="352"/>
      <c r="E71" s="385"/>
      <c r="F71" s="385"/>
      <c r="G71" s="385"/>
      <c r="H71" s="385"/>
      <c r="I71" s="573"/>
      <c r="J71" s="574"/>
      <c r="K71" s="353"/>
      <c r="L71" s="354"/>
      <c r="M71" s="385"/>
      <c r="N71" s="355"/>
      <c r="O71" s="356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0"/>
      <c r="B72" s="351"/>
      <c r="C72" s="87"/>
      <c r="D72" s="352"/>
      <c r="E72" s="385"/>
      <c r="F72" s="385"/>
      <c r="G72" s="385"/>
      <c r="H72" s="385"/>
      <c r="I72" s="573"/>
      <c r="J72" s="574"/>
      <c r="K72" s="353"/>
      <c r="L72" s="354"/>
      <c r="M72" s="385"/>
      <c r="N72" s="355"/>
      <c r="O72" s="356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0"/>
      <c r="B73" s="351"/>
      <c r="C73" s="87"/>
      <c r="D73" s="352"/>
      <c r="E73" s="385"/>
      <c r="F73" s="385"/>
      <c r="G73" s="385"/>
      <c r="H73" s="385"/>
      <c r="I73" s="573"/>
      <c r="J73" s="574"/>
      <c r="K73" s="353"/>
      <c r="L73" s="354"/>
      <c r="M73" s="385"/>
      <c r="N73" s="355"/>
      <c r="O73" s="356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0"/>
      <c r="B74" s="351"/>
      <c r="C74" s="87"/>
      <c r="D74" s="352"/>
      <c r="E74" s="385"/>
      <c r="F74" s="385"/>
      <c r="G74" s="385"/>
      <c r="H74" s="385"/>
      <c r="I74" s="573"/>
      <c r="J74" s="574"/>
      <c r="K74" s="353"/>
      <c r="L74" s="354"/>
      <c r="M74" s="385"/>
      <c r="N74" s="355"/>
      <c r="O74" s="356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0"/>
      <c r="B75" s="351"/>
      <c r="C75" s="87"/>
      <c r="D75" s="352"/>
      <c r="E75" s="385"/>
      <c r="F75" s="385"/>
      <c r="G75" s="385"/>
      <c r="H75" s="385"/>
      <c r="I75" s="573"/>
      <c r="J75" s="574"/>
      <c r="K75" s="353"/>
      <c r="L75" s="354"/>
      <c r="M75" s="385"/>
      <c r="N75" s="355"/>
      <c r="O75" s="356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0"/>
      <c r="B76" s="351"/>
      <c r="C76" s="87"/>
      <c r="D76" s="352"/>
      <c r="E76" s="385"/>
      <c r="F76" s="385"/>
      <c r="G76" s="385"/>
      <c r="H76" s="385"/>
      <c r="I76" s="573"/>
      <c r="J76" s="574"/>
      <c r="K76" s="353"/>
      <c r="L76" s="354"/>
      <c r="M76" s="385"/>
      <c r="N76" s="355"/>
      <c r="O76" s="356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0"/>
      <c r="B77" s="351"/>
      <c r="C77" s="87"/>
      <c r="D77" s="352"/>
      <c r="E77" s="385"/>
      <c r="F77" s="385"/>
      <c r="G77" s="385"/>
      <c r="H77" s="385"/>
      <c r="I77" s="573"/>
      <c r="J77" s="574"/>
      <c r="K77" s="353"/>
      <c r="L77" s="354"/>
      <c r="M77" s="385"/>
      <c r="N77" s="355"/>
      <c r="O77" s="356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0"/>
      <c r="B78" s="351"/>
      <c r="C78" s="87"/>
      <c r="D78" s="352"/>
      <c r="E78" s="385"/>
      <c r="F78" s="385"/>
      <c r="G78" s="385"/>
      <c r="H78" s="385"/>
      <c r="I78" s="573"/>
      <c r="J78" s="574"/>
      <c r="K78" s="353"/>
      <c r="L78" s="354"/>
      <c r="M78" s="385"/>
      <c r="N78" s="355"/>
      <c r="O78" s="356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0"/>
      <c r="B79" s="351"/>
      <c r="C79" s="87"/>
      <c r="D79" s="352"/>
      <c r="E79" s="385"/>
      <c r="F79" s="385"/>
      <c r="G79" s="385"/>
      <c r="H79" s="385"/>
      <c r="I79" s="573"/>
      <c r="J79" s="574"/>
      <c r="K79" s="353"/>
      <c r="L79" s="354"/>
      <c r="M79" s="385"/>
      <c r="N79" s="355"/>
      <c r="O79" s="356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0"/>
      <c r="B80" s="351"/>
      <c r="C80" s="87"/>
      <c r="D80" s="352"/>
      <c r="E80" s="385"/>
      <c r="F80" s="385"/>
      <c r="G80" s="385"/>
      <c r="H80" s="385"/>
      <c r="I80" s="573"/>
      <c r="J80" s="574"/>
      <c r="K80" s="353"/>
      <c r="L80" s="354"/>
      <c r="M80" s="385"/>
      <c r="N80" s="355"/>
      <c r="O80" s="356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0"/>
      <c r="B81" s="351"/>
      <c r="C81" s="87"/>
      <c r="D81" s="352"/>
      <c r="E81" s="385"/>
      <c r="F81" s="385"/>
      <c r="G81" s="385"/>
      <c r="H81" s="385"/>
      <c r="I81" s="573"/>
      <c r="J81" s="574"/>
      <c r="K81" s="353"/>
      <c r="L81" s="354"/>
      <c r="M81" s="385"/>
      <c r="N81" s="355"/>
      <c r="O81" s="356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0"/>
      <c r="B82" s="351"/>
      <c r="C82" s="87"/>
      <c r="D82" s="352"/>
      <c r="E82" s="385"/>
      <c r="F82" s="385"/>
      <c r="G82" s="385"/>
      <c r="H82" s="385"/>
      <c r="I82" s="573"/>
      <c r="J82" s="574"/>
      <c r="K82" s="353"/>
      <c r="L82" s="354"/>
      <c r="M82" s="385"/>
      <c r="N82" s="355"/>
      <c r="O82" s="356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0"/>
      <c r="B83" s="351"/>
      <c r="C83" s="87"/>
      <c r="D83" s="352"/>
      <c r="E83" s="385"/>
      <c r="F83" s="385"/>
      <c r="G83" s="385"/>
      <c r="H83" s="385"/>
      <c r="I83" s="573"/>
      <c r="J83" s="574"/>
      <c r="K83" s="353"/>
      <c r="L83" s="354"/>
      <c r="M83" s="385"/>
      <c r="N83" s="355"/>
      <c r="O83" s="356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0"/>
      <c r="B84" s="351"/>
      <c r="C84" s="87"/>
      <c r="D84" s="352"/>
      <c r="E84" s="385"/>
      <c r="F84" s="385"/>
      <c r="G84" s="385"/>
      <c r="H84" s="385"/>
      <c r="I84" s="573"/>
      <c r="J84" s="574"/>
      <c r="K84" s="353"/>
      <c r="L84" s="354"/>
      <c r="M84" s="385"/>
      <c r="N84" s="355"/>
      <c r="O84" s="356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0"/>
      <c r="B85" s="351"/>
      <c r="C85" s="87"/>
      <c r="D85" s="352"/>
      <c r="E85" s="385"/>
      <c r="F85" s="385"/>
      <c r="G85" s="385"/>
      <c r="H85" s="385"/>
      <c r="I85" s="573"/>
      <c r="J85" s="574"/>
      <c r="K85" s="353"/>
      <c r="L85" s="354"/>
      <c r="M85" s="385"/>
      <c r="N85" s="355"/>
      <c r="O85" s="356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0"/>
      <c r="B86" s="351"/>
      <c r="C86" s="87"/>
      <c r="D86" s="352"/>
      <c r="E86" s="385"/>
      <c r="F86" s="385"/>
      <c r="G86" s="385"/>
      <c r="H86" s="385"/>
      <c r="I86" s="573"/>
      <c r="J86" s="574"/>
      <c r="K86" s="353"/>
      <c r="L86" s="354"/>
      <c r="M86" s="385"/>
      <c r="N86" s="355"/>
      <c r="O86" s="356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0"/>
      <c r="B87" s="351"/>
      <c r="C87" s="87"/>
      <c r="D87" s="352"/>
      <c r="E87" s="385"/>
      <c r="F87" s="385"/>
      <c r="G87" s="385"/>
      <c r="H87" s="385"/>
      <c r="I87" s="573"/>
      <c r="J87" s="574"/>
      <c r="K87" s="353"/>
      <c r="L87" s="354"/>
      <c r="M87" s="385"/>
      <c r="N87" s="355"/>
      <c r="O87" s="356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0"/>
      <c r="B88" s="351"/>
      <c r="C88" s="87"/>
      <c r="D88" s="352"/>
      <c r="E88" s="385"/>
      <c r="F88" s="385"/>
      <c r="G88" s="385"/>
      <c r="H88" s="385"/>
      <c r="I88" s="573"/>
      <c r="J88" s="574"/>
      <c r="K88" s="353"/>
      <c r="L88" s="354"/>
      <c r="M88" s="385"/>
      <c r="N88" s="355"/>
      <c r="O88" s="356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0"/>
      <c r="B89" s="351"/>
      <c r="C89" s="87"/>
      <c r="D89" s="352"/>
      <c r="E89" s="385"/>
      <c r="F89" s="385"/>
      <c r="G89" s="385"/>
      <c r="H89" s="385"/>
      <c r="I89" s="573"/>
      <c r="J89" s="574"/>
      <c r="K89" s="353"/>
      <c r="L89" s="354"/>
      <c r="M89" s="385"/>
      <c r="N89" s="355"/>
      <c r="O89" s="356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0"/>
      <c r="B90" s="351"/>
      <c r="C90" s="87"/>
      <c r="D90" s="352"/>
      <c r="E90" s="385"/>
      <c r="F90" s="385"/>
      <c r="G90" s="385"/>
      <c r="H90" s="385"/>
      <c r="I90" s="573"/>
      <c r="J90" s="574"/>
      <c r="K90" s="353"/>
      <c r="L90" s="354"/>
      <c r="M90" s="385"/>
      <c r="N90" s="355"/>
      <c r="O90" s="356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0"/>
      <c r="B91" s="351"/>
      <c r="C91" s="87"/>
      <c r="D91" s="352"/>
      <c r="E91" s="385"/>
      <c r="F91" s="385"/>
      <c r="G91" s="385"/>
      <c r="H91" s="385"/>
      <c r="I91" s="573"/>
      <c r="J91" s="574"/>
      <c r="K91" s="353"/>
      <c r="L91" s="354"/>
      <c r="M91" s="385"/>
      <c r="N91" s="355"/>
      <c r="O91" s="356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0"/>
      <c r="B92" s="351"/>
      <c r="C92" s="87"/>
      <c r="D92" s="352"/>
      <c r="E92" s="385"/>
      <c r="F92" s="385"/>
      <c r="G92" s="385"/>
      <c r="H92" s="385"/>
      <c r="I92" s="573"/>
      <c r="J92" s="574"/>
      <c r="K92" s="353"/>
      <c r="L92" s="354"/>
      <c r="M92" s="385"/>
      <c r="N92" s="355"/>
      <c r="O92" s="356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0"/>
      <c r="B93" s="351"/>
      <c r="C93" s="87"/>
      <c r="D93" s="352"/>
      <c r="E93" s="385"/>
      <c r="F93" s="385"/>
      <c r="G93" s="385"/>
      <c r="H93" s="385"/>
      <c r="I93" s="573"/>
      <c r="J93" s="574"/>
      <c r="K93" s="353"/>
      <c r="L93" s="354"/>
      <c r="M93" s="385"/>
      <c r="N93" s="355"/>
      <c r="O93" s="356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0"/>
      <c r="B94" s="351"/>
      <c r="C94" s="87"/>
      <c r="D94" s="352"/>
      <c r="E94" s="385"/>
      <c r="F94" s="385"/>
      <c r="G94" s="385"/>
      <c r="H94" s="385"/>
      <c r="I94" s="573"/>
      <c r="J94" s="574"/>
      <c r="K94" s="353"/>
      <c r="L94" s="354"/>
      <c r="M94" s="385"/>
      <c r="N94" s="355"/>
      <c r="O94" s="356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0"/>
      <c r="B95" s="351"/>
      <c r="C95" s="87"/>
      <c r="D95" s="352"/>
      <c r="E95" s="385"/>
      <c r="F95" s="385"/>
      <c r="G95" s="385"/>
      <c r="H95" s="385"/>
      <c r="I95" s="573"/>
      <c r="J95" s="574"/>
      <c r="K95" s="353"/>
      <c r="L95" s="354"/>
      <c r="M95" s="385"/>
      <c r="N95" s="355"/>
      <c r="O95" s="356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0"/>
      <c r="B96" s="351"/>
      <c r="C96" s="87"/>
      <c r="D96" s="352"/>
      <c r="E96" s="385"/>
      <c r="F96" s="385"/>
      <c r="G96" s="385"/>
      <c r="H96" s="385"/>
      <c r="I96" s="573"/>
      <c r="J96" s="574"/>
      <c r="K96" s="353"/>
      <c r="L96" s="354"/>
      <c r="M96" s="385"/>
      <c r="N96" s="355"/>
      <c r="O96" s="356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0"/>
      <c r="B97" s="351"/>
      <c r="C97" s="87"/>
      <c r="D97" s="352"/>
      <c r="E97" s="385"/>
      <c r="F97" s="385"/>
      <c r="G97" s="385"/>
      <c r="H97" s="385"/>
      <c r="I97" s="573"/>
      <c r="J97" s="574"/>
      <c r="K97" s="353"/>
      <c r="L97" s="354"/>
      <c r="M97" s="385"/>
      <c r="N97" s="355"/>
      <c r="O97" s="356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0"/>
      <c r="B98" s="351"/>
      <c r="C98" s="87"/>
      <c r="D98" s="352"/>
      <c r="E98" s="385"/>
      <c r="F98" s="385"/>
      <c r="G98" s="385"/>
      <c r="H98" s="385"/>
      <c r="I98" s="573"/>
      <c r="J98" s="574"/>
      <c r="K98" s="353"/>
      <c r="L98" s="354"/>
      <c r="M98" s="385"/>
      <c r="N98" s="355"/>
      <c r="O98" s="356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0"/>
      <c r="B99" s="351"/>
      <c r="C99" s="87"/>
      <c r="D99" s="352"/>
      <c r="E99" s="385"/>
      <c r="F99" s="385"/>
      <c r="G99" s="385"/>
      <c r="H99" s="385"/>
      <c r="I99" s="573"/>
      <c r="J99" s="574"/>
      <c r="K99" s="353"/>
      <c r="L99" s="354"/>
      <c r="M99" s="385"/>
      <c r="N99" s="355"/>
      <c r="O99" s="356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0"/>
      <c r="B100" s="351"/>
      <c r="C100" s="87"/>
      <c r="D100" s="352"/>
      <c r="E100" s="385"/>
      <c r="F100" s="385"/>
      <c r="G100" s="385"/>
      <c r="H100" s="385"/>
      <c r="I100" s="573"/>
      <c r="J100" s="574"/>
      <c r="K100" s="353"/>
      <c r="L100" s="354"/>
      <c r="M100" s="385"/>
      <c r="N100" s="355"/>
      <c r="O100" s="356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0"/>
      <c r="B101" s="351"/>
      <c r="C101" s="87"/>
      <c r="D101" s="352"/>
      <c r="E101" s="385"/>
      <c r="F101" s="385"/>
      <c r="G101" s="385"/>
      <c r="H101" s="385"/>
      <c r="I101" s="573"/>
      <c r="J101" s="574"/>
      <c r="K101" s="353"/>
      <c r="L101" s="354"/>
      <c r="M101" s="385"/>
      <c r="N101" s="355"/>
      <c r="O101" s="356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0"/>
      <c r="B102" s="351"/>
      <c r="C102" s="87"/>
      <c r="D102" s="352"/>
      <c r="E102" s="385"/>
      <c r="F102" s="385"/>
      <c r="G102" s="385"/>
      <c r="H102" s="385"/>
      <c r="I102" s="573"/>
      <c r="J102" s="574"/>
      <c r="K102" s="353"/>
      <c r="L102" s="354"/>
      <c r="M102" s="385"/>
      <c r="N102" s="355"/>
      <c r="O102" s="356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0"/>
      <c r="B103" s="351"/>
      <c r="C103" s="87"/>
      <c r="D103" s="352"/>
      <c r="E103" s="385"/>
      <c r="F103" s="385"/>
      <c r="G103" s="385"/>
      <c r="H103" s="385"/>
      <c r="I103" s="573"/>
      <c r="J103" s="574"/>
      <c r="K103" s="353"/>
      <c r="L103" s="354"/>
      <c r="M103" s="385"/>
      <c r="N103" s="355"/>
      <c r="O103" s="356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0"/>
      <c r="B104" s="351"/>
      <c r="C104" s="87"/>
      <c r="D104" s="352"/>
      <c r="E104" s="385"/>
      <c r="F104" s="385"/>
      <c r="G104" s="385"/>
      <c r="H104" s="385"/>
      <c r="I104" s="573"/>
      <c r="J104" s="574"/>
      <c r="K104" s="353"/>
      <c r="L104" s="354"/>
      <c r="M104" s="385"/>
      <c r="N104" s="355"/>
      <c r="O104" s="356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0"/>
      <c r="B105" s="351"/>
      <c r="C105" s="87"/>
      <c r="D105" s="352"/>
      <c r="E105" s="385"/>
      <c r="F105" s="385"/>
      <c r="G105" s="385"/>
      <c r="H105" s="385"/>
      <c r="I105" s="573"/>
      <c r="J105" s="574"/>
      <c r="K105" s="353"/>
      <c r="L105" s="354"/>
      <c r="M105" s="385"/>
      <c r="N105" s="355"/>
      <c r="O105" s="356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0"/>
      <c r="B106" s="351"/>
      <c r="C106" s="87"/>
      <c r="D106" s="352"/>
      <c r="E106" s="385"/>
      <c r="F106" s="385"/>
      <c r="G106" s="385"/>
      <c r="H106" s="385"/>
      <c r="I106" s="573"/>
      <c r="J106" s="574"/>
      <c r="K106" s="353"/>
      <c r="L106" s="354"/>
      <c r="M106" s="385"/>
      <c r="N106" s="355"/>
      <c r="O106" s="356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0"/>
      <c r="B107" s="351"/>
      <c r="C107" s="87"/>
      <c r="D107" s="352"/>
      <c r="E107" s="385"/>
      <c r="F107" s="385"/>
      <c r="G107" s="385"/>
      <c r="H107" s="385"/>
      <c r="I107" s="573"/>
      <c r="J107" s="574"/>
      <c r="K107" s="353"/>
      <c r="L107" s="354"/>
      <c r="M107" s="385"/>
      <c r="N107" s="355"/>
      <c r="O107" s="356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0"/>
      <c r="B108" s="351"/>
      <c r="C108" s="87"/>
      <c r="D108" s="352"/>
      <c r="E108" s="385"/>
      <c r="F108" s="385"/>
      <c r="G108" s="385"/>
      <c r="H108" s="385"/>
      <c r="I108" s="573"/>
      <c r="J108" s="574"/>
      <c r="K108" s="353"/>
      <c r="L108" s="354"/>
      <c r="M108" s="385"/>
      <c r="N108" s="355"/>
      <c r="O108" s="356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0"/>
      <c r="B109" s="351"/>
      <c r="C109" s="87"/>
      <c r="D109" s="352"/>
      <c r="E109" s="385"/>
      <c r="F109" s="385"/>
      <c r="G109" s="385"/>
      <c r="H109" s="385"/>
      <c r="I109" s="573"/>
      <c r="J109" s="574"/>
      <c r="K109" s="353"/>
      <c r="L109" s="354"/>
      <c r="M109" s="385"/>
      <c r="N109" s="355"/>
      <c r="O109" s="356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0"/>
      <c r="B110" s="351"/>
      <c r="C110" s="87"/>
      <c r="D110" s="352"/>
      <c r="E110" s="385"/>
      <c r="F110" s="385"/>
      <c r="G110" s="385"/>
      <c r="H110" s="385"/>
      <c r="I110" s="573"/>
      <c r="J110" s="574"/>
      <c r="K110" s="353"/>
      <c r="L110" s="354"/>
      <c r="M110" s="385"/>
      <c r="N110" s="355"/>
      <c r="O110" s="356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0"/>
      <c r="B111" s="351"/>
      <c r="C111" s="87"/>
      <c r="D111" s="352"/>
      <c r="E111" s="385"/>
      <c r="F111" s="385"/>
      <c r="G111" s="385"/>
      <c r="H111" s="385"/>
      <c r="I111" s="573"/>
      <c r="J111" s="574"/>
      <c r="K111" s="353"/>
      <c r="L111" s="354"/>
      <c r="M111" s="385"/>
      <c r="N111" s="355"/>
      <c r="O111" s="356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0"/>
      <c r="B112" s="351"/>
      <c r="C112" s="87"/>
      <c r="D112" s="352"/>
      <c r="E112" s="385"/>
      <c r="F112" s="385"/>
      <c r="G112" s="385"/>
      <c r="H112" s="385"/>
      <c r="I112" s="573"/>
      <c r="J112" s="574"/>
      <c r="K112" s="353"/>
      <c r="L112" s="354"/>
      <c r="M112" s="385"/>
      <c r="N112" s="355"/>
      <c r="O112" s="356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0"/>
      <c r="B113" s="351"/>
      <c r="C113" s="87"/>
      <c r="D113" s="352"/>
      <c r="E113" s="385"/>
      <c r="F113" s="385"/>
      <c r="G113" s="385"/>
      <c r="H113" s="385"/>
      <c r="I113" s="573"/>
      <c r="J113" s="574"/>
      <c r="K113" s="353"/>
      <c r="L113" s="354"/>
      <c r="M113" s="385"/>
      <c r="N113" s="355"/>
      <c r="O113" s="356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0"/>
      <c r="B114" s="351"/>
      <c r="C114" s="87"/>
      <c r="D114" s="352"/>
      <c r="E114" s="385"/>
      <c r="F114" s="385"/>
      <c r="G114" s="385"/>
      <c r="H114" s="385"/>
      <c r="I114" s="573"/>
      <c r="J114" s="574"/>
      <c r="K114" s="353"/>
      <c r="L114" s="354"/>
      <c r="M114" s="385"/>
      <c r="N114" s="355"/>
      <c r="O114" s="356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0"/>
      <c r="B115" s="351"/>
      <c r="C115" s="87"/>
      <c r="D115" s="352"/>
      <c r="E115" s="385"/>
      <c r="F115" s="385"/>
      <c r="G115" s="385"/>
      <c r="H115" s="385"/>
      <c r="I115" s="573"/>
      <c r="J115" s="574"/>
      <c r="K115" s="353"/>
      <c r="L115" s="354"/>
      <c r="M115" s="385"/>
      <c r="N115" s="355"/>
      <c r="O115" s="356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0"/>
      <c r="B116" s="351"/>
      <c r="C116" s="87"/>
      <c r="D116" s="352"/>
      <c r="E116" s="385"/>
      <c r="F116" s="385"/>
      <c r="G116" s="385"/>
      <c r="H116" s="385"/>
      <c r="I116" s="573"/>
      <c r="J116" s="574"/>
      <c r="K116" s="353"/>
      <c r="L116" s="354"/>
      <c r="M116" s="385"/>
      <c r="N116" s="355"/>
      <c r="O116" s="356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0"/>
      <c r="B117" s="351"/>
      <c r="C117" s="87"/>
      <c r="D117" s="352"/>
      <c r="E117" s="385"/>
      <c r="F117" s="385"/>
      <c r="G117" s="385"/>
      <c r="H117" s="385"/>
      <c r="I117" s="573"/>
      <c r="J117" s="574"/>
      <c r="K117" s="353"/>
      <c r="L117" s="354"/>
      <c r="M117" s="385"/>
      <c r="N117" s="355"/>
      <c r="O117" s="356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0"/>
      <c r="B118" s="351"/>
      <c r="C118" s="87"/>
      <c r="D118" s="352"/>
      <c r="E118" s="385"/>
      <c r="F118" s="385"/>
      <c r="G118" s="385"/>
      <c r="H118" s="385"/>
      <c r="I118" s="573"/>
      <c r="J118" s="574"/>
      <c r="K118" s="353"/>
      <c r="L118" s="354"/>
      <c r="M118" s="385"/>
      <c r="N118" s="355"/>
      <c r="O118" s="356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0"/>
      <c r="B119" s="351"/>
      <c r="C119" s="87"/>
      <c r="D119" s="352"/>
      <c r="E119" s="385"/>
      <c r="F119" s="385"/>
      <c r="G119" s="385"/>
      <c r="H119" s="385"/>
      <c r="I119" s="573"/>
      <c r="J119" s="574"/>
      <c r="K119" s="353"/>
      <c r="L119" s="354"/>
      <c r="M119" s="385"/>
      <c r="N119" s="355"/>
      <c r="O119" s="356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0"/>
      <c r="B120" s="351"/>
      <c r="C120" s="87"/>
      <c r="D120" s="352"/>
      <c r="E120" s="385"/>
      <c r="F120" s="385"/>
      <c r="G120" s="385"/>
      <c r="H120" s="385"/>
      <c r="I120" s="573"/>
      <c r="J120" s="574"/>
      <c r="K120" s="353"/>
      <c r="L120" s="354"/>
      <c r="M120" s="385"/>
      <c r="N120" s="355"/>
      <c r="O120" s="356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0"/>
      <c r="B121" s="351"/>
      <c r="C121" s="87"/>
      <c r="D121" s="352"/>
      <c r="E121" s="385"/>
      <c r="F121" s="385"/>
      <c r="G121" s="385"/>
      <c r="H121" s="385"/>
      <c r="I121" s="573"/>
      <c r="J121" s="574"/>
      <c r="K121" s="353"/>
      <c r="L121" s="354"/>
      <c r="M121" s="385"/>
      <c r="N121" s="355"/>
      <c r="O121" s="356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0"/>
      <c r="B122" s="351"/>
      <c r="C122" s="87"/>
      <c r="D122" s="352"/>
      <c r="E122" s="385"/>
      <c r="F122" s="385"/>
      <c r="G122" s="385"/>
      <c r="H122" s="385"/>
      <c r="I122" s="573"/>
      <c r="J122" s="574"/>
      <c r="K122" s="353"/>
      <c r="L122" s="354"/>
      <c r="M122" s="385"/>
      <c r="N122" s="355"/>
      <c r="O122" s="356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0"/>
      <c r="B123" s="351"/>
      <c r="C123" s="87"/>
      <c r="D123" s="352"/>
      <c r="E123" s="385"/>
      <c r="F123" s="385"/>
      <c r="G123" s="385"/>
      <c r="H123" s="385"/>
      <c r="I123" s="573"/>
      <c r="J123" s="574"/>
      <c r="K123" s="353"/>
      <c r="L123" s="354"/>
      <c r="M123" s="385"/>
      <c r="N123" s="355"/>
      <c r="O123" s="356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0"/>
      <c r="B124" s="351"/>
      <c r="C124" s="87"/>
      <c r="D124" s="352"/>
      <c r="E124" s="385"/>
      <c r="F124" s="385"/>
      <c r="G124" s="385"/>
      <c r="H124" s="385"/>
      <c r="I124" s="573"/>
      <c r="J124" s="574"/>
      <c r="K124" s="353"/>
      <c r="L124" s="354"/>
      <c r="M124" s="385"/>
      <c r="N124" s="355"/>
      <c r="O124" s="356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0"/>
      <c r="B125" s="351"/>
      <c r="C125" s="87"/>
      <c r="D125" s="352"/>
      <c r="E125" s="385"/>
      <c r="F125" s="385"/>
      <c r="G125" s="385"/>
      <c r="H125" s="385"/>
      <c r="I125" s="573"/>
      <c r="J125" s="574"/>
      <c r="K125" s="353"/>
      <c r="L125" s="354"/>
      <c r="M125" s="385"/>
      <c r="N125" s="355"/>
      <c r="O125" s="356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L13" sqref="L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43139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3" t="s">
        <v>13</v>
      </c>
      <c r="B9" s="505" t="s">
        <v>2326</v>
      </c>
      <c r="C9" s="505" t="s">
        <v>14</v>
      </c>
      <c r="D9" s="117" t="s">
        <v>15</v>
      </c>
      <c r="E9" s="23" t="s">
        <v>16</v>
      </c>
      <c r="F9" s="500" t="s">
        <v>17</v>
      </c>
      <c r="G9" s="501"/>
      <c r="H9" s="502"/>
      <c r="I9" s="500" t="s">
        <v>18</v>
      </c>
      <c r="J9" s="501"/>
      <c r="K9" s="502"/>
      <c r="L9" s="23"/>
      <c r="M9" s="24"/>
      <c r="N9" s="24"/>
      <c r="O9" s="24"/>
    </row>
    <row r="10" spans="1:15" ht="59.25" customHeight="1">
      <c r="A10" s="504"/>
      <c r="B10" s="506" t="s">
        <v>2326</v>
      </c>
      <c r="C10" s="506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2345</v>
      </c>
      <c r="C11" s="136" t="s">
        <v>29</v>
      </c>
      <c r="D11" s="139">
        <v>25663.5</v>
      </c>
      <c r="E11" s="139">
        <v>25782.283333333336</v>
      </c>
      <c r="F11" s="140">
        <v>25453.216666666674</v>
      </c>
      <c r="G11" s="140">
        <v>25242.933333333338</v>
      </c>
      <c r="H11" s="140">
        <v>24913.866666666676</v>
      </c>
      <c r="I11" s="140">
        <v>25992.566666666673</v>
      </c>
      <c r="J11" s="140">
        <v>26321.633333333331</v>
      </c>
      <c r="K11" s="140">
        <v>26531.916666666672</v>
      </c>
      <c r="L11" s="138">
        <v>26111.35</v>
      </c>
      <c r="M11" s="138">
        <v>25572</v>
      </c>
      <c r="N11" s="160">
        <v>2175080</v>
      </c>
      <c r="O11" s="161">
        <v>7.9058599408648025E-2</v>
      </c>
    </row>
    <row r="12" spans="1:15" ht="15">
      <c r="A12" s="136">
        <v>2</v>
      </c>
      <c r="B12" s="120" t="s">
        <v>2345</v>
      </c>
      <c r="C12" s="136" t="s">
        <v>28</v>
      </c>
      <c r="D12" s="141">
        <v>10465.549999999999</v>
      </c>
      <c r="E12" s="141">
        <v>10510.999999999998</v>
      </c>
      <c r="F12" s="142">
        <v>10397.099999999997</v>
      </c>
      <c r="G12" s="142">
        <v>10328.649999999998</v>
      </c>
      <c r="H12" s="142">
        <v>10214.749999999996</v>
      </c>
      <c r="I12" s="142">
        <v>10579.449999999997</v>
      </c>
      <c r="J12" s="142">
        <v>10693.349999999999</v>
      </c>
      <c r="K12" s="142">
        <v>10761.799999999997</v>
      </c>
      <c r="L12" s="137">
        <v>10624.9</v>
      </c>
      <c r="M12" s="137">
        <v>10442.549999999999</v>
      </c>
      <c r="N12" s="160">
        <v>24329025</v>
      </c>
      <c r="O12" s="161">
        <v>3.5077251000338233E-2</v>
      </c>
    </row>
    <row r="13" spans="1:15" ht="15">
      <c r="A13" s="136">
        <v>3</v>
      </c>
      <c r="B13" s="120" t="s">
        <v>2345</v>
      </c>
      <c r="C13" s="136" t="s">
        <v>2391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2345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2345</v>
      </c>
      <c r="C15" s="136" t="s">
        <v>248</v>
      </c>
      <c r="D15" s="141">
        <v>12469</v>
      </c>
      <c r="E15" s="141">
        <v>12528</v>
      </c>
      <c r="F15" s="142">
        <v>12396</v>
      </c>
      <c r="G15" s="142">
        <v>12323</v>
      </c>
      <c r="H15" s="142">
        <v>12191</v>
      </c>
      <c r="I15" s="142">
        <v>12601</v>
      </c>
      <c r="J15" s="142">
        <v>12733</v>
      </c>
      <c r="K15" s="142">
        <v>12806</v>
      </c>
      <c r="L15" s="137">
        <v>12660</v>
      </c>
      <c r="M15" s="137">
        <v>12455</v>
      </c>
      <c r="N15" s="160">
        <v>38200</v>
      </c>
      <c r="O15" s="161">
        <v>5.0894085281980743E-2</v>
      </c>
    </row>
    <row r="16" spans="1:15" ht="15">
      <c r="A16" s="136">
        <v>6</v>
      </c>
      <c r="B16" s="120" t="s">
        <v>2345</v>
      </c>
      <c r="C16" s="136" t="s">
        <v>249</v>
      </c>
      <c r="D16" s="141">
        <v>4975.95</v>
      </c>
      <c r="E16" s="141">
        <v>5011.3</v>
      </c>
      <c r="F16" s="142">
        <v>4940.6000000000004</v>
      </c>
      <c r="G16" s="142">
        <v>4905.25</v>
      </c>
      <c r="H16" s="142">
        <v>4834.55</v>
      </c>
      <c r="I16" s="142">
        <v>5046.6500000000005</v>
      </c>
      <c r="J16" s="142">
        <v>5117.3499999999995</v>
      </c>
      <c r="K16" s="142">
        <v>5152.7000000000007</v>
      </c>
      <c r="L16" s="137">
        <v>5082</v>
      </c>
      <c r="M16" s="137">
        <v>4975.95</v>
      </c>
      <c r="N16" s="160">
        <v>525800</v>
      </c>
      <c r="O16" s="161">
        <v>0</v>
      </c>
    </row>
    <row r="17" spans="1:15" ht="15">
      <c r="A17" s="136">
        <v>7</v>
      </c>
      <c r="B17" s="120" t="s">
        <v>2345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2328</v>
      </c>
      <c r="C18" s="136" t="s">
        <v>30</v>
      </c>
      <c r="D18" s="141">
        <v>1591</v>
      </c>
      <c r="E18" s="141">
        <v>1607</v>
      </c>
      <c r="F18" s="142">
        <v>1565</v>
      </c>
      <c r="G18" s="142">
        <v>1539</v>
      </c>
      <c r="H18" s="142">
        <v>1497</v>
      </c>
      <c r="I18" s="142">
        <v>1633</v>
      </c>
      <c r="J18" s="142">
        <v>1675</v>
      </c>
      <c r="K18" s="142">
        <v>1701</v>
      </c>
      <c r="L18" s="137">
        <v>1649</v>
      </c>
      <c r="M18" s="137">
        <v>1581</v>
      </c>
      <c r="N18" s="160">
        <v>1594400</v>
      </c>
      <c r="O18" s="161">
        <v>5.3661115516785617E-2</v>
      </c>
    </row>
    <row r="19" spans="1:15" ht="15">
      <c r="A19" s="136">
        <v>9</v>
      </c>
      <c r="B19" s="120" t="s">
        <v>2329</v>
      </c>
      <c r="C19" s="136" t="s">
        <v>31</v>
      </c>
      <c r="D19" s="141">
        <v>196.75</v>
      </c>
      <c r="E19" s="141">
        <v>198.45000000000002</v>
      </c>
      <c r="F19" s="142">
        <v>193.55000000000004</v>
      </c>
      <c r="G19" s="142">
        <v>190.35000000000002</v>
      </c>
      <c r="H19" s="142">
        <v>185.45000000000005</v>
      </c>
      <c r="I19" s="142">
        <v>201.65000000000003</v>
      </c>
      <c r="J19" s="142">
        <v>206.55</v>
      </c>
      <c r="K19" s="142">
        <v>209.75000000000003</v>
      </c>
      <c r="L19" s="137">
        <v>203.35</v>
      </c>
      <c r="M19" s="137">
        <v>195.25</v>
      </c>
      <c r="N19" s="160">
        <v>15388000</v>
      </c>
      <c r="O19" s="161">
        <v>1.8229166666666667E-3</v>
      </c>
    </row>
    <row r="20" spans="1:15" ht="15">
      <c r="A20" s="136">
        <v>10</v>
      </c>
      <c r="B20" s="120" t="s">
        <v>2329</v>
      </c>
      <c r="C20" s="136" t="s">
        <v>32</v>
      </c>
      <c r="D20" s="141">
        <v>407.75</v>
      </c>
      <c r="E20" s="141">
        <v>409.16666666666669</v>
      </c>
      <c r="F20" s="142">
        <v>404.73333333333335</v>
      </c>
      <c r="G20" s="142">
        <v>401.71666666666664</v>
      </c>
      <c r="H20" s="142">
        <v>397.2833333333333</v>
      </c>
      <c r="I20" s="142">
        <v>412.18333333333339</v>
      </c>
      <c r="J20" s="142">
        <v>416.61666666666667</v>
      </c>
      <c r="K20" s="142">
        <v>419.63333333333344</v>
      </c>
      <c r="L20" s="137">
        <v>413.6</v>
      </c>
      <c r="M20" s="137">
        <v>406.15</v>
      </c>
      <c r="N20" s="160">
        <v>10650000</v>
      </c>
      <c r="O20" s="161">
        <v>-3.7070524412296565E-2</v>
      </c>
    </row>
    <row r="21" spans="1:15" ht="15">
      <c r="A21" s="136">
        <v>11</v>
      </c>
      <c r="B21" s="120" t="s">
        <v>2330</v>
      </c>
      <c r="C21" s="136" t="s">
        <v>33</v>
      </c>
      <c r="D21" s="141">
        <v>32.1</v>
      </c>
      <c r="E21" s="141">
        <v>32.18333333333333</v>
      </c>
      <c r="F21" s="142">
        <v>31.61666666666666</v>
      </c>
      <c r="G21" s="142">
        <v>31.133333333333329</v>
      </c>
      <c r="H21" s="142">
        <v>30.566666666666659</v>
      </c>
      <c r="I21" s="142">
        <v>32.666666666666657</v>
      </c>
      <c r="J21" s="142">
        <v>33.233333333333334</v>
      </c>
      <c r="K21" s="142">
        <v>33.716666666666661</v>
      </c>
      <c r="L21" s="137">
        <v>32.75</v>
      </c>
      <c r="M21" s="137">
        <v>31.7</v>
      </c>
      <c r="N21" s="160">
        <v>106420000</v>
      </c>
      <c r="O21" s="161">
        <v>1.1288805268109125E-3</v>
      </c>
    </row>
    <row r="22" spans="1:15" ht="15">
      <c r="A22" s="136">
        <v>12</v>
      </c>
      <c r="B22" s="120" t="s">
        <v>2331</v>
      </c>
      <c r="C22" s="136" t="s">
        <v>235</v>
      </c>
      <c r="D22" s="141">
        <v>1334.8</v>
      </c>
      <c r="E22" s="141">
        <v>1334.6666666666667</v>
      </c>
      <c r="F22" s="142">
        <v>1316.1333333333334</v>
      </c>
      <c r="G22" s="142">
        <v>1297.4666666666667</v>
      </c>
      <c r="H22" s="142">
        <v>1278.9333333333334</v>
      </c>
      <c r="I22" s="142">
        <v>1353.3333333333335</v>
      </c>
      <c r="J22" s="142">
        <v>1371.8666666666668</v>
      </c>
      <c r="K22" s="142">
        <v>1390.5333333333335</v>
      </c>
      <c r="L22" s="137">
        <v>1353.2</v>
      </c>
      <c r="M22" s="137">
        <v>1316</v>
      </c>
      <c r="N22" s="160">
        <v>891500</v>
      </c>
      <c r="O22" s="161">
        <v>-5.6053811659192824E-4</v>
      </c>
    </row>
    <row r="23" spans="1:15" ht="15">
      <c r="A23" s="136">
        <v>13</v>
      </c>
      <c r="B23" s="120" t="s">
        <v>2332</v>
      </c>
      <c r="C23" s="136" t="s">
        <v>34</v>
      </c>
      <c r="D23" s="141">
        <v>58.2</v>
      </c>
      <c r="E23" s="141">
        <v>58.566666666666663</v>
      </c>
      <c r="F23" s="142">
        <v>56.983333333333327</v>
      </c>
      <c r="G23" s="142">
        <v>55.766666666666666</v>
      </c>
      <c r="H23" s="142">
        <v>54.18333333333333</v>
      </c>
      <c r="I23" s="142">
        <v>59.783333333333324</v>
      </c>
      <c r="J23" s="142">
        <v>61.366666666666667</v>
      </c>
      <c r="K23" s="142">
        <v>62.583333333333321</v>
      </c>
      <c r="L23" s="137">
        <v>60.15</v>
      </c>
      <c r="M23" s="137">
        <v>57.35</v>
      </c>
      <c r="N23" s="160">
        <v>19290000</v>
      </c>
      <c r="O23" s="161">
        <v>2.2799575821845174E-2</v>
      </c>
    </row>
    <row r="24" spans="1:15" ht="15">
      <c r="A24" s="136">
        <v>14</v>
      </c>
      <c r="B24" s="120" t="s">
        <v>2333</v>
      </c>
      <c r="C24" s="136" t="s">
        <v>187</v>
      </c>
      <c r="D24" s="141">
        <v>792.6</v>
      </c>
      <c r="E24" s="141">
        <v>788.30000000000007</v>
      </c>
      <c r="F24" s="142">
        <v>778.90000000000009</v>
      </c>
      <c r="G24" s="142">
        <v>765.2</v>
      </c>
      <c r="H24" s="142">
        <v>755.80000000000007</v>
      </c>
      <c r="I24" s="142">
        <v>802.00000000000011</v>
      </c>
      <c r="J24" s="142">
        <v>811.4</v>
      </c>
      <c r="K24" s="142">
        <v>825.10000000000014</v>
      </c>
      <c r="L24" s="137">
        <v>797.7</v>
      </c>
      <c r="M24" s="137">
        <v>774.6</v>
      </c>
      <c r="N24" s="160">
        <v>1624700</v>
      </c>
      <c r="O24" s="161">
        <v>2.6991150442477876E-2</v>
      </c>
    </row>
    <row r="25" spans="1:15" ht="15">
      <c r="A25" s="136">
        <v>15</v>
      </c>
      <c r="B25" s="120" t="s">
        <v>2328</v>
      </c>
      <c r="C25" s="136" t="s">
        <v>35</v>
      </c>
      <c r="D25" s="141">
        <v>248.8</v>
      </c>
      <c r="E25" s="141">
        <v>251.41666666666666</v>
      </c>
      <c r="F25" s="142">
        <v>244.58333333333331</v>
      </c>
      <c r="G25" s="142">
        <v>240.36666666666665</v>
      </c>
      <c r="H25" s="142">
        <v>233.5333333333333</v>
      </c>
      <c r="I25" s="142">
        <v>255.63333333333333</v>
      </c>
      <c r="J25" s="142">
        <v>262.46666666666664</v>
      </c>
      <c r="K25" s="142">
        <v>266.68333333333334</v>
      </c>
      <c r="L25" s="137">
        <v>258.25</v>
      </c>
      <c r="M25" s="137">
        <v>247.2</v>
      </c>
      <c r="N25" s="160">
        <v>12235000</v>
      </c>
      <c r="O25" s="161">
        <v>4.0833687792428755E-2</v>
      </c>
    </row>
    <row r="26" spans="1:15" ht="15">
      <c r="A26" s="136">
        <v>16</v>
      </c>
      <c r="B26" s="120" t="s">
        <v>2332</v>
      </c>
      <c r="C26" s="136" t="s">
        <v>36</v>
      </c>
      <c r="D26" s="141">
        <v>46.45</v>
      </c>
      <c r="E26" s="141">
        <v>47.016666666666673</v>
      </c>
      <c r="F26" s="142">
        <v>45.533333333333346</v>
      </c>
      <c r="G26" s="142">
        <v>44.616666666666674</v>
      </c>
      <c r="H26" s="142">
        <v>43.133333333333347</v>
      </c>
      <c r="I26" s="142">
        <v>47.933333333333344</v>
      </c>
      <c r="J26" s="142">
        <v>49.416666666666679</v>
      </c>
      <c r="K26" s="142">
        <v>50.333333333333343</v>
      </c>
      <c r="L26" s="137">
        <v>48.5</v>
      </c>
      <c r="M26" s="137">
        <v>46.1</v>
      </c>
      <c r="N26" s="160">
        <v>27590000</v>
      </c>
      <c r="O26" s="161">
        <v>5.3857906799083269E-2</v>
      </c>
    </row>
    <row r="27" spans="1:15" ht="15">
      <c r="A27" s="136">
        <v>17</v>
      </c>
      <c r="B27" s="120" t="s">
        <v>2329</v>
      </c>
      <c r="C27" s="136" t="s">
        <v>37</v>
      </c>
      <c r="D27" s="141">
        <v>1126.8499999999999</v>
      </c>
      <c r="E27" s="141">
        <v>1132.1333333333332</v>
      </c>
      <c r="F27" s="142">
        <v>1115.5166666666664</v>
      </c>
      <c r="G27" s="142">
        <v>1104.1833333333332</v>
      </c>
      <c r="H27" s="142">
        <v>1087.5666666666664</v>
      </c>
      <c r="I27" s="142">
        <v>1143.4666666666665</v>
      </c>
      <c r="J27" s="142">
        <v>1160.0833333333333</v>
      </c>
      <c r="K27" s="142">
        <v>1171.4166666666665</v>
      </c>
      <c r="L27" s="137">
        <v>1148.75</v>
      </c>
      <c r="M27" s="137">
        <v>1120.8</v>
      </c>
      <c r="N27" s="160">
        <v>824000</v>
      </c>
      <c r="O27" s="161">
        <v>2.2967101179391682E-2</v>
      </c>
    </row>
    <row r="28" spans="1:15" ht="15">
      <c r="A28" s="136">
        <v>18</v>
      </c>
      <c r="B28" s="120" t="s">
        <v>2333</v>
      </c>
      <c r="C28" s="136" t="s">
        <v>38</v>
      </c>
      <c r="D28" s="141">
        <v>260.7</v>
      </c>
      <c r="E28" s="141">
        <v>258.64999999999998</v>
      </c>
      <c r="F28" s="142">
        <v>253.14999999999998</v>
      </c>
      <c r="G28" s="142">
        <v>245.6</v>
      </c>
      <c r="H28" s="142">
        <v>240.1</v>
      </c>
      <c r="I28" s="142">
        <v>266.19999999999993</v>
      </c>
      <c r="J28" s="142">
        <v>271.69999999999993</v>
      </c>
      <c r="K28" s="142">
        <v>279.24999999999994</v>
      </c>
      <c r="L28" s="137">
        <v>264.14999999999998</v>
      </c>
      <c r="M28" s="137">
        <v>251.1</v>
      </c>
      <c r="N28" s="160">
        <v>10389000</v>
      </c>
      <c r="O28" s="161">
        <v>-2.6973869064343917E-2</v>
      </c>
    </row>
    <row r="29" spans="1:15" ht="15">
      <c r="A29" s="136">
        <v>19</v>
      </c>
      <c r="B29" s="120" t="s">
        <v>2327</v>
      </c>
      <c r="C29" s="136" t="s">
        <v>39</v>
      </c>
      <c r="D29" s="141">
        <v>385.3</v>
      </c>
      <c r="E29" s="141">
        <v>385.76666666666665</v>
      </c>
      <c r="F29" s="142">
        <v>379.2833333333333</v>
      </c>
      <c r="G29" s="142">
        <v>373.26666666666665</v>
      </c>
      <c r="H29" s="142">
        <v>366.7833333333333</v>
      </c>
      <c r="I29" s="142">
        <v>391.7833333333333</v>
      </c>
      <c r="J29" s="142">
        <v>398.26666666666665</v>
      </c>
      <c r="K29" s="142">
        <v>404.2833333333333</v>
      </c>
      <c r="L29" s="137">
        <v>392.25</v>
      </c>
      <c r="M29" s="137">
        <v>379.75</v>
      </c>
      <c r="N29" s="160">
        <v>6462000</v>
      </c>
      <c r="O29" s="161">
        <v>-3.9821693907875183E-2</v>
      </c>
    </row>
    <row r="30" spans="1:15" ht="15">
      <c r="A30" s="136">
        <v>20</v>
      </c>
      <c r="B30" s="120" t="s">
        <v>2333</v>
      </c>
      <c r="C30" s="136" t="s">
        <v>40</v>
      </c>
      <c r="D30" s="141">
        <v>132.9</v>
      </c>
      <c r="E30" s="141">
        <v>131.95000000000002</v>
      </c>
      <c r="F30" s="142">
        <v>129.70000000000005</v>
      </c>
      <c r="G30" s="142">
        <v>126.50000000000003</v>
      </c>
      <c r="H30" s="142">
        <v>124.25000000000006</v>
      </c>
      <c r="I30" s="142">
        <v>135.15000000000003</v>
      </c>
      <c r="J30" s="142">
        <v>137.39999999999998</v>
      </c>
      <c r="K30" s="142">
        <v>140.60000000000002</v>
      </c>
      <c r="L30" s="137">
        <v>134.19999999999999</v>
      </c>
      <c r="M30" s="137">
        <v>128.75</v>
      </c>
      <c r="N30" s="160">
        <v>58982000</v>
      </c>
      <c r="O30" s="161">
        <v>9.3435553425970288E-3</v>
      </c>
    </row>
    <row r="31" spans="1:15" ht="15">
      <c r="A31" s="136">
        <v>21</v>
      </c>
      <c r="B31" s="120" t="s">
        <v>2334</v>
      </c>
      <c r="C31" s="136" t="s">
        <v>41</v>
      </c>
      <c r="D31" s="141">
        <v>1122.2</v>
      </c>
      <c r="E31" s="141">
        <v>1119.1833333333334</v>
      </c>
      <c r="F31" s="142">
        <v>1112.0166666666669</v>
      </c>
      <c r="G31" s="142">
        <v>1101.8333333333335</v>
      </c>
      <c r="H31" s="142">
        <v>1094.666666666667</v>
      </c>
      <c r="I31" s="142">
        <v>1129.3666666666668</v>
      </c>
      <c r="J31" s="142">
        <v>1136.5333333333333</v>
      </c>
      <c r="K31" s="142">
        <v>1146.7166666666667</v>
      </c>
      <c r="L31" s="137">
        <v>1126.3499999999999</v>
      </c>
      <c r="M31" s="137">
        <v>1109</v>
      </c>
      <c r="N31" s="160">
        <v>4017000</v>
      </c>
      <c r="O31" s="161">
        <v>4.0080782973434828E-2</v>
      </c>
    </row>
    <row r="32" spans="1:15" ht="15">
      <c r="A32" s="136">
        <v>22</v>
      </c>
      <c r="B32" s="120" t="s">
        <v>2331</v>
      </c>
      <c r="C32" s="136" t="s">
        <v>42</v>
      </c>
      <c r="D32" s="141">
        <v>617.4</v>
      </c>
      <c r="E32" s="141">
        <v>614.05000000000007</v>
      </c>
      <c r="F32" s="142">
        <v>605.35000000000014</v>
      </c>
      <c r="G32" s="142">
        <v>593.30000000000007</v>
      </c>
      <c r="H32" s="142">
        <v>584.60000000000014</v>
      </c>
      <c r="I32" s="142">
        <v>626.10000000000014</v>
      </c>
      <c r="J32" s="142">
        <v>634.80000000000018</v>
      </c>
      <c r="K32" s="142">
        <v>646.85000000000014</v>
      </c>
      <c r="L32" s="137">
        <v>622.75</v>
      </c>
      <c r="M32" s="137">
        <v>602</v>
      </c>
      <c r="N32" s="160">
        <v>23596800</v>
      </c>
      <c r="O32" s="161">
        <v>4.6321525885558582E-3</v>
      </c>
    </row>
    <row r="33" spans="1:15" ht="15">
      <c r="A33" s="136">
        <v>23</v>
      </c>
      <c r="B33" s="120" t="s">
        <v>2332</v>
      </c>
      <c r="C33" s="136" t="s">
        <v>43</v>
      </c>
      <c r="D33" s="141">
        <v>559.25</v>
      </c>
      <c r="E33" s="141">
        <v>563.35</v>
      </c>
      <c r="F33" s="142">
        <v>552</v>
      </c>
      <c r="G33" s="142">
        <v>544.75</v>
      </c>
      <c r="H33" s="142">
        <v>533.4</v>
      </c>
      <c r="I33" s="142">
        <v>570.6</v>
      </c>
      <c r="J33" s="142">
        <v>581.95000000000016</v>
      </c>
      <c r="K33" s="142">
        <v>589.20000000000005</v>
      </c>
      <c r="L33" s="137">
        <v>574.70000000000005</v>
      </c>
      <c r="M33" s="137">
        <v>556.1</v>
      </c>
      <c r="N33" s="160">
        <v>47716800</v>
      </c>
      <c r="O33" s="161">
        <v>-1.0845771144278607E-2</v>
      </c>
    </row>
    <row r="34" spans="1:15" ht="15">
      <c r="A34" s="136">
        <v>24</v>
      </c>
      <c r="B34" s="120" t="s">
        <v>2333</v>
      </c>
      <c r="C34" s="136" t="s">
        <v>44</v>
      </c>
      <c r="D34" s="141">
        <v>3137.35</v>
      </c>
      <c r="E34" s="141">
        <v>3155.8000000000006</v>
      </c>
      <c r="F34" s="142">
        <v>3111.6000000000013</v>
      </c>
      <c r="G34" s="142">
        <v>3085.8500000000008</v>
      </c>
      <c r="H34" s="142">
        <v>3041.6500000000015</v>
      </c>
      <c r="I34" s="142">
        <v>3181.5500000000011</v>
      </c>
      <c r="J34" s="142">
        <v>3225.7500000000009</v>
      </c>
      <c r="K34" s="142">
        <v>3251.5000000000009</v>
      </c>
      <c r="L34" s="137">
        <v>3200</v>
      </c>
      <c r="M34" s="137">
        <v>3130.05</v>
      </c>
      <c r="N34" s="160">
        <v>1926750</v>
      </c>
      <c r="O34" s="161">
        <v>5.6477039067854694E-2</v>
      </c>
    </row>
    <row r="35" spans="1:15" ht="15">
      <c r="A35" s="136">
        <v>25</v>
      </c>
      <c r="B35" s="120" t="s">
        <v>2329</v>
      </c>
      <c r="C35" s="136" t="s">
        <v>189</v>
      </c>
      <c r="D35" s="141">
        <v>5018.75</v>
      </c>
      <c r="E35" s="141">
        <v>5006.5166666666673</v>
      </c>
      <c r="F35" s="142">
        <v>4949.5833333333348</v>
      </c>
      <c r="G35" s="142">
        <v>4880.4166666666679</v>
      </c>
      <c r="H35" s="142">
        <v>4823.4833333333354</v>
      </c>
      <c r="I35" s="142">
        <v>5075.6833333333343</v>
      </c>
      <c r="J35" s="142">
        <v>5132.6166666666668</v>
      </c>
      <c r="K35" s="142">
        <v>5201.7833333333338</v>
      </c>
      <c r="L35" s="137">
        <v>5063.45</v>
      </c>
      <c r="M35" s="137">
        <v>4937.3500000000004</v>
      </c>
      <c r="N35" s="160">
        <v>774500</v>
      </c>
      <c r="O35" s="161">
        <v>-1.6113438607798904E-3</v>
      </c>
    </row>
    <row r="36" spans="1:15" ht="15">
      <c r="A36" s="136">
        <v>26</v>
      </c>
      <c r="B36" s="120" t="s">
        <v>2335</v>
      </c>
      <c r="C36" s="136" t="s">
        <v>188</v>
      </c>
      <c r="D36" s="141">
        <v>1638.1</v>
      </c>
      <c r="E36" s="141">
        <v>1639</v>
      </c>
      <c r="F36" s="142">
        <v>1589.35</v>
      </c>
      <c r="G36" s="142">
        <v>1540.6</v>
      </c>
      <c r="H36" s="142">
        <v>1490.9499999999998</v>
      </c>
      <c r="I36" s="142">
        <v>1687.75</v>
      </c>
      <c r="J36" s="142">
        <v>1737.4</v>
      </c>
      <c r="K36" s="142">
        <v>1786.15</v>
      </c>
      <c r="L36" s="137">
        <v>1688.65</v>
      </c>
      <c r="M36" s="137">
        <v>1590.25</v>
      </c>
      <c r="N36" s="160">
        <v>5774000</v>
      </c>
      <c r="O36" s="161">
        <v>1.4049877063575694E-2</v>
      </c>
    </row>
    <row r="37" spans="1:15" ht="15">
      <c r="A37" s="136">
        <v>27</v>
      </c>
      <c r="B37" s="120" t="s">
        <v>2329</v>
      </c>
      <c r="C37" s="136" t="s">
        <v>565</v>
      </c>
      <c r="D37" s="141">
        <v>1103</v>
      </c>
      <c r="E37" s="141">
        <v>1096.2666666666667</v>
      </c>
      <c r="F37" s="142">
        <v>1078.5333333333333</v>
      </c>
      <c r="G37" s="142">
        <v>1054.0666666666666</v>
      </c>
      <c r="H37" s="142">
        <v>1036.3333333333333</v>
      </c>
      <c r="I37" s="142">
        <v>1120.7333333333333</v>
      </c>
      <c r="J37" s="142">
        <v>1138.4666666666665</v>
      </c>
      <c r="K37" s="142">
        <v>1162.9333333333334</v>
      </c>
      <c r="L37" s="137">
        <v>1114</v>
      </c>
      <c r="M37" s="137">
        <v>1071.8</v>
      </c>
      <c r="N37" s="160">
        <v>1208000</v>
      </c>
      <c r="O37" s="161">
        <v>2.6560424966799467E-3</v>
      </c>
    </row>
    <row r="38" spans="1:15" ht="15">
      <c r="A38" s="136">
        <v>28</v>
      </c>
      <c r="B38" s="120" t="s">
        <v>2329</v>
      </c>
      <c r="C38" s="136" t="s">
        <v>573</v>
      </c>
      <c r="D38" s="141">
        <v>113.7</v>
      </c>
      <c r="E38" s="141">
        <v>114.86666666666667</v>
      </c>
      <c r="F38" s="142">
        <v>111.83333333333334</v>
      </c>
      <c r="G38" s="142">
        <v>109.96666666666667</v>
      </c>
      <c r="H38" s="142">
        <v>106.93333333333334</v>
      </c>
      <c r="I38" s="142">
        <v>116.73333333333335</v>
      </c>
      <c r="J38" s="142">
        <v>119.76666666666668</v>
      </c>
      <c r="K38" s="142">
        <v>121.63333333333335</v>
      </c>
      <c r="L38" s="137">
        <v>117.9</v>
      </c>
      <c r="M38" s="137">
        <v>113</v>
      </c>
      <c r="N38" s="160">
        <v>19498500</v>
      </c>
      <c r="O38" s="161">
        <v>1.6605839416058393E-2</v>
      </c>
    </row>
    <row r="39" spans="1:15" ht="15">
      <c r="A39" s="136">
        <v>29</v>
      </c>
      <c r="B39" s="120" t="s">
        <v>2332</v>
      </c>
      <c r="C39" s="136" t="s">
        <v>45</v>
      </c>
      <c r="D39" s="141">
        <v>154.15</v>
      </c>
      <c r="E39" s="141">
        <v>154.68333333333331</v>
      </c>
      <c r="F39" s="142">
        <v>152.36666666666662</v>
      </c>
      <c r="G39" s="142">
        <v>150.58333333333331</v>
      </c>
      <c r="H39" s="142">
        <v>148.26666666666662</v>
      </c>
      <c r="I39" s="142">
        <v>156.46666666666661</v>
      </c>
      <c r="J39" s="142">
        <v>158.78333333333327</v>
      </c>
      <c r="K39" s="142">
        <v>160.56666666666661</v>
      </c>
      <c r="L39" s="137">
        <v>157</v>
      </c>
      <c r="M39" s="137">
        <v>152.9</v>
      </c>
      <c r="N39" s="160">
        <v>51012000</v>
      </c>
      <c r="O39" s="161">
        <v>1.9750519750519752E-2</v>
      </c>
    </row>
    <row r="40" spans="1:15" ht="15">
      <c r="A40" s="136">
        <v>30</v>
      </c>
      <c r="B40" s="120" t="s">
        <v>2332</v>
      </c>
      <c r="C40" s="136" t="s">
        <v>46</v>
      </c>
      <c r="D40" s="141">
        <v>141.25</v>
      </c>
      <c r="E40" s="141">
        <v>142.81666666666669</v>
      </c>
      <c r="F40" s="142">
        <v>138.83333333333337</v>
      </c>
      <c r="G40" s="142">
        <v>136.41666666666669</v>
      </c>
      <c r="H40" s="142">
        <v>132.43333333333337</v>
      </c>
      <c r="I40" s="142">
        <v>145.23333333333338</v>
      </c>
      <c r="J40" s="142">
        <v>149.21666666666667</v>
      </c>
      <c r="K40" s="142">
        <v>151.63333333333338</v>
      </c>
      <c r="L40" s="137">
        <v>146.80000000000001</v>
      </c>
      <c r="M40" s="137">
        <v>140.4</v>
      </c>
      <c r="N40" s="160">
        <v>19098000</v>
      </c>
      <c r="O40" s="161">
        <v>5.1883674818241902E-2</v>
      </c>
    </row>
    <row r="41" spans="1:15" ht="15">
      <c r="A41" s="136">
        <v>31</v>
      </c>
      <c r="B41" s="120" t="s">
        <v>2334</v>
      </c>
      <c r="C41" s="136" t="s">
        <v>47</v>
      </c>
      <c r="D41" s="141">
        <v>698.8</v>
      </c>
      <c r="E41" s="141">
        <v>695.93333333333339</v>
      </c>
      <c r="F41" s="142">
        <v>687.86666666666679</v>
      </c>
      <c r="G41" s="142">
        <v>676.93333333333339</v>
      </c>
      <c r="H41" s="142">
        <v>668.86666666666679</v>
      </c>
      <c r="I41" s="142">
        <v>706.86666666666679</v>
      </c>
      <c r="J41" s="142">
        <v>714.93333333333339</v>
      </c>
      <c r="K41" s="142">
        <v>725.86666666666679</v>
      </c>
      <c r="L41" s="137">
        <v>704</v>
      </c>
      <c r="M41" s="137">
        <v>685</v>
      </c>
      <c r="N41" s="160">
        <v>2506900</v>
      </c>
      <c r="O41" s="161">
        <v>4.3498168498168496E-2</v>
      </c>
    </row>
    <row r="42" spans="1:15" ht="15">
      <c r="A42" s="136">
        <v>32</v>
      </c>
      <c r="B42" s="120" t="s">
        <v>2337</v>
      </c>
      <c r="C42" s="136" t="s">
        <v>190</v>
      </c>
      <c r="D42" s="141">
        <v>155.4</v>
      </c>
      <c r="E42" s="141">
        <v>154.65</v>
      </c>
      <c r="F42" s="142">
        <v>152.05000000000001</v>
      </c>
      <c r="G42" s="142">
        <v>148.70000000000002</v>
      </c>
      <c r="H42" s="142">
        <v>146.10000000000002</v>
      </c>
      <c r="I42" s="142">
        <v>158</v>
      </c>
      <c r="J42" s="142">
        <v>160.59999999999997</v>
      </c>
      <c r="K42" s="142">
        <v>163.95</v>
      </c>
      <c r="L42" s="137">
        <v>157.25</v>
      </c>
      <c r="M42" s="137">
        <v>151.30000000000001</v>
      </c>
      <c r="N42" s="160">
        <v>25433100</v>
      </c>
      <c r="O42" s="161">
        <v>-0.1040976460331299</v>
      </c>
    </row>
    <row r="43" spans="1:15" ht="15">
      <c r="A43" s="136">
        <v>33</v>
      </c>
      <c r="B43" s="120" t="s">
        <v>2341</v>
      </c>
      <c r="C43" s="136" t="s">
        <v>241</v>
      </c>
      <c r="D43" s="141">
        <v>1215.5</v>
      </c>
      <c r="E43" s="141">
        <v>1229.0833333333333</v>
      </c>
      <c r="F43" s="142">
        <v>1189.5666666666666</v>
      </c>
      <c r="G43" s="142">
        <v>1163.6333333333334</v>
      </c>
      <c r="H43" s="142">
        <v>1124.1166666666668</v>
      </c>
      <c r="I43" s="142">
        <v>1255.0166666666664</v>
      </c>
      <c r="J43" s="142">
        <v>1294.5333333333333</v>
      </c>
      <c r="K43" s="142">
        <v>1320.4666666666662</v>
      </c>
      <c r="L43" s="137">
        <v>1268.5999999999999</v>
      </c>
      <c r="M43" s="137">
        <v>1203.1500000000001</v>
      </c>
      <c r="N43" s="160">
        <v>2022900</v>
      </c>
      <c r="O43" s="161">
        <v>-7.5066234913158669E-3</v>
      </c>
    </row>
    <row r="44" spans="1:15" ht="15">
      <c r="A44" s="136">
        <v>34</v>
      </c>
      <c r="B44" s="120" t="s">
        <v>2329</v>
      </c>
      <c r="C44" s="136" t="s">
        <v>597</v>
      </c>
      <c r="D44" s="141">
        <v>247.35</v>
      </c>
      <c r="E44" s="141">
        <v>247.88333333333333</v>
      </c>
      <c r="F44" s="142">
        <v>243.46666666666664</v>
      </c>
      <c r="G44" s="142">
        <v>239.58333333333331</v>
      </c>
      <c r="H44" s="142">
        <v>235.16666666666663</v>
      </c>
      <c r="I44" s="142">
        <v>251.76666666666665</v>
      </c>
      <c r="J44" s="142">
        <v>256.18333333333334</v>
      </c>
      <c r="K44" s="142">
        <v>260.06666666666666</v>
      </c>
      <c r="L44" s="137">
        <v>252.3</v>
      </c>
      <c r="M44" s="137">
        <v>244</v>
      </c>
      <c r="N44" s="160">
        <v>1597200</v>
      </c>
      <c r="O44" s="161">
        <v>9.7357440890125171E-3</v>
      </c>
    </row>
    <row r="45" spans="1:15" ht="15">
      <c r="A45" s="136">
        <v>35</v>
      </c>
      <c r="B45" s="120" t="s">
        <v>2335</v>
      </c>
      <c r="C45" s="136" t="s">
        <v>2188</v>
      </c>
      <c r="D45" s="141">
        <v>1004.3</v>
      </c>
      <c r="E45" s="141">
        <v>1016.6999999999999</v>
      </c>
      <c r="F45" s="142">
        <v>990.09999999999991</v>
      </c>
      <c r="G45" s="142">
        <v>975.9</v>
      </c>
      <c r="H45" s="142">
        <v>949.3</v>
      </c>
      <c r="I45" s="142">
        <v>1030.8999999999999</v>
      </c>
      <c r="J45" s="142">
        <v>1057.5</v>
      </c>
      <c r="K45" s="142">
        <v>1071.6999999999998</v>
      </c>
      <c r="L45" s="137">
        <v>1043.3</v>
      </c>
      <c r="M45" s="137">
        <v>1002.5</v>
      </c>
      <c r="N45" s="160">
        <v>6478000</v>
      </c>
      <c r="O45" s="161">
        <v>-4.3837638376383763E-2</v>
      </c>
    </row>
    <row r="46" spans="1:15" ht="15">
      <c r="A46" s="136">
        <v>36</v>
      </c>
      <c r="B46" s="120" t="s">
        <v>2333</v>
      </c>
      <c r="C46" s="136" t="s">
        <v>48</v>
      </c>
      <c r="D46" s="141">
        <v>707.7</v>
      </c>
      <c r="E46" s="141">
        <v>711.01666666666677</v>
      </c>
      <c r="F46" s="142">
        <v>700.08333333333348</v>
      </c>
      <c r="G46" s="142">
        <v>692.4666666666667</v>
      </c>
      <c r="H46" s="142">
        <v>681.53333333333342</v>
      </c>
      <c r="I46" s="142">
        <v>718.63333333333355</v>
      </c>
      <c r="J46" s="142">
        <v>729.56666666666672</v>
      </c>
      <c r="K46" s="142">
        <v>737.18333333333362</v>
      </c>
      <c r="L46" s="137">
        <v>721.95</v>
      </c>
      <c r="M46" s="137">
        <v>703.4</v>
      </c>
      <c r="N46" s="160">
        <v>6940800</v>
      </c>
      <c r="O46" s="161">
        <v>-5.184033177812338E-4</v>
      </c>
    </row>
    <row r="47" spans="1:15" ht="15">
      <c r="A47" s="136">
        <v>37</v>
      </c>
      <c r="B47" s="120" t="s">
        <v>2336</v>
      </c>
      <c r="C47" s="136" t="s">
        <v>49</v>
      </c>
      <c r="D47" s="141">
        <v>430.2</v>
      </c>
      <c r="E47" s="141">
        <v>435.7</v>
      </c>
      <c r="F47" s="142">
        <v>421.5</v>
      </c>
      <c r="G47" s="142">
        <v>412.8</v>
      </c>
      <c r="H47" s="142">
        <v>398.6</v>
      </c>
      <c r="I47" s="142">
        <v>444.4</v>
      </c>
      <c r="J47" s="142">
        <v>458.59999999999991</v>
      </c>
      <c r="K47" s="142">
        <v>467.29999999999995</v>
      </c>
      <c r="L47" s="137">
        <v>449.9</v>
      </c>
      <c r="M47" s="137">
        <v>427</v>
      </c>
      <c r="N47" s="160">
        <v>50632800</v>
      </c>
      <c r="O47" s="161">
        <v>2.831100676702113E-2</v>
      </c>
    </row>
    <row r="48" spans="1:15" ht="15">
      <c r="A48" s="136">
        <v>38</v>
      </c>
      <c r="B48" s="120" t="s">
        <v>2337</v>
      </c>
      <c r="C48" s="136" t="s">
        <v>50</v>
      </c>
      <c r="D48" s="141">
        <v>93.4</v>
      </c>
      <c r="E48" s="141">
        <v>93.216666666666654</v>
      </c>
      <c r="F48" s="142">
        <v>92.433333333333309</v>
      </c>
      <c r="G48" s="142">
        <v>91.466666666666654</v>
      </c>
      <c r="H48" s="142">
        <v>90.683333333333309</v>
      </c>
      <c r="I48" s="142">
        <v>94.183333333333309</v>
      </c>
      <c r="J48" s="142">
        <v>94.96666666666664</v>
      </c>
      <c r="K48" s="142">
        <v>95.933333333333309</v>
      </c>
      <c r="L48" s="137">
        <v>94</v>
      </c>
      <c r="M48" s="137">
        <v>92.25</v>
      </c>
      <c r="N48" s="160">
        <v>42225000</v>
      </c>
      <c r="O48" s="161">
        <v>-1.2627148368993335E-2</v>
      </c>
    </row>
    <row r="49" spans="1:15" ht="15">
      <c r="A49" s="136">
        <v>39</v>
      </c>
      <c r="B49" s="120" t="s">
        <v>2331</v>
      </c>
      <c r="C49" s="136" t="s">
        <v>51</v>
      </c>
      <c r="D49" s="141">
        <v>590.9</v>
      </c>
      <c r="E49" s="141">
        <v>594.9666666666667</v>
      </c>
      <c r="F49" s="142">
        <v>583.93333333333339</v>
      </c>
      <c r="G49" s="142">
        <v>576.9666666666667</v>
      </c>
      <c r="H49" s="142">
        <v>565.93333333333339</v>
      </c>
      <c r="I49" s="142">
        <v>601.93333333333339</v>
      </c>
      <c r="J49" s="142">
        <v>612.9666666666667</v>
      </c>
      <c r="K49" s="142">
        <v>619.93333333333339</v>
      </c>
      <c r="L49" s="137">
        <v>606</v>
      </c>
      <c r="M49" s="137">
        <v>588</v>
      </c>
      <c r="N49" s="160">
        <v>6928200</v>
      </c>
      <c r="O49" s="161">
        <v>3.1274433150899139E-3</v>
      </c>
    </row>
    <row r="50" spans="1:15" ht="15">
      <c r="A50" s="136">
        <v>40</v>
      </c>
      <c r="B50" s="120" t="s">
        <v>2333</v>
      </c>
      <c r="C50" s="136" t="s">
        <v>52</v>
      </c>
      <c r="D50" s="141">
        <v>19310.150000000001</v>
      </c>
      <c r="E50" s="141">
        <v>19450.366666666669</v>
      </c>
      <c r="F50" s="142">
        <v>19110.783333333336</v>
      </c>
      <c r="G50" s="142">
        <v>18911.416666666668</v>
      </c>
      <c r="H50" s="142">
        <v>18571.833333333336</v>
      </c>
      <c r="I50" s="142">
        <v>19649.733333333337</v>
      </c>
      <c r="J50" s="142">
        <v>19989.316666666666</v>
      </c>
      <c r="K50" s="142">
        <v>20188.683333333338</v>
      </c>
      <c r="L50" s="137">
        <v>19789.95</v>
      </c>
      <c r="M50" s="137">
        <v>19251</v>
      </c>
      <c r="N50" s="160">
        <v>142450</v>
      </c>
      <c r="O50" s="161">
        <v>3.3182230281051675E-2</v>
      </c>
    </row>
    <row r="51" spans="1:15" ht="15">
      <c r="A51" s="136">
        <v>41</v>
      </c>
      <c r="B51" s="120" t="s">
        <v>2338</v>
      </c>
      <c r="C51" s="136" t="s">
        <v>53</v>
      </c>
      <c r="D51" s="141">
        <v>465.5</v>
      </c>
      <c r="E51" s="141">
        <v>464.61666666666662</v>
      </c>
      <c r="F51" s="142">
        <v>458.83333333333326</v>
      </c>
      <c r="G51" s="142">
        <v>452.16666666666663</v>
      </c>
      <c r="H51" s="142">
        <v>446.38333333333327</v>
      </c>
      <c r="I51" s="142">
        <v>471.28333333333325</v>
      </c>
      <c r="J51" s="142">
        <v>477.06666666666666</v>
      </c>
      <c r="K51" s="142">
        <v>483.73333333333323</v>
      </c>
      <c r="L51" s="137">
        <v>470.4</v>
      </c>
      <c r="M51" s="137">
        <v>457.95</v>
      </c>
      <c r="N51" s="160">
        <v>8721000</v>
      </c>
      <c r="O51" s="161">
        <v>4.8020765736534715E-2</v>
      </c>
    </row>
    <row r="52" spans="1:15" ht="15">
      <c r="A52" s="136">
        <v>42</v>
      </c>
      <c r="B52" s="120" t="s">
        <v>2334</v>
      </c>
      <c r="C52" s="136" t="s">
        <v>193</v>
      </c>
      <c r="D52" s="141">
        <v>4547.45</v>
      </c>
      <c r="E52" s="141">
        <v>4545.8166666666666</v>
      </c>
      <c r="F52" s="142">
        <v>4501.6333333333332</v>
      </c>
      <c r="G52" s="142">
        <v>4455.8166666666666</v>
      </c>
      <c r="H52" s="142">
        <v>4411.6333333333332</v>
      </c>
      <c r="I52" s="142">
        <v>4591.6333333333332</v>
      </c>
      <c r="J52" s="142">
        <v>4635.8166666666657</v>
      </c>
      <c r="K52" s="142">
        <v>4681.6333333333332</v>
      </c>
      <c r="L52" s="137">
        <v>4590</v>
      </c>
      <c r="M52" s="137">
        <v>4500</v>
      </c>
      <c r="N52" s="160">
        <v>817000</v>
      </c>
      <c r="O52" s="161">
        <v>1.4906832298136646E-2</v>
      </c>
    </row>
    <row r="53" spans="1:15" ht="15">
      <c r="A53" s="136">
        <v>43</v>
      </c>
      <c r="B53" s="120" t="s">
        <v>2331</v>
      </c>
      <c r="C53" s="136" t="s">
        <v>195</v>
      </c>
      <c r="D53" s="141">
        <v>397.75</v>
      </c>
      <c r="E53" s="141">
        <v>398.48333333333329</v>
      </c>
      <c r="F53" s="142">
        <v>389.66666666666657</v>
      </c>
      <c r="G53" s="142">
        <v>381.58333333333326</v>
      </c>
      <c r="H53" s="142">
        <v>372.76666666666654</v>
      </c>
      <c r="I53" s="142">
        <v>406.56666666666661</v>
      </c>
      <c r="J53" s="142">
        <v>415.38333333333333</v>
      </c>
      <c r="K53" s="142">
        <v>423.46666666666664</v>
      </c>
      <c r="L53" s="137">
        <v>407.3</v>
      </c>
      <c r="M53" s="137">
        <v>390.4</v>
      </c>
      <c r="N53" s="160">
        <v>6142400</v>
      </c>
      <c r="O53" s="161">
        <v>8.9356110381077526E-3</v>
      </c>
    </row>
    <row r="54" spans="1:15" ht="15">
      <c r="A54" s="136">
        <v>44</v>
      </c>
      <c r="B54" s="120" t="s">
        <v>2332</v>
      </c>
      <c r="C54" s="136" t="s">
        <v>54</v>
      </c>
      <c r="D54" s="141">
        <v>314.95</v>
      </c>
      <c r="E54" s="141">
        <v>319.05</v>
      </c>
      <c r="F54" s="142">
        <v>308.75</v>
      </c>
      <c r="G54" s="142">
        <v>302.55</v>
      </c>
      <c r="H54" s="142">
        <v>292.25</v>
      </c>
      <c r="I54" s="142">
        <v>325.25</v>
      </c>
      <c r="J54" s="142">
        <v>335.55000000000007</v>
      </c>
      <c r="K54" s="142">
        <v>341.75</v>
      </c>
      <c r="L54" s="137">
        <v>329.35</v>
      </c>
      <c r="M54" s="137">
        <v>312.85000000000002</v>
      </c>
      <c r="N54" s="160">
        <v>11368000</v>
      </c>
      <c r="O54" s="161">
        <v>-2.8141269171239622E-4</v>
      </c>
    </row>
    <row r="55" spans="1:15" ht="15">
      <c r="A55" s="136">
        <v>45</v>
      </c>
      <c r="B55" s="120" t="s">
        <v>2329</v>
      </c>
      <c r="C55" s="136" t="s">
        <v>654</v>
      </c>
      <c r="D55" s="141">
        <v>460</v>
      </c>
      <c r="E55" s="141">
        <v>465.40000000000003</v>
      </c>
      <c r="F55" s="142">
        <v>451.80000000000007</v>
      </c>
      <c r="G55" s="142">
        <v>443.6</v>
      </c>
      <c r="H55" s="142">
        <v>430.00000000000006</v>
      </c>
      <c r="I55" s="142">
        <v>473.60000000000008</v>
      </c>
      <c r="J55" s="142">
        <v>487.2000000000001</v>
      </c>
      <c r="K55" s="142">
        <v>495.40000000000009</v>
      </c>
      <c r="L55" s="137">
        <v>479</v>
      </c>
      <c r="M55" s="137">
        <v>457.2</v>
      </c>
      <c r="N55" s="160">
        <v>6177500</v>
      </c>
      <c r="O55" s="161">
        <v>-8.0873433077234124E-4</v>
      </c>
    </row>
    <row r="56" spans="1:15" ht="15">
      <c r="A56" s="136">
        <v>46</v>
      </c>
      <c r="B56" s="120" t="s">
        <v>2335</v>
      </c>
      <c r="C56" s="136" t="s">
        <v>657</v>
      </c>
      <c r="D56" s="141">
        <v>678.3</v>
      </c>
      <c r="E56" s="141">
        <v>678.4666666666667</v>
      </c>
      <c r="F56" s="142">
        <v>666.33333333333337</v>
      </c>
      <c r="G56" s="142">
        <v>654.36666666666667</v>
      </c>
      <c r="H56" s="142">
        <v>642.23333333333335</v>
      </c>
      <c r="I56" s="142">
        <v>690.43333333333339</v>
      </c>
      <c r="J56" s="142">
        <v>702.56666666666661</v>
      </c>
      <c r="K56" s="142">
        <v>714.53333333333342</v>
      </c>
      <c r="L56" s="137">
        <v>690.6</v>
      </c>
      <c r="M56" s="137">
        <v>666.5</v>
      </c>
      <c r="N56" s="160">
        <v>6734400</v>
      </c>
      <c r="O56" s="161">
        <v>-1.0461972493240861E-2</v>
      </c>
    </row>
    <row r="57" spans="1:15" ht="15">
      <c r="A57" s="136">
        <v>47</v>
      </c>
      <c r="B57" s="120" t="s">
        <v>2338</v>
      </c>
      <c r="C57" s="136" t="s">
        <v>233</v>
      </c>
      <c r="D57" s="141">
        <v>187.7</v>
      </c>
      <c r="E57" s="141">
        <v>186.68333333333331</v>
      </c>
      <c r="F57" s="142">
        <v>183.71666666666661</v>
      </c>
      <c r="G57" s="142">
        <v>179.73333333333329</v>
      </c>
      <c r="H57" s="142">
        <v>176.76666666666659</v>
      </c>
      <c r="I57" s="142">
        <v>190.66666666666663</v>
      </c>
      <c r="J57" s="142">
        <v>193.63333333333333</v>
      </c>
      <c r="K57" s="142">
        <v>197.61666666666665</v>
      </c>
      <c r="L57" s="137">
        <v>189.65</v>
      </c>
      <c r="M57" s="137">
        <v>182.7</v>
      </c>
      <c r="N57" s="160">
        <v>18323200</v>
      </c>
      <c r="O57" s="161">
        <v>-2.8950175224744783E-3</v>
      </c>
    </row>
    <row r="58" spans="1:15" ht="15">
      <c r="A58" s="136">
        <v>48</v>
      </c>
      <c r="B58" s="120" t="s">
        <v>2333</v>
      </c>
      <c r="C58" s="136" t="s">
        <v>232</v>
      </c>
      <c r="D58" s="141">
        <v>1522.5</v>
      </c>
      <c r="E58" s="141">
        <v>1536.5166666666667</v>
      </c>
      <c r="F58" s="142">
        <v>1500.5333333333333</v>
      </c>
      <c r="G58" s="142">
        <v>1478.5666666666666</v>
      </c>
      <c r="H58" s="142">
        <v>1442.5833333333333</v>
      </c>
      <c r="I58" s="142">
        <v>1558.4833333333333</v>
      </c>
      <c r="J58" s="142">
        <v>1594.4666666666665</v>
      </c>
      <c r="K58" s="142">
        <v>1616.4333333333334</v>
      </c>
      <c r="L58" s="137">
        <v>1572.5</v>
      </c>
      <c r="M58" s="137">
        <v>1514.55</v>
      </c>
      <c r="N58" s="160">
        <v>1343650</v>
      </c>
      <c r="O58" s="161">
        <v>5.467032967032967E-2</v>
      </c>
    </row>
    <row r="59" spans="1:15" ht="15">
      <c r="A59" s="136">
        <v>49</v>
      </c>
      <c r="B59" s="120" t="s">
        <v>2327</v>
      </c>
      <c r="C59" s="136" t="s">
        <v>55</v>
      </c>
      <c r="D59" s="141">
        <v>1225.4000000000001</v>
      </c>
      <c r="E59" s="141">
        <v>1246.3999999999999</v>
      </c>
      <c r="F59" s="142">
        <v>1193.9999999999998</v>
      </c>
      <c r="G59" s="142">
        <v>1162.5999999999999</v>
      </c>
      <c r="H59" s="142">
        <v>1110.1999999999998</v>
      </c>
      <c r="I59" s="142">
        <v>1277.7999999999997</v>
      </c>
      <c r="J59" s="142">
        <v>1330.1999999999998</v>
      </c>
      <c r="K59" s="142">
        <v>1361.5999999999997</v>
      </c>
      <c r="L59" s="137">
        <v>1298.8</v>
      </c>
      <c r="M59" s="137">
        <v>1215</v>
      </c>
      <c r="N59" s="160">
        <v>6744650</v>
      </c>
      <c r="O59" s="161">
        <v>1.5821736249171638E-2</v>
      </c>
    </row>
    <row r="60" spans="1:15" ht="15">
      <c r="A60" s="136">
        <v>50</v>
      </c>
      <c r="B60" s="120" t="s">
        <v>2330</v>
      </c>
      <c r="C60" s="136" t="s">
        <v>56</v>
      </c>
      <c r="D60" s="141">
        <v>977.7</v>
      </c>
      <c r="E60" s="141">
        <v>986.75</v>
      </c>
      <c r="F60" s="142">
        <v>960.55</v>
      </c>
      <c r="G60" s="142">
        <v>943.4</v>
      </c>
      <c r="H60" s="142">
        <v>917.19999999999993</v>
      </c>
      <c r="I60" s="142">
        <v>1003.9</v>
      </c>
      <c r="J60" s="142">
        <v>1030.0999999999999</v>
      </c>
      <c r="K60" s="142">
        <v>1047.25</v>
      </c>
      <c r="L60" s="137">
        <v>1012.95</v>
      </c>
      <c r="M60" s="137">
        <v>969.6</v>
      </c>
      <c r="N60" s="160">
        <v>6301350</v>
      </c>
      <c r="O60" s="161">
        <v>-2.2023047375160053E-2</v>
      </c>
    </row>
    <row r="61" spans="1:15" ht="15">
      <c r="A61" s="136">
        <v>51</v>
      </c>
      <c r="B61" s="120" t="s">
        <v>2330</v>
      </c>
      <c r="C61" s="136" t="s">
        <v>2423</v>
      </c>
      <c r="D61" s="141">
        <v>85.7</v>
      </c>
      <c r="E61" s="141">
        <v>85.783333333333346</v>
      </c>
      <c r="F61" s="142">
        <v>84.466666666666697</v>
      </c>
      <c r="G61" s="142">
        <v>83.233333333333348</v>
      </c>
      <c r="H61" s="142">
        <v>81.9166666666667</v>
      </c>
      <c r="I61" s="142">
        <v>87.016666666666694</v>
      </c>
      <c r="J61" s="142">
        <v>88.333333333333329</v>
      </c>
      <c r="K61" s="142">
        <v>89.566666666666691</v>
      </c>
      <c r="L61" s="137">
        <v>87.1</v>
      </c>
      <c r="M61" s="137">
        <v>84.55</v>
      </c>
      <c r="N61" s="160">
        <v>24072000</v>
      </c>
      <c r="O61" s="161">
        <v>7.4450990894483121E-2</v>
      </c>
    </row>
    <row r="62" spans="1:15" ht="15">
      <c r="A62" s="136">
        <v>52</v>
      </c>
      <c r="B62" s="49" t="s">
        <v>2329</v>
      </c>
      <c r="C62" s="136" t="s">
        <v>687</v>
      </c>
      <c r="D62" s="141">
        <v>369.05</v>
      </c>
      <c r="E62" s="141">
        <v>368.93333333333339</v>
      </c>
      <c r="F62" s="142">
        <v>360.76666666666677</v>
      </c>
      <c r="G62" s="142">
        <v>352.48333333333335</v>
      </c>
      <c r="H62" s="142">
        <v>344.31666666666672</v>
      </c>
      <c r="I62" s="142">
        <v>377.21666666666681</v>
      </c>
      <c r="J62" s="142">
        <v>385.38333333333344</v>
      </c>
      <c r="K62" s="142">
        <v>393.66666666666686</v>
      </c>
      <c r="L62" s="137">
        <v>377.1</v>
      </c>
      <c r="M62" s="137">
        <v>360.65</v>
      </c>
      <c r="N62" s="160">
        <v>2965500</v>
      </c>
      <c r="O62" s="161">
        <v>1.5408320493066256E-2</v>
      </c>
    </row>
    <row r="63" spans="1:15" ht="15">
      <c r="A63" s="136">
        <v>53</v>
      </c>
      <c r="B63" s="120" t="s">
        <v>2329</v>
      </c>
      <c r="C63" s="136" t="s">
        <v>689</v>
      </c>
      <c r="D63" s="141">
        <v>1291.5</v>
      </c>
      <c r="E63" s="141">
        <v>1292.5333333333333</v>
      </c>
      <c r="F63" s="142">
        <v>1265.9666666666667</v>
      </c>
      <c r="G63" s="142">
        <v>1240.4333333333334</v>
      </c>
      <c r="H63" s="142">
        <v>1213.8666666666668</v>
      </c>
      <c r="I63" s="142">
        <v>1318.0666666666666</v>
      </c>
      <c r="J63" s="142">
        <v>1344.6333333333332</v>
      </c>
      <c r="K63" s="142">
        <v>1370.1666666666665</v>
      </c>
      <c r="L63" s="137">
        <v>1319.1</v>
      </c>
      <c r="M63" s="137">
        <v>1267</v>
      </c>
      <c r="N63" s="160">
        <v>669000</v>
      </c>
      <c r="O63" s="161">
        <v>-8.6065573770491802E-2</v>
      </c>
    </row>
    <row r="64" spans="1:15" ht="15">
      <c r="A64" s="136">
        <v>54</v>
      </c>
      <c r="B64" s="120" t="s">
        <v>2331</v>
      </c>
      <c r="C64" s="136" t="s">
        <v>57</v>
      </c>
      <c r="D64" s="141">
        <v>569.5</v>
      </c>
      <c r="E64" s="141">
        <v>566.98333333333335</v>
      </c>
      <c r="F64" s="142">
        <v>557.9666666666667</v>
      </c>
      <c r="G64" s="142">
        <v>546.43333333333339</v>
      </c>
      <c r="H64" s="142">
        <v>537.41666666666674</v>
      </c>
      <c r="I64" s="142">
        <v>578.51666666666665</v>
      </c>
      <c r="J64" s="142">
        <v>587.5333333333333</v>
      </c>
      <c r="K64" s="142">
        <v>599.06666666666661</v>
      </c>
      <c r="L64" s="137">
        <v>576</v>
      </c>
      <c r="M64" s="137">
        <v>555.45000000000005</v>
      </c>
      <c r="N64" s="160">
        <v>8829000</v>
      </c>
      <c r="O64" s="161">
        <v>1.6229281767955801E-2</v>
      </c>
    </row>
    <row r="65" spans="1:15" ht="15">
      <c r="A65" s="136">
        <v>55</v>
      </c>
      <c r="B65" s="120" t="s">
        <v>2329</v>
      </c>
      <c r="C65" s="136" t="s">
        <v>58</v>
      </c>
      <c r="D65" s="141">
        <v>291.35000000000002</v>
      </c>
      <c r="E65" s="141">
        <v>288.31666666666666</v>
      </c>
      <c r="F65" s="142">
        <v>284.13333333333333</v>
      </c>
      <c r="G65" s="142">
        <v>276.91666666666669</v>
      </c>
      <c r="H65" s="142">
        <v>272.73333333333335</v>
      </c>
      <c r="I65" s="142">
        <v>295.5333333333333</v>
      </c>
      <c r="J65" s="142">
        <v>299.71666666666658</v>
      </c>
      <c r="K65" s="142">
        <v>306.93333333333328</v>
      </c>
      <c r="L65" s="137">
        <v>292.5</v>
      </c>
      <c r="M65" s="137">
        <v>281.10000000000002</v>
      </c>
      <c r="N65" s="160">
        <v>18790200</v>
      </c>
      <c r="O65" s="161">
        <v>6.3106796116504854E-2</v>
      </c>
    </row>
    <row r="66" spans="1:15" ht="15">
      <c r="A66" s="136">
        <v>56</v>
      </c>
      <c r="B66" s="120" t="s">
        <v>2334</v>
      </c>
      <c r="C66" s="136" t="s">
        <v>59</v>
      </c>
      <c r="D66" s="141">
        <v>1097.95</v>
      </c>
      <c r="E66" s="141">
        <v>1101.6166666666666</v>
      </c>
      <c r="F66" s="142">
        <v>1089.7333333333331</v>
      </c>
      <c r="G66" s="142">
        <v>1081.5166666666667</v>
      </c>
      <c r="H66" s="142">
        <v>1069.6333333333332</v>
      </c>
      <c r="I66" s="142">
        <v>1109.833333333333</v>
      </c>
      <c r="J66" s="142">
        <v>1121.7166666666667</v>
      </c>
      <c r="K66" s="142">
        <v>1129.9333333333329</v>
      </c>
      <c r="L66" s="137">
        <v>1113.5</v>
      </c>
      <c r="M66" s="137">
        <v>1093.4000000000001</v>
      </c>
      <c r="N66" s="160">
        <v>1044400</v>
      </c>
      <c r="O66" s="161">
        <v>-2.9277813923227064E-2</v>
      </c>
    </row>
    <row r="67" spans="1:15" ht="15">
      <c r="A67" s="136">
        <v>57</v>
      </c>
      <c r="B67" s="120" t="s">
        <v>2329</v>
      </c>
      <c r="C67" s="136" t="s">
        <v>196</v>
      </c>
      <c r="D67" s="141">
        <v>1345</v>
      </c>
      <c r="E67" s="141">
        <v>1337.1499999999999</v>
      </c>
      <c r="F67" s="142">
        <v>1323.8499999999997</v>
      </c>
      <c r="G67" s="142">
        <v>1302.6999999999998</v>
      </c>
      <c r="H67" s="142">
        <v>1289.3999999999996</v>
      </c>
      <c r="I67" s="142">
        <v>1358.2999999999997</v>
      </c>
      <c r="J67" s="142">
        <v>1371.6</v>
      </c>
      <c r="K67" s="142">
        <v>1392.7499999999998</v>
      </c>
      <c r="L67" s="137">
        <v>1350.45</v>
      </c>
      <c r="M67" s="137">
        <v>1316</v>
      </c>
      <c r="N67" s="160">
        <v>907500</v>
      </c>
      <c r="O67" s="161">
        <v>-7.5187969924812026E-3</v>
      </c>
    </row>
    <row r="68" spans="1:15" ht="15">
      <c r="A68" s="136">
        <v>58</v>
      </c>
      <c r="B68" s="120" t="s">
        <v>2337</v>
      </c>
      <c r="C68" s="136" t="s">
        <v>354</v>
      </c>
      <c r="D68" s="141">
        <v>812.7</v>
      </c>
      <c r="E68" s="141">
        <v>813.20000000000016</v>
      </c>
      <c r="F68" s="142">
        <v>805.95000000000027</v>
      </c>
      <c r="G68" s="142">
        <v>799.20000000000016</v>
      </c>
      <c r="H68" s="142">
        <v>791.95000000000027</v>
      </c>
      <c r="I68" s="142">
        <v>819.95000000000027</v>
      </c>
      <c r="J68" s="142">
        <v>827.2</v>
      </c>
      <c r="K68" s="142">
        <v>833.95000000000027</v>
      </c>
      <c r="L68" s="137">
        <v>820.45</v>
      </c>
      <c r="M68" s="137">
        <v>806.45</v>
      </c>
      <c r="N68" s="160">
        <v>631800</v>
      </c>
      <c r="O68" s="161">
        <v>9.5877277085330784E-3</v>
      </c>
    </row>
    <row r="69" spans="1:15" ht="15">
      <c r="A69" s="136">
        <v>59</v>
      </c>
      <c r="B69" s="120" t="s">
        <v>2334</v>
      </c>
      <c r="C69" s="136" t="s">
        <v>60</v>
      </c>
      <c r="D69" s="141">
        <v>339.3</v>
      </c>
      <c r="E69" s="141">
        <v>341.31666666666666</v>
      </c>
      <c r="F69" s="142">
        <v>336.68333333333334</v>
      </c>
      <c r="G69" s="142">
        <v>334.06666666666666</v>
      </c>
      <c r="H69" s="142">
        <v>329.43333333333334</v>
      </c>
      <c r="I69" s="142">
        <v>343.93333333333334</v>
      </c>
      <c r="J69" s="142">
        <v>348.56666666666666</v>
      </c>
      <c r="K69" s="142">
        <v>351.18333333333334</v>
      </c>
      <c r="L69" s="137">
        <v>345.95</v>
      </c>
      <c r="M69" s="137">
        <v>338.7</v>
      </c>
      <c r="N69" s="160">
        <v>10642500</v>
      </c>
      <c r="O69" s="161">
        <v>7.0972320794889989E-3</v>
      </c>
    </row>
    <row r="70" spans="1:15" ht="15">
      <c r="A70" s="136">
        <v>60</v>
      </c>
      <c r="B70" s="120" t="s">
        <v>2328</v>
      </c>
      <c r="C70" s="136" t="s">
        <v>728</v>
      </c>
      <c r="D70" s="141">
        <v>2714.4</v>
      </c>
      <c r="E70" s="141">
        <v>2727.3666666666668</v>
      </c>
      <c r="F70" s="142">
        <v>2677.0333333333338</v>
      </c>
      <c r="G70" s="142">
        <v>2639.666666666667</v>
      </c>
      <c r="H70" s="142">
        <v>2589.3333333333339</v>
      </c>
      <c r="I70" s="142">
        <v>2764.7333333333336</v>
      </c>
      <c r="J70" s="142">
        <v>2815.0666666666666</v>
      </c>
      <c r="K70" s="142">
        <v>2852.4333333333334</v>
      </c>
      <c r="L70" s="137">
        <v>2777.7</v>
      </c>
      <c r="M70" s="137">
        <v>2690</v>
      </c>
      <c r="N70" s="160">
        <v>664800</v>
      </c>
      <c r="O70" s="161">
        <v>0.10248756218905472</v>
      </c>
    </row>
    <row r="71" spans="1:15" ht="15">
      <c r="A71" s="136">
        <v>61</v>
      </c>
      <c r="B71" s="120" t="s">
        <v>2332</v>
      </c>
      <c r="C71" s="136" t="s">
        <v>378</v>
      </c>
      <c r="D71" s="141">
        <v>164.7</v>
      </c>
      <c r="E71" s="141">
        <v>166.01666666666665</v>
      </c>
      <c r="F71" s="142">
        <v>161.83333333333331</v>
      </c>
      <c r="G71" s="142">
        <v>158.96666666666667</v>
      </c>
      <c r="H71" s="142">
        <v>154.78333333333333</v>
      </c>
      <c r="I71" s="142">
        <v>168.8833333333333</v>
      </c>
      <c r="J71" s="142">
        <v>173.06666666666663</v>
      </c>
      <c r="K71" s="142">
        <v>175.93333333333328</v>
      </c>
      <c r="L71" s="137">
        <v>170.2</v>
      </c>
      <c r="M71" s="137">
        <v>163.15</v>
      </c>
      <c r="N71" s="160">
        <v>6309000</v>
      </c>
      <c r="O71" s="161">
        <v>-2.571230020847811E-2</v>
      </c>
    </row>
    <row r="72" spans="1:15" ht="15">
      <c r="A72" s="136">
        <v>62</v>
      </c>
      <c r="B72" s="120" t="s">
        <v>2335</v>
      </c>
      <c r="C72" s="136" t="s">
        <v>234</v>
      </c>
      <c r="D72" s="141">
        <v>500.5</v>
      </c>
      <c r="E72" s="141">
        <v>506.2166666666667</v>
      </c>
      <c r="F72" s="142">
        <v>491.88333333333344</v>
      </c>
      <c r="G72" s="142">
        <v>483.26666666666677</v>
      </c>
      <c r="H72" s="142">
        <v>468.93333333333351</v>
      </c>
      <c r="I72" s="142">
        <v>514.83333333333337</v>
      </c>
      <c r="J72" s="142">
        <v>529.16666666666663</v>
      </c>
      <c r="K72" s="142">
        <v>537.7833333333333</v>
      </c>
      <c r="L72" s="137">
        <v>520.54999999999995</v>
      </c>
      <c r="M72" s="137">
        <v>497.6</v>
      </c>
      <c r="N72" s="160">
        <v>28570500</v>
      </c>
      <c r="O72" s="161">
        <v>-1.7638867399040692E-2</v>
      </c>
    </row>
    <row r="73" spans="1:15" ht="15">
      <c r="A73" s="136">
        <v>63</v>
      </c>
      <c r="B73" s="120" t="s">
        <v>2339</v>
      </c>
      <c r="C73" s="136" t="s">
        <v>61</v>
      </c>
      <c r="D73" s="141">
        <v>75.2</v>
      </c>
      <c r="E73" s="141">
        <v>75.550000000000011</v>
      </c>
      <c r="F73" s="142">
        <v>73.700000000000017</v>
      </c>
      <c r="G73" s="142">
        <v>72.2</v>
      </c>
      <c r="H73" s="142">
        <v>70.350000000000009</v>
      </c>
      <c r="I73" s="142">
        <v>77.050000000000026</v>
      </c>
      <c r="J73" s="142">
        <v>78.90000000000002</v>
      </c>
      <c r="K73" s="142">
        <v>80.400000000000034</v>
      </c>
      <c r="L73" s="137">
        <v>77.400000000000006</v>
      </c>
      <c r="M73" s="137">
        <v>74.05</v>
      </c>
      <c r="N73" s="160">
        <v>55153000</v>
      </c>
      <c r="O73" s="161">
        <v>0.11885827889804033</v>
      </c>
    </row>
    <row r="74" spans="1:15" ht="15">
      <c r="A74" s="136">
        <v>64</v>
      </c>
      <c r="B74" s="120" t="s">
        <v>2331</v>
      </c>
      <c r="C74" s="136" t="s">
        <v>62</v>
      </c>
      <c r="D74" s="141">
        <v>1015.3</v>
      </c>
      <c r="E74" s="141">
        <v>1016.4833333333332</v>
      </c>
      <c r="F74" s="142">
        <v>1008.4666666666665</v>
      </c>
      <c r="G74" s="142">
        <v>1001.6333333333332</v>
      </c>
      <c r="H74" s="142">
        <v>993.61666666666645</v>
      </c>
      <c r="I74" s="142">
        <v>1023.3166666666665</v>
      </c>
      <c r="J74" s="142">
        <v>1031.333333333333</v>
      </c>
      <c r="K74" s="142">
        <v>1038.1666666666665</v>
      </c>
      <c r="L74" s="137">
        <v>1024.5</v>
      </c>
      <c r="M74" s="137">
        <v>1009.65</v>
      </c>
      <c r="N74" s="160">
        <v>2150400</v>
      </c>
      <c r="O74" s="161">
        <v>-3.7188545927854219E-4</v>
      </c>
    </row>
    <row r="75" spans="1:15" ht="15">
      <c r="A75" s="136">
        <v>65</v>
      </c>
      <c r="B75" s="120" t="s">
        <v>2340</v>
      </c>
      <c r="C75" s="136" t="s">
        <v>63</v>
      </c>
      <c r="D75" s="141">
        <v>225.7</v>
      </c>
      <c r="E75" s="141">
        <v>227.46666666666667</v>
      </c>
      <c r="F75" s="142">
        <v>222.23333333333335</v>
      </c>
      <c r="G75" s="142">
        <v>218.76666666666668</v>
      </c>
      <c r="H75" s="142">
        <v>213.53333333333336</v>
      </c>
      <c r="I75" s="142">
        <v>230.93333333333334</v>
      </c>
      <c r="J75" s="142">
        <v>236.16666666666663</v>
      </c>
      <c r="K75" s="142">
        <v>239.63333333333333</v>
      </c>
      <c r="L75" s="137">
        <v>232.7</v>
      </c>
      <c r="M75" s="137">
        <v>224</v>
      </c>
      <c r="N75" s="160">
        <v>45760000</v>
      </c>
      <c r="O75" s="161">
        <v>6.5548957969495864E-2</v>
      </c>
    </row>
    <row r="76" spans="1:15" ht="15">
      <c r="A76" s="136">
        <v>66</v>
      </c>
      <c r="B76" s="120" t="s">
        <v>2331</v>
      </c>
      <c r="C76" s="136" t="s">
        <v>64</v>
      </c>
      <c r="D76" s="141">
        <v>2117.25</v>
      </c>
      <c r="E76" s="141">
        <v>2124.1</v>
      </c>
      <c r="F76" s="142">
        <v>2098.1999999999998</v>
      </c>
      <c r="G76" s="142">
        <v>2079.15</v>
      </c>
      <c r="H76" s="142">
        <v>2053.25</v>
      </c>
      <c r="I76" s="142">
        <v>2143.1499999999996</v>
      </c>
      <c r="J76" s="142">
        <v>2169.0500000000002</v>
      </c>
      <c r="K76" s="142">
        <v>2188.0999999999995</v>
      </c>
      <c r="L76" s="137">
        <v>2150</v>
      </c>
      <c r="M76" s="137">
        <v>2105.0500000000002</v>
      </c>
      <c r="N76" s="160">
        <v>5551750</v>
      </c>
      <c r="O76" s="161">
        <v>1.3511079084849577E-4</v>
      </c>
    </row>
    <row r="77" spans="1:15" ht="15">
      <c r="A77" s="136">
        <v>67</v>
      </c>
      <c r="B77" s="120" t="s">
        <v>2333</v>
      </c>
      <c r="C77" s="136" t="s">
        <v>65</v>
      </c>
      <c r="D77" s="141">
        <v>28036.95</v>
      </c>
      <c r="E77" s="141">
        <v>27896.683333333334</v>
      </c>
      <c r="F77" s="142">
        <v>27369.51666666667</v>
      </c>
      <c r="G77" s="142">
        <v>26702.083333333336</v>
      </c>
      <c r="H77" s="142">
        <v>26174.916666666672</v>
      </c>
      <c r="I77" s="142">
        <v>28564.116666666669</v>
      </c>
      <c r="J77" s="142">
        <v>29091.283333333333</v>
      </c>
      <c r="K77" s="142">
        <v>29758.716666666667</v>
      </c>
      <c r="L77" s="137">
        <v>28423.85</v>
      </c>
      <c r="M77" s="137">
        <v>27229.25</v>
      </c>
      <c r="N77" s="160">
        <v>236525</v>
      </c>
      <c r="O77" s="161">
        <v>2.8816876903001304E-2</v>
      </c>
    </row>
    <row r="78" spans="1:15" ht="15">
      <c r="A78" s="136">
        <v>68</v>
      </c>
      <c r="B78" s="120" t="s">
        <v>2341</v>
      </c>
      <c r="C78" s="136" t="s">
        <v>66</v>
      </c>
      <c r="D78" s="141">
        <v>165.65</v>
      </c>
      <c r="E78" s="141">
        <v>165.71666666666667</v>
      </c>
      <c r="F78" s="142">
        <v>163.53333333333333</v>
      </c>
      <c r="G78" s="142">
        <v>161.41666666666666</v>
      </c>
      <c r="H78" s="142">
        <v>159.23333333333332</v>
      </c>
      <c r="I78" s="142">
        <v>167.83333333333334</v>
      </c>
      <c r="J78" s="142">
        <v>170.01666666666668</v>
      </c>
      <c r="K78" s="142">
        <v>172.13333333333335</v>
      </c>
      <c r="L78" s="137">
        <v>167.9</v>
      </c>
      <c r="M78" s="137">
        <v>163.6</v>
      </c>
      <c r="N78" s="160">
        <v>10115000</v>
      </c>
      <c r="O78" s="161">
        <v>-2.889784946236559E-2</v>
      </c>
    </row>
    <row r="79" spans="1:15" ht="15">
      <c r="A79" s="136">
        <v>69</v>
      </c>
      <c r="B79" s="120" t="s">
        <v>2335</v>
      </c>
      <c r="C79" s="136" t="s">
        <v>810</v>
      </c>
      <c r="D79" s="141">
        <v>139.55000000000001</v>
      </c>
      <c r="E79" s="141">
        <v>138.88333333333333</v>
      </c>
      <c r="F79" s="142">
        <v>137.16666666666666</v>
      </c>
      <c r="G79" s="142">
        <v>134.78333333333333</v>
      </c>
      <c r="H79" s="142">
        <v>133.06666666666666</v>
      </c>
      <c r="I79" s="142">
        <v>141.26666666666665</v>
      </c>
      <c r="J79" s="142">
        <v>142.98333333333335</v>
      </c>
      <c r="K79" s="142">
        <v>145.36666666666665</v>
      </c>
      <c r="L79" s="137">
        <v>140.6</v>
      </c>
      <c r="M79" s="137">
        <v>136.5</v>
      </c>
      <c r="N79" s="160">
        <v>22691200</v>
      </c>
      <c r="O79" s="161">
        <v>-1.6777592900721019E-2</v>
      </c>
    </row>
    <row r="80" spans="1:15" ht="15">
      <c r="A80" s="136">
        <v>70</v>
      </c>
      <c r="B80" s="120" t="s">
        <v>2333</v>
      </c>
      <c r="C80" s="136" t="s">
        <v>816</v>
      </c>
      <c r="D80" s="141">
        <v>911.85</v>
      </c>
      <c r="E80" s="141">
        <v>912.48333333333346</v>
      </c>
      <c r="F80" s="142">
        <v>901.76666666666688</v>
      </c>
      <c r="G80" s="142">
        <v>891.68333333333339</v>
      </c>
      <c r="H80" s="142">
        <v>880.96666666666681</v>
      </c>
      <c r="I80" s="142">
        <v>922.56666666666695</v>
      </c>
      <c r="J80" s="142">
        <v>933.28333333333342</v>
      </c>
      <c r="K80" s="142">
        <v>943.36666666666702</v>
      </c>
      <c r="L80" s="137">
        <v>923.2</v>
      </c>
      <c r="M80" s="137">
        <v>902.4</v>
      </c>
      <c r="N80" s="160">
        <v>3520000</v>
      </c>
      <c r="O80" s="161">
        <v>-4.0460628695922814E-3</v>
      </c>
    </row>
    <row r="81" spans="1:15" ht="15">
      <c r="A81" s="136">
        <v>71</v>
      </c>
      <c r="B81" s="120" t="s">
        <v>2333</v>
      </c>
      <c r="C81" s="136" t="s">
        <v>67</v>
      </c>
      <c r="D81" s="141">
        <v>204.2</v>
      </c>
      <c r="E81" s="141">
        <v>204.41666666666666</v>
      </c>
      <c r="F81" s="142">
        <v>201.2833333333333</v>
      </c>
      <c r="G81" s="142">
        <v>198.36666666666665</v>
      </c>
      <c r="H81" s="142">
        <v>195.23333333333329</v>
      </c>
      <c r="I81" s="142">
        <v>207.33333333333331</v>
      </c>
      <c r="J81" s="142">
        <v>210.4666666666667</v>
      </c>
      <c r="K81" s="142">
        <v>213.38333333333333</v>
      </c>
      <c r="L81" s="137">
        <v>207.55</v>
      </c>
      <c r="M81" s="137">
        <v>201.5</v>
      </c>
      <c r="N81" s="160">
        <v>13032000</v>
      </c>
      <c r="O81" s="161">
        <v>-1.3922518159806295E-2</v>
      </c>
    </row>
    <row r="82" spans="1:15" ht="15">
      <c r="A82" s="136">
        <v>72</v>
      </c>
      <c r="B82" s="120" t="s">
        <v>2332</v>
      </c>
      <c r="C82" s="136" t="s">
        <v>68</v>
      </c>
      <c r="D82" s="141">
        <v>93.4</v>
      </c>
      <c r="E82" s="141">
        <v>94.05</v>
      </c>
      <c r="F82" s="142">
        <v>92.449999999999989</v>
      </c>
      <c r="G82" s="142">
        <v>91.499999999999986</v>
      </c>
      <c r="H82" s="142">
        <v>89.899999999999977</v>
      </c>
      <c r="I82" s="142">
        <v>95</v>
      </c>
      <c r="J82" s="142">
        <v>96.6</v>
      </c>
      <c r="K82" s="142">
        <v>97.550000000000011</v>
      </c>
      <c r="L82" s="137">
        <v>95.65</v>
      </c>
      <c r="M82" s="137">
        <v>93.1</v>
      </c>
      <c r="N82" s="160">
        <v>72561500</v>
      </c>
      <c r="O82" s="161">
        <v>9.0248565965583179E-3</v>
      </c>
    </row>
    <row r="83" spans="1:15" ht="15">
      <c r="A83" s="136">
        <v>73</v>
      </c>
      <c r="B83" s="120" t="s">
        <v>2329</v>
      </c>
      <c r="C83" s="136" t="s">
        <v>858</v>
      </c>
      <c r="D83" s="141">
        <v>123.7</v>
      </c>
      <c r="E83" s="141">
        <v>121.53333333333335</v>
      </c>
      <c r="F83" s="142">
        <v>118.2166666666667</v>
      </c>
      <c r="G83" s="142">
        <v>112.73333333333335</v>
      </c>
      <c r="H83" s="142">
        <v>109.4166666666667</v>
      </c>
      <c r="I83" s="142">
        <v>127.01666666666669</v>
      </c>
      <c r="J83" s="142">
        <v>130.33333333333331</v>
      </c>
      <c r="K83" s="142">
        <v>135.81666666666669</v>
      </c>
      <c r="L83" s="137">
        <v>124.85</v>
      </c>
      <c r="M83" s="137">
        <v>116.05</v>
      </c>
      <c r="N83" s="160">
        <v>50039500</v>
      </c>
      <c r="O83" s="161">
        <v>-1.42719249862107E-2</v>
      </c>
    </row>
    <row r="84" spans="1:15" ht="15">
      <c r="A84" s="136">
        <v>74</v>
      </c>
      <c r="B84" s="120" t="s">
        <v>2338</v>
      </c>
      <c r="C84" s="136" t="s">
        <v>69</v>
      </c>
      <c r="D84" s="141">
        <v>462.65</v>
      </c>
      <c r="E84" s="141">
        <v>460.2</v>
      </c>
      <c r="F84" s="142">
        <v>454.34999999999997</v>
      </c>
      <c r="G84" s="142">
        <v>446.04999999999995</v>
      </c>
      <c r="H84" s="142">
        <v>440.19999999999993</v>
      </c>
      <c r="I84" s="142">
        <v>468.5</v>
      </c>
      <c r="J84" s="142">
        <v>474.35</v>
      </c>
      <c r="K84" s="142">
        <v>482.65000000000003</v>
      </c>
      <c r="L84" s="137">
        <v>466.05</v>
      </c>
      <c r="M84" s="137">
        <v>451.9</v>
      </c>
      <c r="N84" s="160">
        <v>11066000</v>
      </c>
      <c r="O84" s="161">
        <v>3.3239962651727357E-2</v>
      </c>
    </row>
    <row r="85" spans="1:15" ht="15">
      <c r="A85" s="136">
        <v>75</v>
      </c>
      <c r="B85" s="120" t="s">
        <v>2331</v>
      </c>
      <c r="C85" s="136" t="s">
        <v>70</v>
      </c>
      <c r="D85" s="141">
        <v>570.20000000000005</v>
      </c>
      <c r="E85" s="141">
        <v>573.01666666666665</v>
      </c>
      <c r="F85" s="142">
        <v>564.13333333333333</v>
      </c>
      <c r="G85" s="142">
        <v>558.06666666666672</v>
      </c>
      <c r="H85" s="142">
        <v>549.18333333333339</v>
      </c>
      <c r="I85" s="142">
        <v>579.08333333333326</v>
      </c>
      <c r="J85" s="142">
        <v>587.96666666666647</v>
      </c>
      <c r="K85" s="142">
        <v>594.03333333333319</v>
      </c>
      <c r="L85" s="137">
        <v>581.9</v>
      </c>
      <c r="M85" s="137">
        <v>566.95000000000005</v>
      </c>
      <c r="N85" s="160">
        <v>6083100</v>
      </c>
      <c r="O85" s="161">
        <v>2.9237094563727729E-2</v>
      </c>
    </row>
    <row r="86" spans="1:15" ht="15">
      <c r="A86" s="136">
        <v>76</v>
      </c>
      <c r="B86" s="120" t="s">
        <v>2341</v>
      </c>
      <c r="C86" s="136" t="s">
        <v>71</v>
      </c>
      <c r="D86" s="141">
        <v>19.149999999999999</v>
      </c>
      <c r="E86" s="141">
        <v>19.45</v>
      </c>
      <c r="F86" s="142">
        <v>18.7</v>
      </c>
      <c r="G86" s="142">
        <v>18.25</v>
      </c>
      <c r="H86" s="142">
        <v>17.5</v>
      </c>
      <c r="I86" s="142">
        <v>19.899999999999999</v>
      </c>
      <c r="J86" s="142">
        <v>20.65</v>
      </c>
      <c r="K86" s="142">
        <v>21.099999999999998</v>
      </c>
      <c r="L86" s="137">
        <v>20.2</v>
      </c>
      <c r="M86" s="137">
        <v>19</v>
      </c>
      <c r="N86" s="160">
        <v>327420000</v>
      </c>
      <c r="O86" s="161">
        <v>2.6234132581100141E-2</v>
      </c>
    </row>
    <row r="87" spans="1:15" ht="15">
      <c r="A87" s="136">
        <v>77</v>
      </c>
      <c r="B87" s="120" t="s">
        <v>2329</v>
      </c>
      <c r="C87" s="136" t="s">
        <v>919</v>
      </c>
      <c r="D87" s="141">
        <v>851.6</v>
      </c>
      <c r="E87" s="141">
        <v>861.68333333333339</v>
      </c>
      <c r="F87" s="142">
        <v>835.26666666666677</v>
      </c>
      <c r="G87" s="142">
        <v>818.93333333333339</v>
      </c>
      <c r="H87" s="142">
        <v>792.51666666666677</v>
      </c>
      <c r="I87" s="142">
        <v>878.01666666666677</v>
      </c>
      <c r="J87" s="142">
        <v>904.43333333333328</v>
      </c>
      <c r="K87" s="142">
        <v>920.76666666666677</v>
      </c>
      <c r="L87" s="137">
        <v>888.1</v>
      </c>
      <c r="M87" s="137">
        <v>845.35</v>
      </c>
      <c r="N87" s="160">
        <v>840000</v>
      </c>
      <c r="O87" s="161">
        <v>-5.9171597633136093E-3</v>
      </c>
    </row>
    <row r="88" spans="1:15" ht="15">
      <c r="A88" s="136">
        <v>78</v>
      </c>
      <c r="B88" s="120" t="s">
        <v>2334</v>
      </c>
      <c r="C88" s="136" t="s">
        <v>350</v>
      </c>
      <c r="D88" s="141">
        <v>1014.3</v>
      </c>
      <c r="E88" s="141">
        <v>1019.3666666666664</v>
      </c>
      <c r="F88" s="142">
        <v>1003.633333333333</v>
      </c>
      <c r="G88" s="142">
        <v>992.96666666666658</v>
      </c>
      <c r="H88" s="142">
        <v>977.23333333333312</v>
      </c>
      <c r="I88" s="142">
        <v>1030.0333333333328</v>
      </c>
      <c r="J88" s="142">
        <v>1045.7666666666662</v>
      </c>
      <c r="K88" s="142">
        <v>1056.4333333333327</v>
      </c>
      <c r="L88" s="137">
        <v>1035.0999999999999</v>
      </c>
      <c r="M88" s="137">
        <v>1008.7</v>
      </c>
      <c r="N88" s="160">
        <v>1738400</v>
      </c>
      <c r="O88" s="161">
        <v>2.0187793427230045E-2</v>
      </c>
    </row>
    <row r="89" spans="1:15" ht="15">
      <c r="A89" s="136">
        <v>79</v>
      </c>
      <c r="B89" s="120" t="s">
        <v>2334</v>
      </c>
      <c r="C89" s="136" t="s">
        <v>72</v>
      </c>
      <c r="D89" s="141">
        <v>548.20000000000005</v>
      </c>
      <c r="E89" s="141">
        <v>553.38333333333333</v>
      </c>
      <c r="F89" s="142">
        <v>540.76666666666665</v>
      </c>
      <c r="G89" s="142">
        <v>533.33333333333337</v>
      </c>
      <c r="H89" s="142">
        <v>520.7166666666667</v>
      </c>
      <c r="I89" s="142">
        <v>560.81666666666661</v>
      </c>
      <c r="J89" s="142">
        <v>573.43333333333317</v>
      </c>
      <c r="K89" s="142">
        <v>580.86666666666656</v>
      </c>
      <c r="L89" s="137">
        <v>566</v>
      </c>
      <c r="M89" s="137">
        <v>545.95000000000005</v>
      </c>
      <c r="N89" s="160">
        <v>1731000</v>
      </c>
      <c r="O89" s="161">
        <v>3.1277926720285967E-2</v>
      </c>
    </row>
    <row r="90" spans="1:15" ht="15">
      <c r="A90" s="136">
        <v>80</v>
      </c>
      <c r="B90" s="120" t="s">
        <v>2331</v>
      </c>
      <c r="C90" s="136" t="s">
        <v>355</v>
      </c>
      <c r="D90" s="141">
        <v>119.35</v>
      </c>
      <c r="E90" s="141">
        <v>118.98333333333333</v>
      </c>
      <c r="F90" s="142">
        <v>117.16666666666667</v>
      </c>
      <c r="G90" s="142">
        <v>114.98333333333333</v>
      </c>
      <c r="H90" s="142">
        <v>113.16666666666667</v>
      </c>
      <c r="I90" s="142">
        <v>121.16666666666667</v>
      </c>
      <c r="J90" s="142">
        <v>122.98333333333333</v>
      </c>
      <c r="K90" s="142">
        <v>125.16666666666667</v>
      </c>
      <c r="L90" s="137">
        <v>120.8</v>
      </c>
      <c r="M90" s="137">
        <v>116.8</v>
      </c>
      <c r="N90" s="160">
        <v>14070000</v>
      </c>
      <c r="O90" s="161">
        <v>-1.0200492437565951E-2</v>
      </c>
    </row>
    <row r="91" spans="1:15" ht="15">
      <c r="A91" s="136">
        <v>81</v>
      </c>
      <c r="B91" s="120" t="s">
        <v>2328</v>
      </c>
      <c r="C91" s="136" t="s">
        <v>73</v>
      </c>
      <c r="D91" s="141">
        <v>1059.7</v>
      </c>
      <c r="E91" s="141">
        <v>1068.6000000000001</v>
      </c>
      <c r="F91" s="142">
        <v>1045.1000000000004</v>
      </c>
      <c r="G91" s="142">
        <v>1030.5000000000002</v>
      </c>
      <c r="H91" s="142">
        <v>1007.0000000000005</v>
      </c>
      <c r="I91" s="142">
        <v>1083.2000000000003</v>
      </c>
      <c r="J91" s="142">
        <v>1106.6999999999998</v>
      </c>
      <c r="K91" s="142">
        <v>1121.3000000000002</v>
      </c>
      <c r="L91" s="137">
        <v>1092.0999999999999</v>
      </c>
      <c r="M91" s="137">
        <v>1054</v>
      </c>
      <c r="N91" s="160">
        <v>3740250</v>
      </c>
      <c r="O91" s="161">
        <v>-3.5964035964035964E-3</v>
      </c>
    </row>
    <row r="92" spans="1:15" ht="15">
      <c r="A92" s="136">
        <v>82</v>
      </c>
      <c r="B92" s="120" t="s">
        <v>2329</v>
      </c>
      <c r="C92" s="136" t="s">
        <v>316</v>
      </c>
      <c r="D92" s="141">
        <v>125.55</v>
      </c>
      <c r="E92" s="141">
        <v>125.41666666666667</v>
      </c>
      <c r="F92" s="142">
        <v>123.43333333333334</v>
      </c>
      <c r="G92" s="142">
        <v>121.31666666666666</v>
      </c>
      <c r="H92" s="142">
        <v>119.33333333333333</v>
      </c>
      <c r="I92" s="142">
        <v>127.53333333333335</v>
      </c>
      <c r="J92" s="142">
        <v>129.51666666666665</v>
      </c>
      <c r="K92" s="142">
        <v>131.63333333333335</v>
      </c>
      <c r="L92" s="137">
        <v>127.4</v>
      </c>
      <c r="M92" s="137">
        <v>123.3</v>
      </c>
      <c r="N92" s="160">
        <v>21028500</v>
      </c>
      <c r="O92" s="161">
        <v>-2.0540767134772583E-2</v>
      </c>
    </row>
    <row r="93" spans="1:15" ht="15">
      <c r="A93" s="136">
        <v>83</v>
      </c>
      <c r="B93" s="120" t="s">
        <v>2329</v>
      </c>
      <c r="C93" s="136" t="s">
        <v>74</v>
      </c>
      <c r="D93" s="141">
        <v>504.35</v>
      </c>
      <c r="E93" s="141">
        <v>504.08333333333331</v>
      </c>
      <c r="F93" s="142">
        <v>487.91666666666663</v>
      </c>
      <c r="G93" s="142">
        <v>471.48333333333329</v>
      </c>
      <c r="H93" s="142">
        <v>455.31666666666661</v>
      </c>
      <c r="I93" s="142">
        <v>520.51666666666665</v>
      </c>
      <c r="J93" s="142">
        <v>536.68333333333328</v>
      </c>
      <c r="K93" s="142">
        <v>553.11666666666667</v>
      </c>
      <c r="L93" s="137">
        <v>520.25</v>
      </c>
      <c r="M93" s="137">
        <v>487.65</v>
      </c>
      <c r="N93" s="160">
        <v>5526000</v>
      </c>
      <c r="O93" s="161">
        <v>9.6428571428571433E-2</v>
      </c>
    </row>
    <row r="94" spans="1:15" ht="15">
      <c r="A94" s="136">
        <v>84</v>
      </c>
      <c r="B94" s="120" t="s">
        <v>2329</v>
      </c>
      <c r="C94" s="136" t="s">
        <v>973</v>
      </c>
      <c r="D94" s="141">
        <v>34.1</v>
      </c>
      <c r="E94" s="141">
        <v>34.583333333333336</v>
      </c>
      <c r="F94" s="142">
        <v>33.416666666666671</v>
      </c>
      <c r="G94" s="142">
        <v>32.733333333333334</v>
      </c>
      <c r="H94" s="142">
        <v>31.56666666666667</v>
      </c>
      <c r="I94" s="142">
        <v>35.266666666666673</v>
      </c>
      <c r="J94" s="142">
        <v>36.433333333333344</v>
      </c>
      <c r="K94" s="142">
        <v>37.116666666666674</v>
      </c>
      <c r="L94" s="137">
        <v>35.75</v>
      </c>
      <c r="M94" s="137">
        <v>33.9</v>
      </c>
      <c r="N94" s="160">
        <v>57120000</v>
      </c>
      <c r="O94" s="161">
        <v>3.4501494159195872E-2</v>
      </c>
    </row>
    <row r="95" spans="1:15" ht="15">
      <c r="A95" s="136">
        <v>85</v>
      </c>
      <c r="B95" s="120" t="s">
        <v>2342</v>
      </c>
      <c r="C95" s="136" t="s">
        <v>75</v>
      </c>
      <c r="D95" s="141">
        <v>941.7</v>
      </c>
      <c r="E95" s="141">
        <v>942.23333333333323</v>
      </c>
      <c r="F95" s="142">
        <v>924.66666666666652</v>
      </c>
      <c r="G95" s="142">
        <v>907.63333333333333</v>
      </c>
      <c r="H95" s="142">
        <v>890.06666666666661</v>
      </c>
      <c r="I95" s="142">
        <v>959.26666666666642</v>
      </c>
      <c r="J95" s="142">
        <v>976.83333333333326</v>
      </c>
      <c r="K95" s="142">
        <v>993.86666666666633</v>
      </c>
      <c r="L95" s="137">
        <v>959.8</v>
      </c>
      <c r="M95" s="137">
        <v>925.2</v>
      </c>
      <c r="N95" s="160">
        <v>11424000</v>
      </c>
      <c r="O95" s="161">
        <v>4.03518837253777E-2</v>
      </c>
    </row>
    <row r="96" spans="1:15" ht="15">
      <c r="A96" s="136">
        <v>86</v>
      </c>
      <c r="B96" s="120" t="s">
        <v>2335</v>
      </c>
      <c r="C96" s="136" t="s">
        <v>76</v>
      </c>
      <c r="D96" s="141">
        <v>1789.3</v>
      </c>
      <c r="E96" s="141">
        <v>1791.5833333333333</v>
      </c>
      <c r="F96" s="142">
        <v>1771.8666666666666</v>
      </c>
      <c r="G96" s="142">
        <v>1754.4333333333334</v>
      </c>
      <c r="H96" s="142">
        <v>1734.7166666666667</v>
      </c>
      <c r="I96" s="142">
        <v>1809.0166666666664</v>
      </c>
      <c r="J96" s="142">
        <v>1828.7333333333331</v>
      </c>
      <c r="K96" s="142">
        <v>1846.1666666666663</v>
      </c>
      <c r="L96" s="137">
        <v>1811.3</v>
      </c>
      <c r="M96" s="137">
        <v>1774.15</v>
      </c>
      <c r="N96" s="160">
        <v>18794500</v>
      </c>
      <c r="O96" s="161">
        <v>1.4082607170798823E-2</v>
      </c>
    </row>
    <row r="97" spans="1:15" ht="15">
      <c r="A97" s="136">
        <v>87</v>
      </c>
      <c r="B97" s="120" t="s">
        <v>2332</v>
      </c>
      <c r="C97" s="136" t="s">
        <v>77</v>
      </c>
      <c r="D97" s="141">
        <v>1871.15</v>
      </c>
      <c r="E97" s="141">
        <v>1879.3500000000001</v>
      </c>
      <c r="F97" s="142">
        <v>1853.8000000000002</v>
      </c>
      <c r="G97" s="142">
        <v>1836.45</v>
      </c>
      <c r="H97" s="142">
        <v>1810.9</v>
      </c>
      <c r="I97" s="142">
        <v>1896.7000000000003</v>
      </c>
      <c r="J97" s="142">
        <v>1922.25</v>
      </c>
      <c r="K97" s="142">
        <v>1939.6000000000004</v>
      </c>
      <c r="L97" s="137">
        <v>1904.9</v>
      </c>
      <c r="M97" s="137">
        <v>1862</v>
      </c>
      <c r="N97" s="160">
        <v>19922000</v>
      </c>
      <c r="O97" s="161">
        <v>2.9587327837928629E-2</v>
      </c>
    </row>
    <row r="98" spans="1:15" ht="15">
      <c r="A98" s="136">
        <v>88</v>
      </c>
      <c r="B98" s="120" t="s">
        <v>2340</v>
      </c>
      <c r="C98" s="136" t="s">
        <v>78</v>
      </c>
      <c r="D98" s="141">
        <v>51.5</v>
      </c>
      <c r="E98" s="141">
        <v>51.683333333333337</v>
      </c>
      <c r="F98" s="142">
        <v>50.766666666666673</v>
      </c>
      <c r="G98" s="142">
        <v>50.033333333333339</v>
      </c>
      <c r="H98" s="142">
        <v>49.116666666666674</v>
      </c>
      <c r="I98" s="142">
        <v>52.416666666666671</v>
      </c>
      <c r="J98" s="142">
        <v>53.333333333333329</v>
      </c>
      <c r="K98" s="142">
        <v>54.06666666666667</v>
      </c>
      <c r="L98" s="137">
        <v>52.6</v>
      </c>
      <c r="M98" s="137">
        <v>50.95</v>
      </c>
      <c r="N98" s="160">
        <v>36918000</v>
      </c>
      <c r="O98" s="161">
        <v>-1.1328030850807424E-2</v>
      </c>
    </row>
    <row r="99" spans="1:15" ht="15">
      <c r="A99" s="136">
        <v>89</v>
      </c>
      <c r="B99" s="120" t="s">
        <v>2333</v>
      </c>
      <c r="C99" s="136" t="s">
        <v>79</v>
      </c>
      <c r="D99" s="141">
        <v>3518.65</v>
      </c>
      <c r="E99" s="141">
        <v>3528.9666666666672</v>
      </c>
      <c r="F99" s="142">
        <v>3486.9833333333345</v>
      </c>
      <c r="G99" s="142">
        <v>3455.3166666666675</v>
      </c>
      <c r="H99" s="142">
        <v>3413.3333333333348</v>
      </c>
      <c r="I99" s="142">
        <v>3560.6333333333341</v>
      </c>
      <c r="J99" s="142">
        <v>3602.6166666666668</v>
      </c>
      <c r="K99" s="142">
        <v>3634.2833333333338</v>
      </c>
      <c r="L99" s="137">
        <v>3570.95</v>
      </c>
      <c r="M99" s="137">
        <v>3497.3</v>
      </c>
      <c r="N99" s="160">
        <v>1658400</v>
      </c>
      <c r="O99" s="161">
        <v>2.6745913818722138E-2</v>
      </c>
    </row>
    <row r="100" spans="1:15" ht="15">
      <c r="A100" s="136">
        <v>90</v>
      </c>
      <c r="B100" s="120" t="s">
        <v>2342</v>
      </c>
      <c r="C100" s="136" t="s">
        <v>80</v>
      </c>
      <c r="D100" s="141">
        <v>355.25</v>
      </c>
      <c r="E100" s="141">
        <v>360.09999999999997</v>
      </c>
      <c r="F100" s="142">
        <v>346.29999999999995</v>
      </c>
      <c r="G100" s="142">
        <v>337.34999999999997</v>
      </c>
      <c r="H100" s="142">
        <v>323.54999999999995</v>
      </c>
      <c r="I100" s="142">
        <v>369.04999999999995</v>
      </c>
      <c r="J100" s="142">
        <v>382.85</v>
      </c>
      <c r="K100" s="142">
        <v>391.79999999999995</v>
      </c>
      <c r="L100" s="137">
        <v>373.9</v>
      </c>
      <c r="M100" s="137">
        <v>351.15</v>
      </c>
      <c r="N100" s="160">
        <v>3933000</v>
      </c>
      <c r="O100" s="161">
        <v>1.0794140323824209E-2</v>
      </c>
    </row>
    <row r="101" spans="1:15" ht="15">
      <c r="A101" s="136">
        <v>91</v>
      </c>
      <c r="B101" s="120" t="s">
        <v>2343</v>
      </c>
      <c r="C101" s="136" t="s">
        <v>81</v>
      </c>
      <c r="D101" s="141">
        <v>246</v>
      </c>
      <c r="E101" s="141">
        <v>247.98333333333335</v>
      </c>
      <c r="F101" s="142">
        <v>242.8666666666667</v>
      </c>
      <c r="G101" s="142">
        <v>239.73333333333335</v>
      </c>
      <c r="H101" s="142">
        <v>234.6166666666667</v>
      </c>
      <c r="I101" s="142">
        <v>251.1166666666667</v>
      </c>
      <c r="J101" s="142">
        <v>256.23333333333335</v>
      </c>
      <c r="K101" s="142">
        <v>259.36666666666667</v>
      </c>
      <c r="L101" s="137">
        <v>253.1</v>
      </c>
      <c r="M101" s="137">
        <v>244.85</v>
      </c>
      <c r="N101" s="160">
        <v>41282500</v>
      </c>
      <c r="O101" s="161">
        <v>7.2662786467806481E-2</v>
      </c>
    </row>
    <row r="102" spans="1:15" ht="15">
      <c r="A102" s="136">
        <v>92</v>
      </c>
      <c r="B102" s="120" t="s">
        <v>2338</v>
      </c>
      <c r="C102" s="136" t="s">
        <v>82</v>
      </c>
      <c r="D102" s="141">
        <v>386.35</v>
      </c>
      <c r="E102" s="141">
        <v>386.66666666666669</v>
      </c>
      <c r="F102" s="142">
        <v>376.88333333333338</v>
      </c>
      <c r="G102" s="142">
        <v>367.41666666666669</v>
      </c>
      <c r="H102" s="142">
        <v>357.63333333333338</v>
      </c>
      <c r="I102" s="142">
        <v>396.13333333333338</v>
      </c>
      <c r="J102" s="142">
        <v>405.91666666666669</v>
      </c>
      <c r="K102" s="142">
        <v>415.38333333333338</v>
      </c>
      <c r="L102" s="137">
        <v>396.45</v>
      </c>
      <c r="M102" s="137">
        <v>377.2</v>
      </c>
      <c r="N102" s="160">
        <v>22064175</v>
      </c>
      <c r="O102" s="161">
        <v>-1.6221910112359551E-2</v>
      </c>
    </row>
    <row r="103" spans="1:15" ht="15">
      <c r="A103" s="136">
        <v>93</v>
      </c>
      <c r="B103" s="120" t="s">
        <v>2334</v>
      </c>
      <c r="C103" s="136" t="s">
        <v>83</v>
      </c>
      <c r="D103" s="141">
        <v>1317.35</v>
      </c>
      <c r="E103" s="141">
        <v>1320.8999999999999</v>
      </c>
      <c r="F103" s="142">
        <v>1308.6499999999996</v>
      </c>
      <c r="G103" s="142">
        <v>1299.9499999999998</v>
      </c>
      <c r="H103" s="142">
        <v>1287.6999999999996</v>
      </c>
      <c r="I103" s="142">
        <v>1329.5999999999997</v>
      </c>
      <c r="J103" s="142">
        <v>1341.8500000000001</v>
      </c>
      <c r="K103" s="142">
        <v>1350.5499999999997</v>
      </c>
      <c r="L103" s="137">
        <v>1333.15</v>
      </c>
      <c r="M103" s="137">
        <v>1312.2</v>
      </c>
      <c r="N103" s="160">
        <v>9261000</v>
      </c>
      <c r="O103" s="161">
        <v>3.003003003003003E-2</v>
      </c>
    </row>
    <row r="104" spans="1:15" ht="15">
      <c r="A104" s="136">
        <v>94</v>
      </c>
      <c r="B104" s="120" t="s">
        <v>2343</v>
      </c>
      <c r="C104" s="136" t="s">
        <v>84</v>
      </c>
      <c r="D104" s="141">
        <v>288.55</v>
      </c>
      <c r="E104" s="141">
        <v>288.3</v>
      </c>
      <c r="F104" s="142">
        <v>284.40000000000003</v>
      </c>
      <c r="G104" s="142">
        <v>280.25</v>
      </c>
      <c r="H104" s="142">
        <v>276.35000000000002</v>
      </c>
      <c r="I104" s="142">
        <v>292.45000000000005</v>
      </c>
      <c r="J104" s="142">
        <v>296.35000000000002</v>
      </c>
      <c r="K104" s="142">
        <v>300.50000000000006</v>
      </c>
      <c r="L104" s="137">
        <v>292.2</v>
      </c>
      <c r="M104" s="137">
        <v>284.14999999999998</v>
      </c>
      <c r="N104" s="160">
        <v>12560000</v>
      </c>
      <c r="O104" s="161">
        <v>3.9459745762711863E-2</v>
      </c>
    </row>
    <row r="105" spans="1:15" ht="15">
      <c r="A105" s="136">
        <v>95</v>
      </c>
      <c r="B105" s="120" t="s">
        <v>2335</v>
      </c>
      <c r="C105" s="136" t="s">
        <v>86</v>
      </c>
      <c r="D105" s="141">
        <v>1277.45</v>
      </c>
      <c r="E105" s="141">
        <v>1288.7333333333333</v>
      </c>
      <c r="F105" s="142">
        <v>1249.4666666666667</v>
      </c>
      <c r="G105" s="142">
        <v>1221.4833333333333</v>
      </c>
      <c r="H105" s="142">
        <v>1182.2166666666667</v>
      </c>
      <c r="I105" s="142">
        <v>1316.7166666666667</v>
      </c>
      <c r="J105" s="142">
        <v>1355.9833333333336</v>
      </c>
      <c r="K105" s="142">
        <v>1383.9666666666667</v>
      </c>
      <c r="L105" s="137">
        <v>1328</v>
      </c>
      <c r="M105" s="137">
        <v>1260.75</v>
      </c>
      <c r="N105" s="160">
        <v>14936800</v>
      </c>
      <c r="O105" s="161">
        <v>7.3646443119587792E-3</v>
      </c>
    </row>
    <row r="106" spans="1:15" ht="15">
      <c r="A106" s="136">
        <v>96</v>
      </c>
      <c r="B106" s="120" t="s">
        <v>2332</v>
      </c>
      <c r="C106" s="136" t="s">
        <v>87</v>
      </c>
      <c r="D106" s="141">
        <v>332.4</v>
      </c>
      <c r="E106" s="141">
        <v>333.15000000000003</v>
      </c>
      <c r="F106" s="142">
        <v>329.30000000000007</v>
      </c>
      <c r="G106" s="142">
        <v>326.20000000000005</v>
      </c>
      <c r="H106" s="142">
        <v>322.35000000000008</v>
      </c>
      <c r="I106" s="142">
        <v>336.25000000000006</v>
      </c>
      <c r="J106" s="142">
        <v>340.10000000000008</v>
      </c>
      <c r="K106" s="142">
        <v>343.20000000000005</v>
      </c>
      <c r="L106" s="137">
        <v>337</v>
      </c>
      <c r="M106" s="137">
        <v>330.05</v>
      </c>
      <c r="N106" s="160">
        <v>86292250</v>
      </c>
      <c r="O106" s="161">
        <v>2.9967832994157423E-2</v>
      </c>
    </row>
    <row r="107" spans="1:15" ht="15">
      <c r="A107" s="136">
        <v>97</v>
      </c>
      <c r="B107" s="49" t="s">
        <v>2329</v>
      </c>
      <c r="C107" s="136" t="s">
        <v>2278</v>
      </c>
      <c r="D107" s="141">
        <v>423.55</v>
      </c>
      <c r="E107" s="141">
        <v>421.95</v>
      </c>
      <c r="F107" s="142">
        <v>414.15</v>
      </c>
      <c r="G107" s="142">
        <v>404.75</v>
      </c>
      <c r="H107" s="142">
        <v>396.95</v>
      </c>
      <c r="I107" s="142">
        <v>431.34999999999997</v>
      </c>
      <c r="J107" s="142">
        <v>439.15000000000003</v>
      </c>
      <c r="K107" s="142">
        <v>448.54999999999995</v>
      </c>
      <c r="L107" s="137">
        <v>429.75</v>
      </c>
      <c r="M107" s="137">
        <v>412.55</v>
      </c>
      <c r="N107" s="160">
        <v>4539600</v>
      </c>
      <c r="O107" s="161">
        <v>3.1600114909508762E-3</v>
      </c>
    </row>
    <row r="108" spans="1:15" ht="15">
      <c r="A108" s="136">
        <v>98</v>
      </c>
      <c r="B108" s="120" t="s">
        <v>2332</v>
      </c>
      <c r="C108" s="136" t="s">
        <v>88</v>
      </c>
      <c r="D108" s="141">
        <v>57.9</v>
      </c>
      <c r="E108" s="141">
        <v>57.933333333333337</v>
      </c>
      <c r="F108" s="142">
        <v>56.866666666666674</v>
      </c>
      <c r="G108" s="142">
        <v>55.833333333333336</v>
      </c>
      <c r="H108" s="142">
        <v>54.766666666666673</v>
      </c>
      <c r="I108" s="142">
        <v>58.966666666666676</v>
      </c>
      <c r="J108" s="142">
        <v>60.033333333333339</v>
      </c>
      <c r="K108" s="142">
        <v>61.066666666666677</v>
      </c>
      <c r="L108" s="137">
        <v>59</v>
      </c>
      <c r="M108" s="137">
        <v>56.9</v>
      </c>
      <c r="N108" s="160">
        <v>36670000</v>
      </c>
      <c r="O108" s="161">
        <v>2.516074923119933E-2</v>
      </c>
    </row>
    <row r="109" spans="1:15" ht="15">
      <c r="A109" s="136">
        <v>99</v>
      </c>
      <c r="B109" s="120" t="s">
        <v>2336</v>
      </c>
      <c r="C109" s="136" t="s">
        <v>89</v>
      </c>
      <c r="D109" s="141">
        <v>84.4</v>
      </c>
      <c r="E109" s="141">
        <v>85.183333333333337</v>
      </c>
      <c r="F109" s="142">
        <v>82.76666666666668</v>
      </c>
      <c r="G109" s="142">
        <v>81.13333333333334</v>
      </c>
      <c r="H109" s="142">
        <v>78.716666666666683</v>
      </c>
      <c r="I109" s="142">
        <v>86.816666666666677</v>
      </c>
      <c r="J109" s="142">
        <v>89.233333333333334</v>
      </c>
      <c r="K109" s="142">
        <v>90.866666666666674</v>
      </c>
      <c r="L109" s="137">
        <v>87.6</v>
      </c>
      <c r="M109" s="137">
        <v>83.55</v>
      </c>
      <c r="N109" s="160">
        <v>63910000</v>
      </c>
      <c r="O109" s="161">
        <v>3.6275695284159614E-3</v>
      </c>
    </row>
    <row r="110" spans="1:15" ht="15">
      <c r="A110" s="136">
        <v>100</v>
      </c>
      <c r="B110" s="120" t="s">
        <v>2335</v>
      </c>
      <c r="C110" s="136" t="s">
        <v>90</v>
      </c>
      <c r="D110" s="141">
        <v>52.25</v>
      </c>
      <c r="E110" s="141">
        <v>52.466666666666661</v>
      </c>
      <c r="F110" s="142">
        <v>51.833333333333321</v>
      </c>
      <c r="G110" s="142">
        <v>51.416666666666657</v>
      </c>
      <c r="H110" s="142">
        <v>50.783333333333317</v>
      </c>
      <c r="I110" s="142">
        <v>52.883333333333326</v>
      </c>
      <c r="J110" s="142">
        <v>53.516666666666666</v>
      </c>
      <c r="K110" s="142">
        <v>53.93333333333333</v>
      </c>
      <c r="L110" s="137">
        <v>53.1</v>
      </c>
      <c r="M110" s="137">
        <v>52.05</v>
      </c>
      <c r="N110" s="160">
        <v>187783200</v>
      </c>
      <c r="O110" s="161">
        <v>-4.0604872584710169E-3</v>
      </c>
    </row>
    <row r="111" spans="1:15" ht="15">
      <c r="A111" s="136">
        <v>101</v>
      </c>
      <c r="B111" s="120" t="s">
        <v>2332</v>
      </c>
      <c r="C111" s="136" t="s">
        <v>1046</v>
      </c>
      <c r="D111" s="141">
        <v>52.3</v>
      </c>
      <c r="E111" s="141">
        <v>52.366666666666667</v>
      </c>
      <c r="F111" s="142">
        <v>51.533333333333331</v>
      </c>
      <c r="G111" s="142">
        <v>50.766666666666666</v>
      </c>
      <c r="H111" s="142">
        <v>49.93333333333333</v>
      </c>
      <c r="I111" s="142">
        <v>53.133333333333333</v>
      </c>
      <c r="J111" s="142">
        <v>53.966666666666661</v>
      </c>
      <c r="K111" s="142">
        <v>54.733333333333334</v>
      </c>
      <c r="L111" s="137">
        <v>53.2</v>
      </c>
      <c r="M111" s="137">
        <v>51.6</v>
      </c>
      <c r="N111" s="160">
        <v>175095000</v>
      </c>
      <c r="O111" s="161">
        <v>-1.4487614609188997E-2</v>
      </c>
    </row>
    <row r="112" spans="1:15" ht="15">
      <c r="A112" s="136">
        <v>102</v>
      </c>
      <c r="B112" s="120" t="s">
        <v>2335</v>
      </c>
      <c r="C112" s="136" t="s">
        <v>91</v>
      </c>
      <c r="D112" s="141">
        <v>22.85</v>
      </c>
      <c r="E112" s="141">
        <v>23.05</v>
      </c>
      <c r="F112" s="142">
        <v>22.35</v>
      </c>
      <c r="G112" s="142">
        <v>21.85</v>
      </c>
      <c r="H112" s="142">
        <v>21.150000000000002</v>
      </c>
      <c r="I112" s="142">
        <v>23.55</v>
      </c>
      <c r="J112" s="142">
        <v>24.249999999999996</v>
      </c>
      <c r="K112" s="142">
        <v>24.75</v>
      </c>
      <c r="L112" s="137">
        <v>23.75</v>
      </c>
      <c r="M112" s="137">
        <v>22.55</v>
      </c>
      <c r="N112" s="160">
        <v>80278000</v>
      </c>
      <c r="O112" s="161">
        <v>2.356241234221599E-2</v>
      </c>
    </row>
    <row r="113" spans="1:15" ht="15">
      <c r="A113" s="136">
        <v>103</v>
      </c>
      <c r="B113" s="120" t="s">
        <v>2338</v>
      </c>
      <c r="C113" s="136" t="s">
        <v>92</v>
      </c>
      <c r="D113" s="141">
        <v>292.5</v>
      </c>
      <c r="E113" s="141">
        <v>293.73333333333335</v>
      </c>
      <c r="F113" s="142">
        <v>290.06666666666672</v>
      </c>
      <c r="G113" s="142">
        <v>287.63333333333338</v>
      </c>
      <c r="H113" s="142">
        <v>283.96666666666675</v>
      </c>
      <c r="I113" s="142">
        <v>296.16666666666669</v>
      </c>
      <c r="J113" s="142">
        <v>299.83333333333331</v>
      </c>
      <c r="K113" s="142">
        <v>302.26666666666665</v>
      </c>
      <c r="L113" s="137">
        <v>297.39999999999998</v>
      </c>
      <c r="M113" s="137">
        <v>291.3</v>
      </c>
      <c r="N113" s="160">
        <v>6729250</v>
      </c>
      <c r="O113" s="161">
        <v>-1.5291750503018108E-2</v>
      </c>
    </row>
    <row r="114" spans="1:15" ht="15">
      <c r="A114" s="136">
        <v>104</v>
      </c>
      <c r="B114" s="120" t="s">
        <v>2328</v>
      </c>
      <c r="C114" s="136" t="s">
        <v>93</v>
      </c>
      <c r="D114" s="141">
        <v>153.25</v>
      </c>
      <c r="E114" s="141">
        <v>154.48333333333332</v>
      </c>
      <c r="F114" s="142">
        <v>151.26666666666665</v>
      </c>
      <c r="G114" s="142">
        <v>149.28333333333333</v>
      </c>
      <c r="H114" s="142">
        <v>146.06666666666666</v>
      </c>
      <c r="I114" s="142">
        <v>156.46666666666664</v>
      </c>
      <c r="J114" s="142">
        <v>159.68333333333328</v>
      </c>
      <c r="K114" s="142">
        <v>161.66666666666663</v>
      </c>
      <c r="L114" s="137">
        <v>157.69999999999999</v>
      </c>
      <c r="M114" s="137">
        <v>152.5</v>
      </c>
      <c r="N114" s="160">
        <v>25217500</v>
      </c>
      <c r="O114" s="161">
        <v>5.6606540548467518E-2</v>
      </c>
    </row>
    <row r="115" spans="1:15" ht="15">
      <c r="A115" s="136">
        <v>105</v>
      </c>
      <c r="B115" s="120" t="s">
        <v>2332</v>
      </c>
      <c r="C115" s="136" t="s">
        <v>1063</v>
      </c>
      <c r="D115" s="141">
        <v>330.7</v>
      </c>
      <c r="E115" s="141">
        <v>331.53333333333336</v>
      </c>
      <c r="F115" s="142">
        <v>326.26666666666671</v>
      </c>
      <c r="G115" s="142">
        <v>321.83333333333337</v>
      </c>
      <c r="H115" s="142">
        <v>316.56666666666672</v>
      </c>
      <c r="I115" s="142">
        <v>335.9666666666667</v>
      </c>
      <c r="J115" s="142">
        <v>341.23333333333335</v>
      </c>
      <c r="K115" s="142">
        <v>345.66666666666669</v>
      </c>
      <c r="L115" s="137">
        <v>336.8</v>
      </c>
      <c r="M115" s="137">
        <v>327.10000000000002</v>
      </c>
      <c r="N115" s="160">
        <v>3954000</v>
      </c>
      <c r="O115" s="161">
        <v>1.8547140649149921E-2</v>
      </c>
    </row>
    <row r="116" spans="1:15" ht="15">
      <c r="A116" s="136">
        <v>106</v>
      </c>
      <c r="B116" s="120" t="s">
        <v>2329</v>
      </c>
      <c r="C116" s="136" t="s">
        <v>1069</v>
      </c>
      <c r="D116" s="141">
        <v>1212.8</v>
      </c>
      <c r="E116" s="141">
        <v>1208.1333333333334</v>
      </c>
      <c r="F116" s="142">
        <v>1198.0666666666668</v>
      </c>
      <c r="G116" s="142">
        <v>1183.3333333333335</v>
      </c>
      <c r="H116" s="142">
        <v>1173.2666666666669</v>
      </c>
      <c r="I116" s="142">
        <v>1222.8666666666668</v>
      </c>
      <c r="J116" s="142">
        <v>1232.9333333333334</v>
      </c>
      <c r="K116" s="142">
        <v>1247.6666666666667</v>
      </c>
      <c r="L116" s="137">
        <v>1218.2</v>
      </c>
      <c r="M116" s="137">
        <v>1193.4000000000001</v>
      </c>
      <c r="N116" s="160">
        <v>2168400</v>
      </c>
      <c r="O116" s="161">
        <v>-1.6598639455782313E-2</v>
      </c>
    </row>
    <row r="117" spans="1:15" ht="15">
      <c r="A117" s="136">
        <v>107</v>
      </c>
      <c r="B117" s="120" t="s">
        <v>2332</v>
      </c>
      <c r="C117" s="136" t="s">
        <v>94</v>
      </c>
      <c r="D117" s="141">
        <v>1662.75</v>
      </c>
      <c r="E117" s="141">
        <v>1677.7166666666665</v>
      </c>
      <c r="F117" s="142">
        <v>1641.4333333333329</v>
      </c>
      <c r="G117" s="142">
        <v>1620.1166666666666</v>
      </c>
      <c r="H117" s="142">
        <v>1583.833333333333</v>
      </c>
      <c r="I117" s="142">
        <v>1699.0333333333328</v>
      </c>
      <c r="J117" s="142">
        <v>1735.3166666666662</v>
      </c>
      <c r="K117" s="142">
        <v>1756.6333333333328</v>
      </c>
      <c r="L117" s="137">
        <v>1714</v>
      </c>
      <c r="M117" s="137">
        <v>1656.4</v>
      </c>
      <c r="N117" s="160">
        <v>6822600</v>
      </c>
      <c r="O117" s="161">
        <v>5.1361471961536682E-2</v>
      </c>
    </row>
    <row r="118" spans="1:15" ht="15">
      <c r="A118" s="136">
        <v>108</v>
      </c>
      <c r="B118" s="120" t="s">
        <v>2342</v>
      </c>
      <c r="C118" s="136" t="s">
        <v>1086</v>
      </c>
      <c r="D118" s="141">
        <v>152.5</v>
      </c>
      <c r="E118" s="141">
        <v>152.36666666666667</v>
      </c>
      <c r="F118" s="142">
        <v>150.63333333333335</v>
      </c>
      <c r="G118" s="142">
        <v>148.76666666666668</v>
      </c>
      <c r="H118" s="142">
        <v>147.03333333333336</v>
      </c>
      <c r="I118" s="142">
        <v>154.23333333333335</v>
      </c>
      <c r="J118" s="142">
        <v>155.9666666666667</v>
      </c>
      <c r="K118" s="142">
        <v>157.83333333333334</v>
      </c>
      <c r="L118" s="137">
        <v>154.1</v>
      </c>
      <c r="M118" s="137">
        <v>150.5</v>
      </c>
      <c r="N118" s="160">
        <v>39184000</v>
      </c>
      <c r="O118" s="161">
        <v>6.9901315789473685E-3</v>
      </c>
    </row>
    <row r="119" spans="1:15" ht="15">
      <c r="A119" s="136">
        <v>109</v>
      </c>
      <c r="B119" s="120" t="s">
        <v>2336</v>
      </c>
      <c r="C119" s="136" t="s">
        <v>191</v>
      </c>
      <c r="D119" s="141">
        <v>339.3</v>
      </c>
      <c r="E119" s="141">
        <v>343.76666666666665</v>
      </c>
      <c r="F119" s="142">
        <v>332.98333333333329</v>
      </c>
      <c r="G119" s="142">
        <v>326.66666666666663</v>
      </c>
      <c r="H119" s="142">
        <v>315.88333333333327</v>
      </c>
      <c r="I119" s="142">
        <v>350.08333333333331</v>
      </c>
      <c r="J119" s="142">
        <v>360.86666666666662</v>
      </c>
      <c r="K119" s="142">
        <v>367.18333333333334</v>
      </c>
      <c r="L119" s="137">
        <v>354.55</v>
      </c>
      <c r="M119" s="137">
        <v>337.45</v>
      </c>
      <c r="N119" s="160">
        <v>10215300</v>
      </c>
      <c r="O119" s="161">
        <v>2.6828434723171566E-2</v>
      </c>
    </row>
    <row r="120" spans="1:15" ht="15">
      <c r="A120" s="136">
        <v>110</v>
      </c>
      <c r="B120" s="120" t="s">
        <v>2342</v>
      </c>
      <c r="C120" s="136" t="s">
        <v>95</v>
      </c>
      <c r="D120" s="141">
        <v>1108.8499999999999</v>
      </c>
      <c r="E120" s="141">
        <v>1113.45</v>
      </c>
      <c r="F120" s="142">
        <v>1100.9000000000001</v>
      </c>
      <c r="G120" s="142">
        <v>1092.95</v>
      </c>
      <c r="H120" s="142">
        <v>1080.4000000000001</v>
      </c>
      <c r="I120" s="142">
        <v>1121.4000000000001</v>
      </c>
      <c r="J120" s="142">
        <v>1133.9499999999998</v>
      </c>
      <c r="K120" s="142">
        <v>1141.9000000000001</v>
      </c>
      <c r="L120" s="137">
        <v>1126</v>
      </c>
      <c r="M120" s="137">
        <v>1105.5</v>
      </c>
      <c r="N120" s="160">
        <v>39369600</v>
      </c>
      <c r="O120" s="161">
        <v>2.5843065522255054E-2</v>
      </c>
    </row>
    <row r="121" spans="1:15" ht="15">
      <c r="A121" s="136">
        <v>111</v>
      </c>
      <c r="B121" s="120" t="s">
        <v>2338</v>
      </c>
      <c r="C121" s="136" t="s">
        <v>97</v>
      </c>
      <c r="D121" s="141">
        <v>384</v>
      </c>
      <c r="E121" s="141">
        <v>386.2833333333333</v>
      </c>
      <c r="F121" s="142">
        <v>380.71666666666658</v>
      </c>
      <c r="G121" s="142">
        <v>377.43333333333328</v>
      </c>
      <c r="H121" s="142">
        <v>371.86666666666656</v>
      </c>
      <c r="I121" s="142">
        <v>389.56666666666661</v>
      </c>
      <c r="J121" s="142">
        <v>395.13333333333333</v>
      </c>
      <c r="K121" s="142">
        <v>398.41666666666663</v>
      </c>
      <c r="L121" s="137">
        <v>391.85</v>
      </c>
      <c r="M121" s="137">
        <v>383</v>
      </c>
      <c r="N121" s="160">
        <v>21015000</v>
      </c>
      <c r="O121" s="161">
        <v>8.8155339805825239E-2</v>
      </c>
    </row>
    <row r="122" spans="1:15" ht="15">
      <c r="A122" s="136">
        <v>112</v>
      </c>
      <c r="B122" s="120" t="s">
        <v>2341</v>
      </c>
      <c r="C122" s="136" t="s">
        <v>98</v>
      </c>
      <c r="D122" s="141">
        <v>216.55</v>
      </c>
      <c r="E122" s="141">
        <v>217.48333333333335</v>
      </c>
      <c r="F122" s="142">
        <v>213.51666666666671</v>
      </c>
      <c r="G122" s="142">
        <v>210.48333333333335</v>
      </c>
      <c r="H122" s="142">
        <v>206.51666666666671</v>
      </c>
      <c r="I122" s="142">
        <v>220.51666666666671</v>
      </c>
      <c r="J122" s="142">
        <v>224.48333333333335</v>
      </c>
      <c r="K122" s="142">
        <v>227.51666666666671</v>
      </c>
      <c r="L122" s="137">
        <v>221.45</v>
      </c>
      <c r="M122" s="137">
        <v>214.45</v>
      </c>
      <c r="N122" s="160">
        <v>16675000</v>
      </c>
      <c r="O122" s="161">
        <v>1.1986041571840389E-2</v>
      </c>
    </row>
    <row r="123" spans="1:15" ht="15">
      <c r="A123" s="136">
        <v>113</v>
      </c>
      <c r="B123" s="120" t="s">
        <v>2334</v>
      </c>
      <c r="C123" s="136" t="s">
        <v>99</v>
      </c>
      <c r="D123" s="141">
        <v>275.25</v>
      </c>
      <c r="E123" s="141">
        <v>275.9666666666667</v>
      </c>
      <c r="F123" s="142">
        <v>273.33333333333337</v>
      </c>
      <c r="G123" s="142">
        <v>271.41666666666669</v>
      </c>
      <c r="H123" s="142">
        <v>268.78333333333336</v>
      </c>
      <c r="I123" s="142">
        <v>277.88333333333338</v>
      </c>
      <c r="J123" s="142">
        <v>280.51666666666671</v>
      </c>
      <c r="K123" s="142">
        <v>282.43333333333339</v>
      </c>
      <c r="L123" s="137">
        <v>278.60000000000002</v>
      </c>
      <c r="M123" s="137">
        <v>274.05</v>
      </c>
      <c r="N123" s="160">
        <v>92635200</v>
      </c>
      <c r="O123" s="161">
        <v>2.6296897019330478E-2</v>
      </c>
    </row>
    <row r="124" spans="1:15" ht="15">
      <c r="A124" s="136">
        <v>114</v>
      </c>
      <c r="B124" s="120" t="s">
        <v>2329</v>
      </c>
      <c r="C124" s="136" t="s">
        <v>349</v>
      </c>
      <c r="D124" s="141">
        <v>747.5</v>
      </c>
      <c r="E124" s="141">
        <v>740.15</v>
      </c>
      <c r="F124" s="142">
        <v>721.5</v>
      </c>
      <c r="G124" s="142">
        <v>695.5</v>
      </c>
      <c r="H124" s="142">
        <v>676.85</v>
      </c>
      <c r="I124" s="142">
        <v>766.15</v>
      </c>
      <c r="J124" s="142">
        <v>784.79999999999984</v>
      </c>
      <c r="K124" s="142">
        <v>810.8</v>
      </c>
      <c r="L124" s="137">
        <v>758.8</v>
      </c>
      <c r="M124" s="137">
        <v>714.15</v>
      </c>
      <c r="N124" s="160">
        <v>5548800</v>
      </c>
      <c r="O124" s="161">
        <v>3.1682284694332888E-2</v>
      </c>
    </row>
    <row r="125" spans="1:15" ht="15">
      <c r="A125" s="136">
        <v>115</v>
      </c>
      <c r="B125" s="120" t="s">
        <v>2343</v>
      </c>
      <c r="C125" s="136" t="s">
        <v>100</v>
      </c>
      <c r="D125" s="141">
        <v>252.9</v>
      </c>
      <c r="E125" s="141">
        <v>255.80000000000004</v>
      </c>
      <c r="F125" s="142">
        <v>247.80000000000007</v>
      </c>
      <c r="G125" s="142">
        <v>242.70000000000002</v>
      </c>
      <c r="H125" s="142">
        <v>234.70000000000005</v>
      </c>
      <c r="I125" s="142">
        <v>260.90000000000009</v>
      </c>
      <c r="J125" s="142">
        <v>268.90000000000003</v>
      </c>
      <c r="K125" s="142">
        <v>274.00000000000011</v>
      </c>
      <c r="L125" s="137">
        <v>263.8</v>
      </c>
      <c r="M125" s="137">
        <v>250.7</v>
      </c>
      <c r="N125" s="160">
        <v>33489000</v>
      </c>
      <c r="O125" s="161">
        <v>1.5834015834015835E-2</v>
      </c>
    </row>
    <row r="126" spans="1:15" ht="15">
      <c r="A126" s="136">
        <v>116</v>
      </c>
      <c r="B126" s="120" t="s">
        <v>2329</v>
      </c>
      <c r="C126" s="136" t="s">
        <v>101</v>
      </c>
      <c r="D126" s="141">
        <v>111.6</v>
      </c>
      <c r="E126" s="141">
        <v>113.5</v>
      </c>
      <c r="F126" s="142">
        <v>108.7</v>
      </c>
      <c r="G126" s="142">
        <v>105.8</v>
      </c>
      <c r="H126" s="142">
        <v>101</v>
      </c>
      <c r="I126" s="142">
        <v>116.4</v>
      </c>
      <c r="J126" s="142">
        <v>121.20000000000002</v>
      </c>
      <c r="K126" s="142">
        <v>124.10000000000001</v>
      </c>
      <c r="L126" s="137">
        <v>118.3</v>
      </c>
      <c r="M126" s="137">
        <v>110.6</v>
      </c>
      <c r="N126" s="160">
        <v>37035000</v>
      </c>
      <c r="O126" s="161">
        <v>-0.10152838427947598</v>
      </c>
    </row>
    <row r="127" spans="1:15" ht="15">
      <c r="A127" s="136">
        <v>117</v>
      </c>
      <c r="B127" s="120" t="s">
        <v>2340</v>
      </c>
      <c r="C127" s="136" t="s">
        <v>102</v>
      </c>
      <c r="D127" s="141">
        <v>17.850000000000001</v>
      </c>
      <c r="E127" s="141">
        <v>17.966666666666669</v>
      </c>
      <c r="F127" s="142">
        <v>17.383333333333336</v>
      </c>
      <c r="G127" s="142">
        <v>16.916666666666668</v>
      </c>
      <c r="H127" s="142">
        <v>16.333333333333336</v>
      </c>
      <c r="I127" s="142">
        <v>18.433333333333337</v>
      </c>
      <c r="J127" s="142">
        <v>19.016666666666666</v>
      </c>
      <c r="K127" s="142">
        <v>19.483333333333338</v>
      </c>
      <c r="L127" s="137">
        <v>18.55</v>
      </c>
      <c r="M127" s="137">
        <v>17.5</v>
      </c>
      <c r="N127" s="160">
        <v>232356000</v>
      </c>
      <c r="O127" s="161">
        <v>2.2900763358778626E-2</v>
      </c>
    </row>
    <row r="128" spans="1:15" ht="15">
      <c r="A128" s="136">
        <v>118</v>
      </c>
      <c r="B128" s="120" t="s">
        <v>2343</v>
      </c>
      <c r="C128" s="136" t="s">
        <v>104</v>
      </c>
      <c r="D128" s="141">
        <v>290.45</v>
      </c>
      <c r="E128" s="141">
        <v>290.26666666666665</v>
      </c>
      <c r="F128" s="142">
        <v>285.68333333333328</v>
      </c>
      <c r="G128" s="142">
        <v>280.91666666666663</v>
      </c>
      <c r="H128" s="142">
        <v>276.33333333333326</v>
      </c>
      <c r="I128" s="142">
        <v>295.0333333333333</v>
      </c>
      <c r="J128" s="142">
        <v>299.61666666666667</v>
      </c>
      <c r="K128" s="142">
        <v>304.38333333333333</v>
      </c>
      <c r="L128" s="137">
        <v>294.85000000000002</v>
      </c>
      <c r="M128" s="137">
        <v>285.5</v>
      </c>
      <c r="N128" s="160">
        <v>51597000</v>
      </c>
      <c r="O128" s="161">
        <v>7.3800738007380072E-3</v>
      </c>
    </row>
    <row r="129" spans="1:15" ht="15">
      <c r="A129" s="136">
        <v>119</v>
      </c>
      <c r="B129" s="120" t="s">
        <v>2329</v>
      </c>
      <c r="C129" s="136" t="s">
        <v>105</v>
      </c>
      <c r="D129" s="141">
        <v>1998.65</v>
      </c>
      <c r="E129" s="141">
        <v>2004.5666666666666</v>
      </c>
      <c r="F129" s="142">
        <v>1969.1333333333332</v>
      </c>
      <c r="G129" s="142">
        <v>1939.6166666666666</v>
      </c>
      <c r="H129" s="142">
        <v>1904.1833333333332</v>
      </c>
      <c r="I129" s="142">
        <v>2034.0833333333333</v>
      </c>
      <c r="J129" s="142">
        <v>2069.5166666666664</v>
      </c>
      <c r="K129" s="142">
        <v>2099.0333333333333</v>
      </c>
      <c r="L129" s="137">
        <v>2040</v>
      </c>
      <c r="M129" s="137">
        <v>1975.05</v>
      </c>
      <c r="N129" s="160">
        <v>2595000</v>
      </c>
      <c r="O129" s="161">
        <v>-8.7853323147440796E-3</v>
      </c>
    </row>
    <row r="130" spans="1:15" ht="15">
      <c r="A130" s="136">
        <v>120</v>
      </c>
      <c r="B130" s="120" t="s">
        <v>2329</v>
      </c>
      <c r="C130" s="136" t="s">
        <v>106</v>
      </c>
      <c r="D130" s="141">
        <v>433.7</v>
      </c>
      <c r="E130" s="141">
        <v>438.55</v>
      </c>
      <c r="F130" s="142">
        <v>422.25</v>
      </c>
      <c r="G130" s="142">
        <v>410.8</v>
      </c>
      <c r="H130" s="142">
        <v>394.5</v>
      </c>
      <c r="I130" s="142">
        <v>450</v>
      </c>
      <c r="J130" s="142">
        <v>466.30000000000007</v>
      </c>
      <c r="K130" s="142">
        <v>477.75</v>
      </c>
      <c r="L130" s="137">
        <v>454.85</v>
      </c>
      <c r="M130" s="137">
        <v>427.1</v>
      </c>
      <c r="N130" s="160">
        <v>3687600</v>
      </c>
      <c r="O130" s="161">
        <v>4.2755344418052253E-2</v>
      </c>
    </row>
    <row r="131" spans="1:15" ht="15">
      <c r="A131" s="136">
        <v>121</v>
      </c>
      <c r="B131" s="120" t="s">
        <v>2329</v>
      </c>
      <c r="C131" s="136" t="s">
        <v>1187</v>
      </c>
      <c r="D131" s="141">
        <v>603.29999999999995</v>
      </c>
      <c r="E131" s="141">
        <v>602.51666666666654</v>
      </c>
      <c r="F131" s="142">
        <v>595.3833333333331</v>
      </c>
      <c r="G131" s="142">
        <v>587.46666666666658</v>
      </c>
      <c r="H131" s="142">
        <v>580.33333333333314</v>
      </c>
      <c r="I131" s="142">
        <v>610.43333333333305</v>
      </c>
      <c r="J131" s="142">
        <v>617.56666666666649</v>
      </c>
      <c r="K131" s="142">
        <v>625.48333333333301</v>
      </c>
      <c r="L131" s="137">
        <v>609.65</v>
      </c>
      <c r="M131" s="137">
        <v>594.6</v>
      </c>
      <c r="N131" s="160">
        <v>1398400</v>
      </c>
      <c r="O131" s="161">
        <v>-2.6726057906458798E-2</v>
      </c>
    </row>
    <row r="132" spans="1:15" ht="15">
      <c r="A132" s="136">
        <v>122</v>
      </c>
      <c r="B132" s="120" t="s">
        <v>2332</v>
      </c>
      <c r="C132" s="136" t="s">
        <v>107</v>
      </c>
      <c r="D132" s="141">
        <v>1035.8</v>
      </c>
      <c r="E132" s="141">
        <v>1039.6666666666667</v>
      </c>
      <c r="F132" s="142">
        <v>1027.3333333333335</v>
      </c>
      <c r="G132" s="142">
        <v>1018.8666666666668</v>
      </c>
      <c r="H132" s="142">
        <v>1006.5333333333335</v>
      </c>
      <c r="I132" s="142">
        <v>1048.1333333333334</v>
      </c>
      <c r="J132" s="142">
        <v>1060.4666666666669</v>
      </c>
      <c r="K132" s="142">
        <v>1068.9333333333334</v>
      </c>
      <c r="L132" s="137">
        <v>1052</v>
      </c>
      <c r="M132" s="137">
        <v>1031.2</v>
      </c>
      <c r="N132" s="160">
        <v>11456000</v>
      </c>
      <c r="O132" s="161">
        <v>6.6905081209953809E-2</v>
      </c>
    </row>
    <row r="133" spans="1:15" ht="15">
      <c r="A133" s="136">
        <v>123</v>
      </c>
      <c r="B133" s="120" t="s">
        <v>2342</v>
      </c>
      <c r="C133" s="136" t="s">
        <v>203</v>
      </c>
      <c r="D133" s="141">
        <v>211.85</v>
      </c>
      <c r="E133" s="141">
        <v>212.56666666666669</v>
      </c>
      <c r="F133" s="142">
        <v>208.28333333333339</v>
      </c>
      <c r="G133" s="142">
        <v>204.7166666666667</v>
      </c>
      <c r="H133" s="142">
        <v>200.43333333333339</v>
      </c>
      <c r="I133" s="142">
        <v>216.13333333333338</v>
      </c>
      <c r="J133" s="142">
        <v>220.41666666666669</v>
      </c>
      <c r="K133" s="142">
        <v>223.98333333333338</v>
      </c>
      <c r="L133" s="137">
        <v>216.85</v>
      </c>
      <c r="M133" s="137">
        <v>209</v>
      </c>
      <c r="N133" s="160">
        <v>14544000</v>
      </c>
      <c r="O133" s="161">
        <v>8.4243369734789391E-3</v>
      </c>
    </row>
    <row r="134" spans="1:15" ht="15">
      <c r="A134" s="136">
        <v>124</v>
      </c>
      <c r="B134" s="120" t="s">
        <v>2329</v>
      </c>
      <c r="C134" s="136" t="s">
        <v>229</v>
      </c>
      <c r="D134" s="141">
        <v>470.45</v>
      </c>
      <c r="E134" s="141">
        <v>471.2166666666667</v>
      </c>
      <c r="F134" s="142">
        <v>457.73333333333341</v>
      </c>
      <c r="G134" s="142">
        <v>445.01666666666671</v>
      </c>
      <c r="H134" s="142">
        <v>431.53333333333342</v>
      </c>
      <c r="I134" s="142">
        <v>483.93333333333339</v>
      </c>
      <c r="J134" s="142">
        <v>497.41666666666674</v>
      </c>
      <c r="K134" s="142">
        <v>510.13333333333338</v>
      </c>
      <c r="L134" s="137">
        <v>484.7</v>
      </c>
      <c r="M134" s="137">
        <v>458.5</v>
      </c>
      <c r="N134" s="160">
        <v>3804000</v>
      </c>
      <c r="O134" s="161">
        <v>6.3492063492063492E-3</v>
      </c>
    </row>
    <row r="135" spans="1:15" ht="15">
      <c r="A135" s="136">
        <v>125</v>
      </c>
      <c r="B135" s="120" t="s">
        <v>2332</v>
      </c>
      <c r="C135" s="136" t="s">
        <v>108</v>
      </c>
      <c r="D135" s="141">
        <v>132.85</v>
      </c>
      <c r="E135" s="141">
        <v>133.51666666666668</v>
      </c>
      <c r="F135" s="142">
        <v>131.13333333333335</v>
      </c>
      <c r="G135" s="142">
        <v>129.41666666666669</v>
      </c>
      <c r="H135" s="142">
        <v>127.03333333333336</v>
      </c>
      <c r="I135" s="142">
        <v>135.23333333333335</v>
      </c>
      <c r="J135" s="142">
        <v>137.61666666666667</v>
      </c>
      <c r="K135" s="142">
        <v>139.33333333333334</v>
      </c>
      <c r="L135" s="137">
        <v>135.9</v>
      </c>
      <c r="M135" s="137">
        <v>131.80000000000001</v>
      </c>
      <c r="N135" s="160">
        <v>23723400</v>
      </c>
      <c r="O135" s="161">
        <v>-2.2086466165413533E-2</v>
      </c>
    </row>
    <row r="136" spans="1:15" ht="15">
      <c r="A136" s="136">
        <v>126</v>
      </c>
      <c r="B136" s="120" t="s">
        <v>2335</v>
      </c>
      <c r="C136" s="136" t="s">
        <v>109</v>
      </c>
      <c r="D136" s="141">
        <v>157.75</v>
      </c>
      <c r="E136" s="141">
        <v>159.71666666666667</v>
      </c>
      <c r="F136" s="142">
        <v>154.63333333333333</v>
      </c>
      <c r="G136" s="142">
        <v>151.51666666666665</v>
      </c>
      <c r="H136" s="142">
        <v>146.43333333333331</v>
      </c>
      <c r="I136" s="142">
        <v>162.83333333333334</v>
      </c>
      <c r="J136" s="142">
        <v>167.91666666666666</v>
      </c>
      <c r="K136" s="142">
        <v>171.03333333333336</v>
      </c>
      <c r="L136" s="137">
        <v>164.8</v>
      </c>
      <c r="M136" s="137">
        <v>156.6</v>
      </c>
      <c r="N136" s="160">
        <v>41337000</v>
      </c>
      <c r="O136" s="161">
        <v>1.390728476821192E-2</v>
      </c>
    </row>
    <row r="137" spans="1:15" ht="15">
      <c r="A137" s="136">
        <v>127</v>
      </c>
      <c r="B137" s="120" t="s">
        <v>2335</v>
      </c>
      <c r="C137" s="136" t="s">
        <v>110</v>
      </c>
      <c r="D137" s="141">
        <v>504.55</v>
      </c>
      <c r="E137" s="141">
        <v>506.41666666666669</v>
      </c>
      <c r="F137" s="142">
        <v>499.63333333333333</v>
      </c>
      <c r="G137" s="142">
        <v>494.71666666666664</v>
      </c>
      <c r="H137" s="142">
        <v>487.93333333333328</v>
      </c>
      <c r="I137" s="142">
        <v>511.33333333333337</v>
      </c>
      <c r="J137" s="142">
        <v>518.11666666666679</v>
      </c>
      <c r="K137" s="142">
        <v>523.03333333333342</v>
      </c>
      <c r="L137" s="137">
        <v>513.20000000000005</v>
      </c>
      <c r="M137" s="137">
        <v>501.5</v>
      </c>
      <c r="N137" s="160">
        <v>17030200</v>
      </c>
      <c r="O137" s="161">
        <v>-8.3269280040994108E-3</v>
      </c>
    </row>
    <row r="138" spans="1:15" ht="15">
      <c r="A138" s="136">
        <v>128</v>
      </c>
      <c r="B138" s="120" t="s">
        <v>2337</v>
      </c>
      <c r="C138" s="136" t="s">
        <v>111</v>
      </c>
      <c r="D138" s="141">
        <v>1337.35</v>
      </c>
      <c r="E138" s="141">
        <v>1348.25</v>
      </c>
      <c r="F138" s="142">
        <v>1323.1</v>
      </c>
      <c r="G138" s="142">
        <v>1308.8499999999999</v>
      </c>
      <c r="H138" s="142">
        <v>1283.6999999999998</v>
      </c>
      <c r="I138" s="142">
        <v>1362.5</v>
      </c>
      <c r="J138" s="142">
        <v>1387.65</v>
      </c>
      <c r="K138" s="142">
        <v>1401.9</v>
      </c>
      <c r="L138" s="137">
        <v>1373.4</v>
      </c>
      <c r="M138" s="137">
        <v>1334</v>
      </c>
      <c r="N138" s="160">
        <v>13041000</v>
      </c>
      <c r="O138" s="161">
        <v>1.5239096163951655E-2</v>
      </c>
    </row>
    <row r="139" spans="1:15" ht="15">
      <c r="A139" s="136">
        <v>129</v>
      </c>
      <c r="B139" s="120" t="s">
        <v>2331</v>
      </c>
      <c r="C139" s="136" t="s">
        <v>112</v>
      </c>
      <c r="D139" s="141">
        <v>808.7</v>
      </c>
      <c r="E139" s="141">
        <v>801.9</v>
      </c>
      <c r="F139" s="142">
        <v>788.8</v>
      </c>
      <c r="G139" s="142">
        <v>768.9</v>
      </c>
      <c r="H139" s="142">
        <v>755.8</v>
      </c>
      <c r="I139" s="142">
        <v>821.8</v>
      </c>
      <c r="J139" s="142">
        <v>834.90000000000009</v>
      </c>
      <c r="K139" s="142">
        <v>854.8</v>
      </c>
      <c r="L139" s="137">
        <v>815</v>
      </c>
      <c r="M139" s="137">
        <v>782</v>
      </c>
      <c r="N139" s="160">
        <v>13672200</v>
      </c>
      <c r="O139" s="161">
        <v>1.0151609185211454E-2</v>
      </c>
    </row>
    <row r="140" spans="1:15" ht="15">
      <c r="A140" s="136">
        <v>130</v>
      </c>
      <c r="B140" s="120" t="s">
        <v>2333</v>
      </c>
      <c r="C140" s="136" t="s">
        <v>113</v>
      </c>
      <c r="D140" s="141">
        <v>748.3</v>
      </c>
      <c r="E140" s="141">
        <v>755.30000000000007</v>
      </c>
      <c r="F140" s="142">
        <v>738.60000000000014</v>
      </c>
      <c r="G140" s="142">
        <v>728.90000000000009</v>
      </c>
      <c r="H140" s="142">
        <v>712.20000000000016</v>
      </c>
      <c r="I140" s="142">
        <v>765.00000000000011</v>
      </c>
      <c r="J140" s="142">
        <v>781.70000000000016</v>
      </c>
      <c r="K140" s="142">
        <v>791.40000000000009</v>
      </c>
      <c r="L140" s="137">
        <v>772</v>
      </c>
      <c r="M140" s="137">
        <v>745.6</v>
      </c>
      <c r="N140" s="160">
        <v>13206000</v>
      </c>
      <c r="O140" s="161">
        <v>5.5551115018783473E-2</v>
      </c>
    </row>
    <row r="141" spans="1:15" ht="15">
      <c r="A141" s="136">
        <v>131</v>
      </c>
      <c r="B141" s="120" t="s">
        <v>2335</v>
      </c>
      <c r="C141" s="136" t="s">
        <v>114</v>
      </c>
      <c r="D141" s="141">
        <v>440.95</v>
      </c>
      <c r="E141" s="141">
        <v>443.7833333333333</v>
      </c>
      <c r="F141" s="142">
        <v>432.26666666666659</v>
      </c>
      <c r="G141" s="142">
        <v>423.58333333333331</v>
      </c>
      <c r="H141" s="142">
        <v>412.06666666666661</v>
      </c>
      <c r="I141" s="142">
        <v>452.46666666666658</v>
      </c>
      <c r="J141" s="142">
        <v>463.98333333333323</v>
      </c>
      <c r="K141" s="142">
        <v>472.66666666666657</v>
      </c>
      <c r="L141" s="137">
        <v>455.3</v>
      </c>
      <c r="M141" s="137">
        <v>435.1</v>
      </c>
      <c r="N141" s="160">
        <v>7287500</v>
      </c>
      <c r="O141" s="161">
        <v>1.461886529759833E-2</v>
      </c>
    </row>
    <row r="142" spans="1:15" ht="15">
      <c r="A142" s="136">
        <v>132</v>
      </c>
      <c r="B142" s="49" t="s">
        <v>2329</v>
      </c>
      <c r="C142" s="136" t="s">
        <v>1332</v>
      </c>
      <c r="D142" s="141">
        <v>103.75</v>
      </c>
      <c r="E142" s="141">
        <v>104.83333333333333</v>
      </c>
      <c r="F142" s="142">
        <v>101.96666666666665</v>
      </c>
      <c r="G142" s="142">
        <v>100.18333333333332</v>
      </c>
      <c r="H142" s="142">
        <v>97.316666666666649</v>
      </c>
      <c r="I142" s="142">
        <v>106.61666666666666</v>
      </c>
      <c r="J142" s="142">
        <v>109.48333333333333</v>
      </c>
      <c r="K142" s="142">
        <v>111.26666666666667</v>
      </c>
      <c r="L142" s="137">
        <v>107.7</v>
      </c>
      <c r="M142" s="137">
        <v>103.05</v>
      </c>
      <c r="N142" s="160">
        <v>27816000</v>
      </c>
      <c r="O142" s="161">
        <v>1.2958963282937365E-3</v>
      </c>
    </row>
    <row r="143" spans="1:15" ht="15">
      <c r="A143" s="136">
        <v>133</v>
      </c>
      <c r="B143" s="120" t="s">
        <v>2334</v>
      </c>
      <c r="C143" s="136" t="s">
        <v>242</v>
      </c>
      <c r="D143" s="141">
        <v>298.14999999999998</v>
      </c>
      <c r="E143" s="141">
        <v>299.06666666666666</v>
      </c>
      <c r="F143" s="142">
        <v>295.73333333333335</v>
      </c>
      <c r="G143" s="142">
        <v>293.31666666666666</v>
      </c>
      <c r="H143" s="142">
        <v>289.98333333333335</v>
      </c>
      <c r="I143" s="142">
        <v>301.48333333333335</v>
      </c>
      <c r="J143" s="142">
        <v>304.81666666666672</v>
      </c>
      <c r="K143" s="142">
        <v>307.23333333333335</v>
      </c>
      <c r="L143" s="137">
        <v>302.39999999999998</v>
      </c>
      <c r="M143" s="137">
        <v>296.64999999999998</v>
      </c>
      <c r="N143" s="160">
        <v>4843800</v>
      </c>
      <c r="O143" s="161">
        <v>1.6366612111292964E-2</v>
      </c>
    </row>
    <row r="144" spans="1:15" ht="15">
      <c r="A144" s="136">
        <v>134</v>
      </c>
      <c r="B144" s="120" t="s">
        <v>2333</v>
      </c>
      <c r="C144" s="136" t="s">
        <v>115</v>
      </c>
      <c r="D144" s="141">
        <v>8927.1</v>
      </c>
      <c r="E144" s="141">
        <v>8993.25</v>
      </c>
      <c r="F144" s="142">
        <v>8821.9</v>
      </c>
      <c r="G144" s="142">
        <v>8716.6999999999989</v>
      </c>
      <c r="H144" s="142">
        <v>8545.3499999999985</v>
      </c>
      <c r="I144" s="142">
        <v>9098.4500000000007</v>
      </c>
      <c r="J144" s="142">
        <v>9269.7999999999993</v>
      </c>
      <c r="K144" s="142">
        <v>9375.0000000000018</v>
      </c>
      <c r="L144" s="137">
        <v>9164.6</v>
      </c>
      <c r="M144" s="137">
        <v>8888.0499999999993</v>
      </c>
      <c r="N144" s="160">
        <v>2405250</v>
      </c>
      <c r="O144" s="161">
        <v>3.2550951415048775E-2</v>
      </c>
    </row>
    <row r="145" spans="1:15" ht="15">
      <c r="A145" s="136">
        <v>135</v>
      </c>
      <c r="B145" s="120" t="s">
        <v>2334</v>
      </c>
      <c r="C145" s="136" t="s">
        <v>357</v>
      </c>
      <c r="D145" s="141">
        <v>3122.9</v>
      </c>
      <c r="E145" s="141">
        <v>3143.3000000000006</v>
      </c>
      <c r="F145" s="142">
        <v>3074.6500000000015</v>
      </c>
      <c r="G145" s="142">
        <v>3026.400000000001</v>
      </c>
      <c r="H145" s="142">
        <v>2957.7500000000018</v>
      </c>
      <c r="I145" s="142">
        <v>3191.5500000000011</v>
      </c>
      <c r="J145" s="142">
        <v>3260.2</v>
      </c>
      <c r="K145" s="142">
        <v>3308.4500000000007</v>
      </c>
      <c r="L145" s="137">
        <v>3211.95</v>
      </c>
      <c r="M145" s="137">
        <v>3095.05</v>
      </c>
      <c r="N145" s="160">
        <v>2274750</v>
      </c>
      <c r="O145" s="161">
        <v>-3.2947178233606121E-2</v>
      </c>
    </row>
    <row r="146" spans="1:15" ht="15">
      <c r="A146" s="136">
        <v>136</v>
      </c>
      <c r="B146" s="120" t="s">
        <v>2329</v>
      </c>
      <c r="C146" s="136" t="s">
        <v>1365</v>
      </c>
      <c r="D146" s="141">
        <v>731</v>
      </c>
      <c r="E146" s="141">
        <v>723.18333333333339</v>
      </c>
      <c r="F146" s="142">
        <v>711.81666666666683</v>
      </c>
      <c r="G146" s="142">
        <v>692.63333333333344</v>
      </c>
      <c r="H146" s="142">
        <v>681.26666666666688</v>
      </c>
      <c r="I146" s="142">
        <v>742.36666666666679</v>
      </c>
      <c r="J146" s="142">
        <v>753.73333333333335</v>
      </c>
      <c r="K146" s="142">
        <v>772.91666666666674</v>
      </c>
      <c r="L146" s="137">
        <v>734.55</v>
      </c>
      <c r="M146" s="137">
        <v>704</v>
      </c>
      <c r="N146" s="160">
        <v>3737000</v>
      </c>
      <c r="O146" s="161">
        <v>-2.0188778185631882E-2</v>
      </c>
    </row>
    <row r="147" spans="1:15" ht="15">
      <c r="A147" s="136">
        <v>137</v>
      </c>
      <c r="B147" s="120" t="s">
        <v>2335</v>
      </c>
      <c r="C147" s="136" t="s">
        <v>361</v>
      </c>
      <c r="D147" s="141">
        <v>517.4</v>
      </c>
      <c r="E147" s="141">
        <v>522.76666666666677</v>
      </c>
      <c r="F147" s="142">
        <v>509.53333333333353</v>
      </c>
      <c r="G147" s="142">
        <v>501.66666666666674</v>
      </c>
      <c r="H147" s="142">
        <v>488.43333333333351</v>
      </c>
      <c r="I147" s="142">
        <v>530.63333333333355</v>
      </c>
      <c r="J147" s="142">
        <v>543.8666666666669</v>
      </c>
      <c r="K147" s="142">
        <v>551.73333333333358</v>
      </c>
      <c r="L147" s="137">
        <v>536</v>
      </c>
      <c r="M147" s="137">
        <v>514.9</v>
      </c>
      <c r="N147" s="160">
        <v>2852000</v>
      </c>
      <c r="O147" s="161">
        <v>1.8571428571428572E-2</v>
      </c>
    </row>
    <row r="148" spans="1:15" ht="15">
      <c r="A148" s="136">
        <v>138</v>
      </c>
      <c r="B148" s="120" t="s">
        <v>2329</v>
      </c>
      <c r="C148" s="136" t="s">
        <v>2191</v>
      </c>
      <c r="D148" s="141">
        <v>963.75</v>
      </c>
      <c r="E148" s="141">
        <v>960.35</v>
      </c>
      <c r="F148" s="142">
        <v>948.40000000000009</v>
      </c>
      <c r="G148" s="142">
        <v>933.05000000000007</v>
      </c>
      <c r="H148" s="142">
        <v>921.10000000000014</v>
      </c>
      <c r="I148" s="142">
        <v>975.7</v>
      </c>
      <c r="J148" s="142">
        <v>987.65000000000009</v>
      </c>
      <c r="K148" s="142">
        <v>1003</v>
      </c>
      <c r="L148" s="137">
        <v>972.3</v>
      </c>
      <c r="M148" s="137">
        <v>945</v>
      </c>
      <c r="N148" s="160">
        <v>1365600</v>
      </c>
      <c r="O148" s="161">
        <v>-1.5570934256055362E-2</v>
      </c>
    </row>
    <row r="149" spans="1:15" ht="15">
      <c r="A149" s="136">
        <v>139</v>
      </c>
      <c r="B149" s="120" t="s">
        <v>2342</v>
      </c>
      <c r="C149" s="136" t="s">
        <v>117</v>
      </c>
      <c r="D149" s="141">
        <v>718.85</v>
      </c>
      <c r="E149" s="141">
        <v>722.5</v>
      </c>
      <c r="F149" s="142">
        <v>713.05</v>
      </c>
      <c r="G149" s="142">
        <v>707.25</v>
      </c>
      <c r="H149" s="142">
        <v>697.8</v>
      </c>
      <c r="I149" s="142">
        <v>728.3</v>
      </c>
      <c r="J149" s="142">
        <v>737.75</v>
      </c>
      <c r="K149" s="142">
        <v>743.55</v>
      </c>
      <c r="L149" s="137">
        <v>731.95</v>
      </c>
      <c r="M149" s="137">
        <v>716.7</v>
      </c>
      <c r="N149" s="160">
        <v>1826400</v>
      </c>
      <c r="O149" s="161">
        <v>-4.2767295597484274E-2</v>
      </c>
    </row>
    <row r="150" spans="1:15" ht="15">
      <c r="A150" s="136">
        <v>140</v>
      </c>
      <c r="B150" s="120" t="s">
        <v>2333</v>
      </c>
      <c r="C150" s="136" t="s">
        <v>118</v>
      </c>
      <c r="D150" s="141">
        <v>356.35</v>
      </c>
      <c r="E150" s="141">
        <v>356.64999999999992</v>
      </c>
      <c r="F150" s="142">
        <v>350.84999999999985</v>
      </c>
      <c r="G150" s="142">
        <v>345.34999999999991</v>
      </c>
      <c r="H150" s="142">
        <v>339.54999999999984</v>
      </c>
      <c r="I150" s="142">
        <v>362.14999999999986</v>
      </c>
      <c r="J150" s="142">
        <v>367.94999999999993</v>
      </c>
      <c r="K150" s="142">
        <v>373.44999999999987</v>
      </c>
      <c r="L150" s="137">
        <v>362.45</v>
      </c>
      <c r="M150" s="137">
        <v>351.15</v>
      </c>
      <c r="N150" s="160">
        <v>12563200</v>
      </c>
      <c r="O150" s="161">
        <v>1.4208214931542238E-2</v>
      </c>
    </row>
    <row r="151" spans="1:15" ht="15">
      <c r="A151" s="136">
        <v>141</v>
      </c>
      <c r="B151" s="120" t="s">
        <v>2333</v>
      </c>
      <c r="C151" s="136" t="s">
        <v>119</v>
      </c>
      <c r="D151" s="141">
        <v>68706.5</v>
      </c>
      <c r="E151" s="141">
        <v>68818.53333333334</v>
      </c>
      <c r="F151" s="142">
        <v>68137.966666666674</v>
      </c>
      <c r="G151" s="142">
        <v>67569.433333333334</v>
      </c>
      <c r="H151" s="142">
        <v>66888.866666666669</v>
      </c>
      <c r="I151" s="142">
        <v>69387.06666666668</v>
      </c>
      <c r="J151" s="142">
        <v>70067.63333333336</v>
      </c>
      <c r="K151" s="142">
        <v>70636.166666666686</v>
      </c>
      <c r="L151" s="137">
        <v>69499.100000000006</v>
      </c>
      <c r="M151" s="137">
        <v>68250</v>
      </c>
      <c r="N151" s="160">
        <v>51015</v>
      </c>
      <c r="O151" s="161">
        <v>-2.3542922767728968E-2</v>
      </c>
    </row>
    <row r="152" spans="1:15" ht="15">
      <c r="A152" s="136">
        <v>142</v>
      </c>
      <c r="B152" s="120" t="s">
        <v>2329</v>
      </c>
      <c r="C152" s="136" t="s">
        <v>1415</v>
      </c>
      <c r="D152" s="141">
        <v>115.65</v>
      </c>
      <c r="E152" s="141">
        <v>116.56666666666668</v>
      </c>
      <c r="F152" s="142">
        <v>114.18333333333335</v>
      </c>
      <c r="G152" s="142">
        <v>112.71666666666667</v>
      </c>
      <c r="H152" s="142">
        <v>110.33333333333334</v>
      </c>
      <c r="I152" s="142">
        <v>118.03333333333336</v>
      </c>
      <c r="J152" s="142">
        <v>120.41666666666669</v>
      </c>
      <c r="K152" s="142">
        <v>121.88333333333337</v>
      </c>
      <c r="L152" s="137">
        <v>118.95</v>
      </c>
      <c r="M152" s="137">
        <v>115.1</v>
      </c>
      <c r="N152" s="160">
        <v>7924500</v>
      </c>
      <c r="O152" s="161">
        <v>9.1690544412607444E-3</v>
      </c>
    </row>
    <row r="153" spans="1:15" ht="15">
      <c r="A153" s="136">
        <v>143</v>
      </c>
      <c r="B153" s="120" t="s">
        <v>2335</v>
      </c>
      <c r="C153" s="136" t="s">
        <v>1431</v>
      </c>
      <c r="D153" s="141">
        <v>397.35</v>
      </c>
      <c r="E153" s="141">
        <v>395.01666666666665</v>
      </c>
      <c r="F153" s="142">
        <v>390.5333333333333</v>
      </c>
      <c r="G153" s="142">
        <v>383.71666666666664</v>
      </c>
      <c r="H153" s="142">
        <v>379.23333333333329</v>
      </c>
      <c r="I153" s="142">
        <v>401.83333333333331</v>
      </c>
      <c r="J153" s="142">
        <v>406.31666666666666</v>
      </c>
      <c r="K153" s="142">
        <v>413.13333333333333</v>
      </c>
      <c r="L153" s="137">
        <v>399.5</v>
      </c>
      <c r="M153" s="137">
        <v>388.2</v>
      </c>
      <c r="N153" s="160">
        <v>2466000</v>
      </c>
      <c r="O153" s="161">
        <v>-6.1643835616438353E-2</v>
      </c>
    </row>
    <row r="154" spans="1:15" ht="15">
      <c r="A154" s="136">
        <v>144</v>
      </c>
      <c r="B154" s="120" t="s">
        <v>2329</v>
      </c>
      <c r="C154" s="136" t="s">
        <v>1448</v>
      </c>
      <c r="D154" s="141">
        <v>68.349999999999994</v>
      </c>
      <c r="E154" s="141">
        <v>68.749999999999986</v>
      </c>
      <c r="F154" s="142">
        <v>67.699999999999974</v>
      </c>
      <c r="G154" s="142">
        <v>67.049999999999983</v>
      </c>
      <c r="H154" s="142">
        <v>65.999999999999972</v>
      </c>
      <c r="I154" s="142">
        <v>69.399999999999977</v>
      </c>
      <c r="J154" s="142">
        <v>70.449999999999989</v>
      </c>
      <c r="K154" s="142">
        <v>71.09999999999998</v>
      </c>
      <c r="L154" s="137">
        <v>69.8</v>
      </c>
      <c r="M154" s="137">
        <v>68.099999999999994</v>
      </c>
      <c r="N154" s="160">
        <v>51808000</v>
      </c>
      <c r="O154" s="161">
        <v>1.2191309784307595E-2</v>
      </c>
    </row>
    <row r="155" spans="1:15" ht="15">
      <c r="A155" s="136">
        <v>145</v>
      </c>
      <c r="B155" s="120" t="s">
        <v>2329</v>
      </c>
      <c r="C155" s="136" t="s">
        <v>379</v>
      </c>
      <c r="D155" s="141">
        <v>202.95</v>
      </c>
      <c r="E155" s="141">
        <v>204.93333333333331</v>
      </c>
      <c r="F155" s="142">
        <v>199.91666666666663</v>
      </c>
      <c r="G155" s="142">
        <v>196.88333333333333</v>
      </c>
      <c r="H155" s="142">
        <v>191.86666666666665</v>
      </c>
      <c r="I155" s="142">
        <v>207.96666666666661</v>
      </c>
      <c r="J155" s="142">
        <v>212.98333333333332</v>
      </c>
      <c r="K155" s="142">
        <v>216.01666666666659</v>
      </c>
      <c r="L155" s="137">
        <v>209.95</v>
      </c>
      <c r="M155" s="137">
        <v>201.9</v>
      </c>
      <c r="N155" s="160">
        <v>13440000</v>
      </c>
      <c r="O155" s="161">
        <v>-9.7259062776304164E-3</v>
      </c>
    </row>
    <row r="156" spans="1:15" ht="15">
      <c r="A156" s="136">
        <v>146</v>
      </c>
      <c r="B156" s="120" t="s">
        <v>2341</v>
      </c>
      <c r="C156" s="136" t="s">
        <v>243</v>
      </c>
      <c r="D156" s="141">
        <v>110.45</v>
      </c>
      <c r="E156" s="141">
        <v>111.76666666666665</v>
      </c>
      <c r="F156" s="142">
        <v>108.0333333333333</v>
      </c>
      <c r="G156" s="142">
        <v>105.61666666666665</v>
      </c>
      <c r="H156" s="142">
        <v>101.8833333333333</v>
      </c>
      <c r="I156" s="142">
        <v>114.18333333333331</v>
      </c>
      <c r="J156" s="142">
        <v>117.91666666666666</v>
      </c>
      <c r="K156" s="142">
        <v>120.33333333333331</v>
      </c>
      <c r="L156" s="137">
        <v>115.5</v>
      </c>
      <c r="M156" s="137">
        <v>109.35</v>
      </c>
      <c r="N156" s="160">
        <v>30040000</v>
      </c>
      <c r="O156" s="161">
        <v>2.3718647764449291E-2</v>
      </c>
    </row>
    <row r="157" spans="1:15" ht="15">
      <c r="A157" s="136">
        <v>147</v>
      </c>
      <c r="B157" s="120" t="s">
        <v>2329</v>
      </c>
      <c r="C157" s="136" t="s">
        <v>1469</v>
      </c>
      <c r="D157" s="141">
        <v>7030.05</v>
      </c>
      <c r="E157" s="141">
        <v>7058.8666666666659</v>
      </c>
      <c r="F157" s="142">
        <v>6972.4333333333316</v>
      </c>
      <c r="G157" s="142">
        <v>6914.8166666666657</v>
      </c>
      <c r="H157" s="142">
        <v>6828.3833333333314</v>
      </c>
      <c r="I157" s="142">
        <v>7116.4833333333318</v>
      </c>
      <c r="J157" s="142">
        <v>7202.9166666666661</v>
      </c>
      <c r="K157" s="142">
        <v>7260.5333333333319</v>
      </c>
      <c r="L157" s="137">
        <v>7145.3</v>
      </c>
      <c r="M157" s="137">
        <v>7001.25</v>
      </c>
      <c r="N157" s="160">
        <v>167000</v>
      </c>
      <c r="O157" s="161">
        <v>5.0975456261799876E-2</v>
      </c>
    </row>
    <row r="158" spans="1:15" ht="15">
      <c r="A158" s="136">
        <v>148</v>
      </c>
      <c r="B158" s="120" t="s">
        <v>2330</v>
      </c>
      <c r="C158" s="136" t="s">
        <v>120</v>
      </c>
      <c r="D158" s="141">
        <v>27.15</v>
      </c>
      <c r="E158" s="141">
        <v>27.083333333333332</v>
      </c>
      <c r="F158" s="142">
        <v>26.916666666666664</v>
      </c>
      <c r="G158" s="142">
        <v>26.683333333333334</v>
      </c>
      <c r="H158" s="142">
        <v>26.516666666666666</v>
      </c>
      <c r="I158" s="142">
        <v>27.316666666666663</v>
      </c>
      <c r="J158" s="142">
        <v>27.483333333333327</v>
      </c>
      <c r="K158" s="142">
        <v>27.716666666666661</v>
      </c>
      <c r="L158" s="137">
        <v>27.25</v>
      </c>
      <c r="M158" s="137">
        <v>26.85</v>
      </c>
      <c r="N158" s="160">
        <v>55701000</v>
      </c>
      <c r="O158" s="161">
        <v>-1.1025886864813039E-2</v>
      </c>
    </row>
    <row r="159" spans="1:15" ht="15">
      <c r="A159" s="136">
        <v>149</v>
      </c>
      <c r="B159" s="120" t="s">
        <v>2342</v>
      </c>
      <c r="C159" s="136" t="s">
        <v>1487</v>
      </c>
      <c r="D159" s="141">
        <v>836.05</v>
      </c>
      <c r="E159" s="141">
        <v>838.86666666666667</v>
      </c>
      <c r="F159" s="142">
        <v>821.98333333333335</v>
      </c>
      <c r="G159" s="142">
        <v>807.91666666666663</v>
      </c>
      <c r="H159" s="142">
        <v>791.0333333333333</v>
      </c>
      <c r="I159" s="142">
        <v>852.93333333333339</v>
      </c>
      <c r="J159" s="142">
        <v>869.81666666666683</v>
      </c>
      <c r="K159" s="142">
        <v>883.88333333333344</v>
      </c>
      <c r="L159" s="137">
        <v>855.75</v>
      </c>
      <c r="M159" s="137">
        <v>824.8</v>
      </c>
      <c r="N159" s="160">
        <v>1605000</v>
      </c>
      <c r="O159" s="161">
        <v>1.2298959318826869E-2</v>
      </c>
    </row>
    <row r="160" spans="1:15" ht="15">
      <c r="A160" s="136">
        <v>150</v>
      </c>
      <c r="B160" s="120" t="s">
        <v>2343</v>
      </c>
      <c r="C160" s="136" t="s">
        <v>121</v>
      </c>
      <c r="D160" s="141">
        <v>128.05000000000001</v>
      </c>
      <c r="E160" s="141">
        <v>128.16666666666669</v>
      </c>
      <c r="F160" s="142">
        <v>126.43333333333337</v>
      </c>
      <c r="G160" s="142">
        <v>124.81666666666668</v>
      </c>
      <c r="H160" s="142">
        <v>123.08333333333336</v>
      </c>
      <c r="I160" s="142">
        <v>129.78333333333336</v>
      </c>
      <c r="J160" s="142">
        <v>131.51666666666671</v>
      </c>
      <c r="K160" s="142">
        <v>133.13333333333338</v>
      </c>
      <c r="L160" s="137">
        <v>129.9</v>
      </c>
      <c r="M160" s="137">
        <v>126.55</v>
      </c>
      <c r="N160" s="160">
        <v>42198000</v>
      </c>
      <c r="O160" s="161">
        <v>-1.8422889043963712E-2</v>
      </c>
    </row>
    <row r="161" spans="1:15" ht="15">
      <c r="A161" s="136">
        <v>151</v>
      </c>
      <c r="B161" s="120" t="s">
        <v>2330</v>
      </c>
      <c r="C161" s="136" t="s">
        <v>122</v>
      </c>
      <c r="D161" s="141">
        <v>165.1</v>
      </c>
      <c r="E161" s="141">
        <v>163.48333333333332</v>
      </c>
      <c r="F161" s="142">
        <v>160.86666666666665</v>
      </c>
      <c r="G161" s="142">
        <v>156.63333333333333</v>
      </c>
      <c r="H161" s="142">
        <v>154.01666666666665</v>
      </c>
      <c r="I161" s="142">
        <v>167.71666666666664</v>
      </c>
      <c r="J161" s="142">
        <v>170.33333333333331</v>
      </c>
      <c r="K161" s="142">
        <v>174.56666666666663</v>
      </c>
      <c r="L161" s="137">
        <v>166.1</v>
      </c>
      <c r="M161" s="137">
        <v>159.25</v>
      </c>
      <c r="N161" s="160">
        <v>27272000</v>
      </c>
      <c r="O161" s="161">
        <v>0.10305775764439411</v>
      </c>
    </row>
    <row r="162" spans="1:15" ht="15">
      <c r="A162" s="136">
        <v>152</v>
      </c>
      <c r="B162" s="120" t="s">
        <v>2342</v>
      </c>
      <c r="C162" s="136" t="s">
        <v>123</v>
      </c>
      <c r="D162" s="141">
        <v>4105.25</v>
      </c>
      <c r="E162" s="141">
        <v>4108.083333333333</v>
      </c>
      <c r="F162" s="142">
        <v>4037.1666666666661</v>
      </c>
      <c r="G162" s="142">
        <v>3969.083333333333</v>
      </c>
      <c r="H162" s="142">
        <v>3898.1666666666661</v>
      </c>
      <c r="I162" s="142">
        <v>4176.1666666666661</v>
      </c>
      <c r="J162" s="142">
        <v>4247.0833333333321</v>
      </c>
      <c r="K162" s="142">
        <v>4315.1666666666661</v>
      </c>
      <c r="L162" s="137">
        <v>4179</v>
      </c>
      <c r="M162" s="137">
        <v>4040</v>
      </c>
      <c r="N162" s="160">
        <v>122100</v>
      </c>
      <c r="O162" s="161">
        <v>8.2446808510638292E-2</v>
      </c>
    </row>
    <row r="163" spans="1:15" ht="15">
      <c r="A163" s="136">
        <v>153</v>
      </c>
      <c r="B163" s="120" t="s">
        <v>2338</v>
      </c>
      <c r="C163" s="136" t="s">
        <v>207</v>
      </c>
      <c r="D163" s="141">
        <v>345</v>
      </c>
      <c r="E163" s="141">
        <v>342.68333333333334</v>
      </c>
      <c r="F163" s="142">
        <v>337.36666666666667</v>
      </c>
      <c r="G163" s="142">
        <v>329.73333333333335</v>
      </c>
      <c r="H163" s="142">
        <v>324.41666666666669</v>
      </c>
      <c r="I163" s="142">
        <v>350.31666666666666</v>
      </c>
      <c r="J163" s="142">
        <v>355.63333333333338</v>
      </c>
      <c r="K163" s="142">
        <v>363.26666666666665</v>
      </c>
      <c r="L163" s="137">
        <v>348</v>
      </c>
      <c r="M163" s="137">
        <v>335.05</v>
      </c>
      <c r="N163" s="160">
        <v>2855160</v>
      </c>
      <c r="O163" s="161">
        <v>0.10236220472440945</v>
      </c>
    </row>
    <row r="164" spans="1:15" ht="15">
      <c r="A164" s="136">
        <v>154</v>
      </c>
      <c r="B164" s="120" t="s">
        <v>2338</v>
      </c>
      <c r="C164" s="136" t="s">
        <v>124</v>
      </c>
      <c r="D164" s="141">
        <v>187.2</v>
      </c>
      <c r="E164" s="141">
        <v>187.0333333333333</v>
      </c>
      <c r="F164" s="142">
        <v>185.21666666666661</v>
      </c>
      <c r="G164" s="142">
        <v>183.23333333333332</v>
      </c>
      <c r="H164" s="142">
        <v>181.41666666666663</v>
      </c>
      <c r="I164" s="142">
        <v>189.01666666666659</v>
      </c>
      <c r="J164" s="142">
        <v>190.83333333333331</v>
      </c>
      <c r="K164" s="142">
        <v>192.81666666666658</v>
      </c>
      <c r="L164" s="137">
        <v>188.85</v>
      </c>
      <c r="M164" s="137">
        <v>185.05</v>
      </c>
      <c r="N164" s="160">
        <v>42416250</v>
      </c>
      <c r="O164" s="161">
        <v>6.5853875589570168E-3</v>
      </c>
    </row>
    <row r="165" spans="1:15" ht="15">
      <c r="A165" s="136">
        <v>155</v>
      </c>
      <c r="B165" s="120" t="s">
        <v>2332</v>
      </c>
      <c r="C165" s="136" t="s">
        <v>125</v>
      </c>
      <c r="D165" s="141">
        <v>108.1</v>
      </c>
      <c r="E165" s="141">
        <v>109.05</v>
      </c>
      <c r="F165" s="142">
        <v>106.75</v>
      </c>
      <c r="G165" s="142">
        <v>105.4</v>
      </c>
      <c r="H165" s="142">
        <v>103.10000000000001</v>
      </c>
      <c r="I165" s="142">
        <v>110.39999999999999</v>
      </c>
      <c r="J165" s="142">
        <v>112.69999999999997</v>
      </c>
      <c r="K165" s="142">
        <v>114.04999999999998</v>
      </c>
      <c r="L165" s="137">
        <v>111.35</v>
      </c>
      <c r="M165" s="137">
        <v>107.7</v>
      </c>
      <c r="N165" s="160">
        <v>16704000</v>
      </c>
      <c r="O165" s="161">
        <v>9.7932535364526653E-3</v>
      </c>
    </row>
    <row r="166" spans="1:15" ht="15">
      <c r="A166" s="136">
        <v>156</v>
      </c>
      <c r="B166" s="120" t="s">
        <v>2327</v>
      </c>
      <c r="C166" s="136" t="s">
        <v>231</v>
      </c>
      <c r="D166" s="141">
        <v>19389.150000000001</v>
      </c>
      <c r="E166" s="141">
        <v>19785.2</v>
      </c>
      <c r="F166" s="142">
        <v>18834.45</v>
      </c>
      <c r="G166" s="142">
        <v>18279.75</v>
      </c>
      <c r="H166" s="142">
        <v>17329</v>
      </c>
      <c r="I166" s="142">
        <v>20339.900000000001</v>
      </c>
      <c r="J166" s="142">
        <v>21290.65</v>
      </c>
      <c r="K166" s="142">
        <v>21845.350000000002</v>
      </c>
      <c r="L166" s="137">
        <v>20735.95</v>
      </c>
      <c r="M166" s="137">
        <v>19230.5</v>
      </c>
      <c r="N166" s="160">
        <v>46850</v>
      </c>
      <c r="O166" s="161">
        <v>6.44468313641246E-3</v>
      </c>
    </row>
    <row r="167" spans="1:15" ht="15">
      <c r="A167" s="136">
        <v>157</v>
      </c>
      <c r="B167" s="120" t="s">
        <v>2329</v>
      </c>
      <c r="C167" s="136" t="s">
        <v>358</v>
      </c>
      <c r="D167" s="141">
        <v>381.2</v>
      </c>
      <c r="E167" s="141">
        <v>395.48333333333335</v>
      </c>
      <c r="F167" s="142">
        <v>362.91666666666669</v>
      </c>
      <c r="G167" s="142">
        <v>344.63333333333333</v>
      </c>
      <c r="H167" s="142">
        <v>312.06666666666666</v>
      </c>
      <c r="I167" s="142">
        <v>413.76666666666671</v>
      </c>
      <c r="J167" s="142">
        <v>446.33333333333331</v>
      </c>
      <c r="K167" s="142">
        <v>464.61666666666673</v>
      </c>
      <c r="L167" s="137">
        <v>428.05</v>
      </c>
      <c r="M167" s="137">
        <v>377.2</v>
      </c>
      <c r="N167" s="160">
        <v>8833500</v>
      </c>
      <c r="O167" s="161">
        <v>9.7670083876980424E-2</v>
      </c>
    </row>
    <row r="168" spans="1:15" ht="15">
      <c r="A168" s="136">
        <v>158</v>
      </c>
      <c r="B168" s="120" t="s">
        <v>2331</v>
      </c>
      <c r="C168" s="136" t="s">
        <v>209</v>
      </c>
      <c r="D168" s="141">
        <v>2653.7</v>
      </c>
      <c r="E168" s="141">
        <v>2633.7833333333333</v>
      </c>
      <c r="F168" s="142">
        <v>2594.5666666666666</v>
      </c>
      <c r="G168" s="142">
        <v>2535.4333333333334</v>
      </c>
      <c r="H168" s="142">
        <v>2496.2166666666667</v>
      </c>
      <c r="I168" s="142">
        <v>2692.9166666666665</v>
      </c>
      <c r="J168" s="142">
        <v>2732.1333333333328</v>
      </c>
      <c r="K168" s="142">
        <v>2791.2666666666664</v>
      </c>
      <c r="L168" s="137">
        <v>2673</v>
      </c>
      <c r="M168" s="137">
        <v>2574.65</v>
      </c>
      <c r="N168" s="160">
        <v>1610566</v>
      </c>
      <c r="O168" s="161">
        <v>2.7157164869029277E-2</v>
      </c>
    </row>
    <row r="169" spans="1:15" ht="15">
      <c r="A169" s="136">
        <v>159</v>
      </c>
      <c r="B169" s="120" t="s">
        <v>2338</v>
      </c>
      <c r="C169" s="136" t="s">
        <v>126</v>
      </c>
      <c r="D169" s="141">
        <v>245.65</v>
      </c>
      <c r="E169" s="141">
        <v>246.25</v>
      </c>
      <c r="F169" s="142">
        <v>241.55</v>
      </c>
      <c r="G169" s="142">
        <v>237.45000000000002</v>
      </c>
      <c r="H169" s="142">
        <v>232.75000000000003</v>
      </c>
      <c r="I169" s="142">
        <v>250.35</v>
      </c>
      <c r="J169" s="142">
        <v>255.04999999999998</v>
      </c>
      <c r="K169" s="142">
        <v>259.14999999999998</v>
      </c>
      <c r="L169" s="137">
        <v>250.95</v>
      </c>
      <c r="M169" s="137">
        <v>242.15</v>
      </c>
      <c r="N169" s="160">
        <v>15180000</v>
      </c>
      <c r="O169" s="161">
        <v>-3.3484341146346268E-3</v>
      </c>
    </row>
    <row r="170" spans="1:15" ht="15">
      <c r="A170" s="136">
        <v>160</v>
      </c>
      <c r="B170" s="120" t="s">
        <v>2335</v>
      </c>
      <c r="C170" s="136" t="s">
        <v>127</v>
      </c>
      <c r="D170" s="141">
        <v>109.3</v>
      </c>
      <c r="E170" s="141">
        <v>109.26666666666667</v>
      </c>
      <c r="F170" s="142">
        <v>107.83333333333333</v>
      </c>
      <c r="G170" s="142">
        <v>106.36666666666666</v>
      </c>
      <c r="H170" s="142">
        <v>104.93333333333332</v>
      </c>
      <c r="I170" s="142">
        <v>110.73333333333333</v>
      </c>
      <c r="J170" s="142">
        <v>112.16666666666667</v>
      </c>
      <c r="K170" s="142">
        <v>113.63333333333334</v>
      </c>
      <c r="L170" s="137">
        <v>110.7</v>
      </c>
      <c r="M170" s="137">
        <v>107.8</v>
      </c>
      <c r="N170" s="160">
        <v>62112000</v>
      </c>
      <c r="O170" s="161">
        <v>2.5966303270564917E-2</v>
      </c>
    </row>
    <row r="171" spans="1:15" ht="15">
      <c r="A171" s="136">
        <v>161</v>
      </c>
      <c r="B171" s="120" t="s">
        <v>2334</v>
      </c>
      <c r="C171" s="136" t="s">
        <v>208</v>
      </c>
      <c r="D171" s="141">
        <v>864.7</v>
      </c>
      <c r="E171" s="141">
        <v>868.44999999999993</v>
      </c>
      <c r="F171" s="142">
        <v>858.89999999999986</v>
      </c>
      <c r="G171" s="142">
        <v>853.09999999999991</v>
      </c>
      <c r="H171" s="142">
        <v>843.54999999999984</v>
      </c>
      <c r="I171" s="142">
        <v>874.24999999999989</v>
      </c>
      <c r="J171" s="142">
        <v>883.79999999999984</v>
      </c>
      <c r="K171" s="142">
        <v>889.59999999999991</v>
      </c>
      <c r="L171" s="137">
        <v>878</v>
      </c>
      <c r="M171" s="137">
        <v>862.65</v>
      </c>
      <c r="N171" s="160">
        <v>1276000</v>
      </c>
      <c r="O171" s="161">
        <v>-2.4464831804281346E-2</v>
      </c>
    </row>
    <row r="172" spans="1:15" ht="15">
      <c r="A172" s="136">
        <v>162</v>
      </c>
      <c r="B172" s="120" t="s">
        <v>2332</v>
      </c>
      <c r="C172" s="136" t="s">
        <v>128</v>
      </c>
      <c r="D172" s="141">
        <v>157.19999999999999</v>
      </c>
      <c r="E172" s="141">
        <v>159.33333333333334</v>
      </c>
      <c r="F172" s="142">
        <v>154.16666666666669</v>
      </c>
      <c r="G172" s="142">
        <v>151.13333333333335</v>
      </c>
      <c r="H172" s="142">
        <v>145.9666666666667</v>
      </c>
      <c r="I172" s="142">
        <v>162.36666666666667</v>
      </c>
      <c r="J172" s="142">
        <v>167.53333333333336</v>
      </c>
      <c r="K172" s="142">
        <v>170.56666666666666</v>
      </c>
      <c r="L172" s="137">
        <v>164.5</v>
      </c>
      <c r="M172" s="137">
        <v>156.30000000000001</v>
      </c>
      <c r="N172" s="160">
        <v>40496000</v>
      </c>
      <c r="O172" s="161">
        <v>5.1844155844155845E-2</v>
      </c>
    </row>
    <row r="173" spans="1:15" ht="15">
      <c r="A173" s="136">
        <v>163</v>
      </c>
      <c r="B173" s="120" t="s">
        <v>2330</v>
      </c>
      <c r="C173" s="136" t="s">
        <v>129</v>
      </c>
      <c r="D173" s="141">
        <v>193.65</v>
      </c>
      <c r="E173" s="141">
        <v>193.23333333333335</v>
      </c>
      <c r="F173" s="142">
        <v>191.7166666666667</v>
      </c>
      <c r="G173" s="142">
        <v>189.78333333333336</v>
      </c>
      <c r="H173" s="142">
        <v>188.26666666666671</v>
      </c>
      <c r="I173" s="142">
        <v>195.16666666666669</v>
      </c>
      <c r="J173" s="142">
        <v>196.68333333333334</v>
      </c>
      <c r="K173" s="142">
        <v>198.61666666666667</v>
      </c>
      <c r="L173" s="137">
        <v>194.75</v>
      </c>
      <c r="M173" s="137">
        <v>191.3</v>
      </c>
      <c r="N173" s="160">
        <v>25228000</v>
      </c>
      <c r="O173" s="161">
        <v>5.169251292312823E-2</v>
      </c>
    </row>
    <row r="174" spans="1:15" ht="15">
      <c r="A174" s="136">
        <v>164</v>
      </c>
      <c r="B174" s="120" t="s">
        <v>2330</v>
      </c>
      <c r="C174" s="136" t="s">
        <v>130</v>
      </c>
      <c r="D174" s="141">
        <v>94.55</v>
      </c>
      <c r="E174" s="141">
        <v>94.733333333333348</v>
      </c>
      <c r="F174" s="142">
        <v>93.216666666666697</v>
      </c>
      <c r="G174" s="142">
        <v>91.883333333333354</v>
      </c>
      <c r="H174" s="142">
        <v>90.366666666666703</v>
      </c>
      <c r="I174" s="142">
        <v>96.066666666666691</v>
      </c>
      <c r="J174" s="142">
        <v>97.583333333333343</v>
      </c>
      <c r="K174" s="142">
        <v>98.916666666666686</v>
      </c>
      <c r="L174" s="137">
        <v>96.25</v>
      </c>
      <c r="M174" s="137">
        <v>93.4</v>
      </c>
      <c r="N174" s="160">
        <v>21032000</v>
      </c>
      <c r="O174" s="161">
        <v>2.6953125000000001E-2</v>
      </c>
    </row>
    <row r="175" spans="1:15" ht="15">
      <c r="A175" s="136">
        <v>165</v>
      </c>
      <c r="B175" s="120" t="s">
        <v>2329</v>
      </c>
      <c r="C175" s="136" t="s">
        <v>1638</v>
      </c>
      <c r="D175" s="141">
        <v>1380.4</v>
      </c>
      <c r="E175" s="141">
        <v>1370.4833333333333</v>
      </c>
      <c r="F175" s="142">
        <v>1349.9166666666667</v>
      </c>
      <c r="G175" s="142">
        <v>1319.4333333333334</v>
      </c>
      <c r="H175" s="142">
        <v>1298.8666666666668</v>
      </c>
      <c r="I175" s="142">
        <v>1400.9666666666667</v>
      </c>
      <c r="J175" s="142">
        <v>1421.5333333333333</v>
      </c>
      <c r="K175" s="142">
        <v>1452.0166666666667</v>
      </c>
      <c r="L175" s="137">
        <v>1391.05</v>
      </c>
      <c r="M175" s="137">
        <v>1340</v>
      </c>
      <c r="N175" s="160">
        <v>529200</v>
      </c>
      <c r="O175" s="161">
        <v>-4.8885693745506831E-2</v>
      </c>
    </row>
    <row r="176" spans="1:15" ht="15">
      <c r="A176" s="136">
        <v>166</v>
      </c>
      <c r="B176" s="120" t="s">
        <v>2328</v>
      </c>
      <c r="C176" s="136" t="s">
        <v>214</v>
      </c>
      <c r="D176" s="141">
        <v>723.75</v>
      </c>
      <c r="E176" s="141">
        <v>727.18333333333339</v>
      </c>
      <c r="F176" s="142">
        <v>708.56666666666683</v>
      </c>
      <c r="G176" s="142">
        <v>693.38333333333344</v>
      </c>
      <c r="H176" s="142">
        <v>674.76666666666688</v>
      </c>
      <c r="I176" s="142">
        <v>742.36666666666679</v>
      </c>
      <c r="J176" s="142">
        <v>760.98333333333335</v>
      </c>
      <c r="K176" s="142">
        <v>776.16666666666674</v>
      </c>
      <c r="L176" s="137">
        <v>745.8</v>
      </c>
      <c r="M176" s="137">
        <v>712</v>
      </c>
      <c r="N176" s="160">
        <v>653600</v>
      </c>
      <c r="O176" s="161">
        <v>0.24542682926829268</v>
      </c>
    </row>
    <row r="177" spans="1:15" ht="15">
      <c r="A177" s="136">
        <v>167</v>
      </c>
      <c r="B177" s="120" t="s">
        <v>2329</v>
      </c>
      <c r="C177" s="136" t="s">
        <v>1672</v>
      </c>
      <c r="D177" s="141">
        <v>921.75</v>
      </c>
      <c r="E177" s="141">
        <v>917.25</v>
      </c>
      <c r="F177" s="142">
        <v>902.5</v>
      </c>
      <c r="G177" s="142">
        <v>883.25</v>
      </c>
      <c r="H177" s="142">
        <v>868.5</v>
      </c>
      <c r="I177" s="142">
        <v>936.5</v>
      </c>
      <c r="J177" s="142">
        <v>951.25</v>
      </c>
      <c r="K177" s="142">
        <v>970.5</v>
      </c>
      <c r="L177" s="137">
        <v>932</v>
      </c>
      <c r="M177" s="137">
        <v>898</v>
      </c>
      <c r="N177" s="160">
        <v>4964800</v>
      </c>
      <c r="O177" s="161">
        <v>-2.0672242385987059E-2</v>
      </c>
    </row>
    <row r="178" spans="1:15" ht="15">
      <c r="A178" s="136">
        <v>168</v>
      </c>
      <c r="B178" s="120" t="s">
        <v>2332</v>
      </c>
      <c r="C178" s="136" t="s">
        <v>2252</v>
      </c>
      <c r="D178" s="141">
        <v>481.2</v>
      </c>
      <c r="E178" s="141">
        <v>479.31666666666661</v>
      </c>
      <c r="F178" s="142">
        <v>472.23333333333323</v>
      </c>
      <c r="G178" s="142">
        <v>463.26666666666665</v>
      </c>
      <c r="H178" s="142">
        <v>456.18333333333328</v>
      </c>
      <c r="I178" s="142">
        <v>488.28333333333319</v>
      </c>
      <c r="J178" s="142">
        <v>495.36666666666656</v>
      </c>
      <c r="K178" s="142">
        <v>504.33333333333314</v>
      </c>
      <c r="L178" s="137">
        <v>486.4</v>
      </c>
      <c r="M178" s="137">
        <v>470.35</v>
      </c>
      <c r="N178" s="160">
        <v>5708000</v>
      </c>
      <c r="O178" s="161">
        <v>-6.6132962060563866E-3</v>
      </c>
    </row>
    <row r="179" spans="1:15" ht="15">
      <c r="A179" s="136">
        <v>169</v>
      </c>
      <c r="B179" s="120" t="s">
        <v>2336</v>
      </c>
      <c r="C179" s="136" t="s">
        <v>131</v>
      </c>
      <c r="D179" s="141">
        <v>25.15</v>
      </c>
      <c r="E179" s="141">
        <v>25.333333333333332</v>
      </c>
      <c r="F179" s="142">
        <v>24.616666666666664</v>
      </c>
      <c r="G179" s="142">
        <v>24.083333333333332</v>
      </c>
      <c r="H179" s="142">
        <v>23.366666666666664</v>
      </c>
      <c r="I179" s="142">
        <v>25.866666666666664</v>
      </c>
      <c r="J179" s="142">
        <v>26.583333333333332</v>
      </c>
      <c r="K179" s="142">
        <v>27.116666666666664</v>
      </c>
      <c r="L179" s="137">
        <v>26.05</v>
      </c>
      <c r="M179" s="137">
        <v>24.8</v>
      </c>
      <c r="N179" s="160">
        <v>86184000</v>
      </c>
      <c r="O179" s="161">
        <v>-3.5412096521466624E-2</v>
      </c>
    </row>
    <row r="180" spans="1:15" ht="15">
      <c r="A180" s="136">
        <v>170</v>
      </c>
      <c r="B180" s="120" t="s">
        <v>2337</v>
      </c>
      <c r="C180" s="136" t="s">
        <v>2717</v>
      </c>
      <c r="D180" s="141">
        <v>36.75</v>
      </c>
      <c r="E180" s="141">
        <v>37.083333333333336</v>
      </c>
      <c r="F180" s="142">
        <v>36.166666666666671</v>
      </c>
      <c r="G180" s="142">
        <v>35.583333333333336</v>
      </c>
      <c r="H180" s="142">
        <v>34.666666666666671</v>
      </c>
      <c r="I180" s="142">
        <v>37.666666666666671</v>
      </c>
      <c r="J180" s="142">
        <v>38.583333333333343</v>
      </c>
      <c r="K180" s="142">
        <v>39.166666666666671</v>
      </c>
      <c r="L180" s="137">
        <v>38</v>
      </c>
      <c r="M180" s="137">
        <v>36.5</v>
      </c>
      <c r="N180" s="160">
        <v>34389000</v>
      </c>
      <c r="O180" s="161">
        <v>4.1713641488162347E-2</v>
      </c>
    </row>
    <row r="181" spans="1:15" ht="15">
      <c r="A181" s="136">
        <v>171</v>
      </c>
      <c r="B181" s="120" t="s">
        <v>2330</v>
      </c>
      <c r="C181" s="136" t="s">
        <v>132</v>
      </c>
      <c r="D181" s="141">
        <v>141.9</v>
      </c>
      <c r="E181" s="141">
        <v>140.85</v>
      </c>
      <c r="F181" s="142">
        <v>138.79999999999998</v>
      </c>
      <c r="G181" s="142">
        <v>135.69999999999999</v>
      </c>
      <c r="H181" s="142">
        <v>133.64999999999998</v>
      </c>
      <c r="I181" s="142">
        <v>143.94999999999999</v>
      </c>
      <c r="J181" s="142">
        <v>146</v>
      </c>
      <c r="K181" s="142">
        <v>149.1</v>
      </c>
      <c r="L181" s="137">
        <v>142.9</v>
      </c>
      <c r="M181" s="137">
        <v>137.75</v>
      </c>
      <c r="N181" s="160">
        <v>43542000</v>
      </c>
      <c r="O181" s="161">
        <v>-1.2661498708010336E-2</v>
      </c>
    </row>
    <row r="182" spans="1:15" ht="15">
      <c r="A182" s="136">
        <v>172</v>
      </c>
      <c r="B182" s="120" t="s">
        <v>2335</v>
      </c>
      <c r="C182" s="136" t="s">
        <v>133</v>
      </c>
      <c r="D182" s="141">
        <v>441.95</v>
      </c>
      <c r="E182" s="141">
        <v>444.75</v>
      </c>
      <c r="F182" s="142">
        <v>435.55</v>
      </c>
      <c r="G182" s="142">
        <v>429.15000000000003</v>
      </c>
      <c r="H182" s="142">
        <v>419.95000000000005</v>
      </c>
      <c r="I182" s="142">
        <v>451.15</v>
      </c>
      <c r="J182" s="142">
        <v>460.35</v>
      </c>
      <c r="K182" s="142">
        <v>466.74999999999994</v>
      </c>
      <c r="L182" s="137">
        <v>453.95</v>
      </c>
      <c r="M182" s="137">
        <v>438.35</v>
      </c>
      <c r="N182" s="160">
        <v>13590750</v>
      </c>
      <c r="O182" s="161">
        <v>-1.2787375867228949E-2</v>
      </c>
    </row>
    <row r="183" spans="1:15" ht="15">
      <c r="A183" s="136">
        <v>173</v>
      </c>
      <c r="B183" s="120" t="s">
        <v>2338</v>
      </c>
      <c r="C183" s="136" t="s">
        <v>134</v>
      </c>
      <c r="D183" s="141">
        <v>894.6</v>
      </c>
      <c r="E183" s="141">
        <v>897.15000000000009</v>
      </c>
      <c r="F183" s="142">
        <v>888.35000000000014</v>
      </c>
      <c r="G183" s="142">
        <v>882.1</v>
      </c>
      <c r="H183" s="142">
        <v>873.30000000000007</v>
      </c>
      <c r="I183" s="142">
        <v>903.4000000000002</v>
      </c>
      <c r="J183" s="142">
        <v>912.20000000000016</v>
      </c>
      <c r="K183" s="142">
        <v>918.45000000000027</v>
      </c>
      <c r="L183" s="137">
        <v>905.95</v>
      </c>
      <c r="M183" s="137">
        <v>890.9</v>
      </c>
      <c r="N183" s="160">
        <v>43005000</v>
      </c>
      <c r="O183" s="161">
        <v>-2.3123933270935417E-3</v>
      </c>
    </row>
    <row r="184" spans="1:15" ht="15">
      <c r="A184" s="136">
        <v>174</v>
      </c>
      <c r="B184" s="120" t="s">
        <v>2330</v>
      </c>
      <c r="C184" s="136" t="s">
        <v>135</v>
      </c>
      <c r="D184" s="141">
        <v>432.3</v>
      </c>
      <c r="E184" s="141">
        <v>435.2166666666667</v>
      </c>
      <c r="F184" s="142">
        <v>425.98333333333341</v>
      </c>
      <c r="G184" s="142">
        <v>419.66666666666669</v>
      </c>
      <c r="H184" s="142">
        <v>410.43333333333339</v>
      </c>
      <c r="I184" s="142">
        <v>441.53333333333342</v>
      </c>
      <c r="J184" s="142">
        <v>450.76666666666677</v>
      </c>
      <c r="K184" s="142">
        <v>457.08333333333343</v>
      </c>
      <c r="L184" s="137">
        <v>444.45</v>
      </c>
      <c r="M184" s="137">
        <v>428.9</v>
      </c>
      <c r="N184" s="160">
        <v>11542700</v>
      </c>
      <c r="O184" s="161">
        <v>4.0728909539712504E-2</v>
      </c>
    </row>
    <row r="185" spans="1:15" ht="15">
      <c r="A185" s="136">
        <v>175</v>
      </c>
      <c r="B185" s="49" t="s">
        <v>2329</v>
      </c>
      <c r="C185" s="136" t="s">
        <v>1694</v>
      </c>
      <c r="D185" s="141">
        <v>596.9</v>
      </c>
      <c r="E185" s="141">
        <v>601.31666666666661</v>
      </c>
      <c r="F185" s="142">
        <v>587.58333333333326</v>
      </c>
      <c r="G185" s="142">
        <v>578.26666666666665</v>
      </c>
      <c r="H185" s="142">
        <v>564.5333333333333</v>
      </c>
      <c r="I185" s="142">
        <v>610.63333333333321</v>
      </c>
      <c r="J185" s="142">
        <v>624.36666666666656</v>
      </c>
      <c r="K185" s="142">
        <v>633.68333333333317</v>
      </c>
      <c r="L185" s="137">
        <v>615.04999999999995</v>
      </c>
      <c r="M185" s="137">
        <v>592</v>
      </c>
      <c r="N185" s="160">
        <v>831600</v>
      </c>
      <c r="O185" s="161">
        <v>-8.2653859041662021E-3</v>
      </c>
    </row>
    <row r="186" spans="1:15" ht="15">
      <c r="A186" s="136">
        <v>176</v>
      </c>
      <c r="B186" s="120" t="s">
        <v>2330</v>
      </c>
      <c r="C186" s="136" t="s">
        <v>136</v>
      </c>
      <c r="D186" s="141">
        <v>40.950000000000003</v>
      </c>
      <c r="E186" s="141">
        <v>41.116666666666667</v>
      </c>
      <c r="F186" s="142">
        <v>40.433333333333337</v>
      </c>
      <c r="G186" s="142">
        <v>39.916666666666671</v>
      </c>
      <c r="H186" s="142">
        <v>39.233333333333341</v>
      </c>
      <c r="I186" s="142">
        <v>41.633333333333333</v>
      </c>
      <c r="J186" s="142">
        <v>42.316666666666656</v>
      </c>
      <c r="K186" s="142">
        <v>42.833333333333329</v>
      </c>
      <c r="L186" s="137">
        <v>41.8</v>
      </c>
      <c r="M186" s="137">
        <v>40.6</v>
      </c>
      <c r="N186" s="160">
        <v>66404000</v>
      </c>
      <c r="O186" s="161">
        <v>3.5363457760314342E-3</v>
      </c>
    </row>
    <row r="187" spans="1:15" ht="15">
      <c r="A187" s="136">
        <v>177</v>
      </c>
      <c r="B187" s="120" t="s">
        <v>2343</v>
      </c>
      <c r="C187" s="136" t="s">
        <v>137</v>
      </c>
      <c r="D187" s="141">
        <v>83.2</v>
      </c>
      <c r="E187" s="141">
        <v>84</v>
      </c>
      <c r="F187" s="142">
        <v>81.95</v>
      </c>
      <c r="G187" s="142">
        <v>80.7</v>
      </c>
      <c r="H187" s="142">
        <v>78.650000000000006</v>
      </c>
      <c r="I187" s="142">
        <v>85.25</v>
      </c>
      <c r="J187" s="142">
        <v>87.300000000000011</v>
      </c>
      <c r="K187" s="142">
        <v>88.55</v>
      </c>
      <c r="L187" s="137">
        <v>86.05</v>
      </c>
      <c r="M187" s="137">
        <v>82.75</v>
      </c>
      <c r="N187" s="160">
        <v>71748000</v>
      </c>
      <c r="O187" s="161">
        <v>6.5656565656565654E-3</v>
      </c>
    </row>
    <row r="188" spans="1:15" ht="15">
      <c r="A188" s="136">
        <v>178</v>
      </c>
      <c r="B188" s="120" t="s">
        <v>2332</v>
      </c>
      <c r="C188" s="136" t="s">
        <v>138</v>
      </c>
      <c r="D188" s="141">
        <v>292.8</v>
      </c>
      <c r="E188" s="141">
        <v>293.88333333333338</v>
      </c>
      <c r="F188" s="142">
        <v>289.41666666666674</v>
      </c>
      <c r="G188" s="142">
        <v>286.03333333333336</v>
      </c>
      <c r="H188" s="142">
        <v>281.56666666666672</v>
      </c>
      <c r="I188" s="142">
        <v>297.26666666666677</v>
      </c>
      <c r="J188" s="142">
        <v>301.73333333333335</v>
      </c>
      <c r="K188" s="142">
        <v>305.11666666666679</v>
      </c>
      <c r="L188" s="137">
        <v>298.35000000000002</v>
      </c>
      <c r="M188" s="137">
        <v>290.5</v>
      </c>
      <c r="N188" s="160">
        <v>59907000</v>
      </c>
      <c r="O188" s="161">
        <v>5.5443974630021139E-2</v>
      </c>
    </row>
    <row r="189" spans="1:15" ht="15">
      <c r="A189" s="136">
        <v>179</v>
      </c>
      <c r="B189" s="120" t="s">
        <v>2328</v>
      </c>
      <c r="C189" s="136" t="s">
        <v>212</v>
      </c>
      <c r="D189" s="141">
        <v>16980.8</v>
      </c>
      <c r="E189" s="141">
        <v>16928.933333333331</v>
      </c>
      <c r="F189" s="142">
        <v>16650.016666666663</v>
      </c>
      <c r="G189" s="142">
        <v>16319.233333333334</v>
      </c>
      <c r="H189" s="142">
        <v>16040.316666666666</v>
      </c>
      <c r="I189" s="142">
        <v>17259.71666666666</v>
      </c>
      <c r="J189" s="142">
        <v>17538.633333333324</v>
      </c>
      <c r="K189" s="142">
        <v>17869.416666666657</v>
      </c>
      <c r="L189" s="137">
        <v>17207.849999999999</v>
      </c>
      <c r="M189" s="137">
        <v>16598.150000000001</v>
      </c>
      <c r="N189" s="160">
        <v>66300</v>
      </c>
      <c r="O189" s="161">
        <v>3.110419906687403E-2</v>
      </c>
    </row>
    <row r="190" spans="1:15" ht="15">
      <c r="A190" s="136">
        <v>180</v>
      </c>
      <c r="B190" s="120" t="s">
        <v>2337</v>
      </c>
      <c r="C190" s="136" t="s">
        <v>139</v>
      </c>
      <c r="D190" s="141">
        <v>1219.9000000000001</v>
      </c>
      <c r="E190" s="141">
        <v>1237.6166666666668</v>
      </c>
      <c r="F190" s="142">
        <v>1195.2833333333335</v>
      </c>
      <c r="G190" s="142">
        <v>1170.6666666666667</v>
      </c>
      <c r="H190" s="142">
        <v>1128.3333333333335</v>
      </c>
      <c r="I190" s="142">
        <v>1262.2333333333336</v>
      </c>
      <c r="J190" s="142">
        <v>1304.5666666666666</v>
      </c>
      <c r="K190" s="142">
        <v>1329.1833333333336</v>
      </c>
      <c r="L190" s="137">
        <v>1279.95</v>
      </c>
      <c r="M190" s="137">
        <v>1213</v>
      </c>
      <c r="N190" s="160">
        <v>959500</v>
      </c>
      <c r="O190" s="161">
        <v>3.4501347708894882E-2</v>
      </c>
    </row>
    <row r="191" spans="1:15" ht="15">
      <c r="A191" s="136">
        <v>181</v>
      </c>
      <c r="B191" s="120" t="s">
        <v>2332</v>
      </c>
      <c r="C191" s="136" t="s">
        <v>213</v>
      </c>
      <c r="D191" s="141">
        <v>26.95</v>
      </c>
      <c r="E191" s="141">
        <v>27.099999999999998</v>
      </c>
      <c r="F191" s="142">
        <v>26.649999999999995</v>
      </c>
      <c r="G191" s="142">
        <v>26.349999999999998</v>
      </c>
      <c r="H191" s="142">
        <v>25.899999999999995</v>
      </c>
      <c r="I191" s="142">
        <v>27.399999999999995</v>
      </c>
      <c r="J191" s="142">
        <v>27.849999999999998</v>
      </c>
      <c r="K191" s="142">
        <v>28.149999999999995</v>
      </c>
      <c r="L191" s="137">
        <v>27.55</v>
      </c>
      <c r="M191" s="137">
        <v>26.8</v>
      </c>
      <c r="N191" s="160">
        <v>172001790</v>
      </c>
      <c r="O191" s="161">
        <v>4.0626813697040047E-3</v>
      </c>
    </row>
    <row r="192" spans="1:15" ht="15">
      <c r="A192" s="136">
        <v>182</v>
      </c>
      <c r="B192" s="49" t="s">
        <v>2329</v>
      </c>
      <c r="C192" s="136" t="s">
        <v>1867</v>
      </c>
      <c r="D192" s="141">
        <v>78.05</v>
      </c>
      <c r="E192" s="141">
        <v>78.399999999999991</v>
      </c>
      <c r="F192" s="142">
        <v>77.149999999999977</v>
      </c>
      <c r="G192" s="142">
        <v>76.249999999999986</v>
      </c>
      <c r="H192" s="142">
        <v>74.999999999999972</v>
      </c>
      <c r="I192" s="142">
        <v>79.299999999999983</v>
      </c>
      <c r="J192" s="142">
        <v>80.550000000000011</v>
      </c>
      <c r="K192" s="142">
        <v>81.449999999999989</v>
      </c>
      <c r="L192" s="137">
        <v>79.650000000000006</v>
      </c>
      <c r="M192" s="137">
        <v>77.5</v>
      </c>
      <c r="N192" s="160">
        <v>19945000</v>
      </c>
      <c r="O192" s="161">
        <v>-1.7487684729064038E-2</v>
      </c>
    </row>
    <row r="193" spans="1:15" ht="15">
      <c r="A193" s="136">
        <v>183</v>
      </c>
      <c r="B193" s="120" t="s">
        <v>2327</v>
      </c>
      <c r="C193" s="136" t="s">
        <v>230</v>
      </c>
      <c r="D193" s="141">
        <v>1777.1</v>
      </c>
      <c r="E193" s="141">
        <v>1771.7166666666665</v>
      </c>
      <c r="F193" s="142">
        <v>1747.4833333333329</v>
      </c>
      <c r="G193" s="142">
        <v>1717.8666666666663</v>
      </c>
      <c r="H193" s="142">
        <v>1693.6333333333328</v>
      </c>
      <c r="I193" s="142">
        <v>1801.333333333333</v>
      </c>
      <c r="J193" s="142">
        <v>1825.5666666666666</v>
      </c>
      <c r="K193" s="142">
        <v>1855.1833333333332</v>
      </c>
      <c r="L193" s="137">
        <v>1795.95</v>
      </c>
      <c r="M193" s="137">
        <v>1742.1</v>
      </c>
      <c r="N193" s="160">
        <v>789000</v>
      </c>
      <c r="O193" s="161">
        <v>5.4812834224598928E-2</v>
      </c>
    </row>
    <row r="194" spans="1:15" ht="15">
      <c r="A194" s="136">
        <v>184</v>
      </c>
      <c r="B194" s="120" t="s">
        <v>2335</v>
      </c>
      <c r="C194" s="136" t="s">
        <v>140</v>
      </c>
      <c r="D194" s="141">
        <v>1329.45</v>
      </c>
      <c r="E194" s="141">
        <v>1347.0333333333333</v>
      </c>
      <c r="F194" s="142">
        <v>1300.0666666666666</v>
      </c>
      <c r="G194" s="142">
        <v>1270.6833333333334</v>
      </c>
      <c r="H194" s="142">
        <v>1223.7166666666667</v>
      </c>
      <c r="I194" s="142">
        <v>1376.4166666666665</v>
      </c>
      <c r="J194" s="142">
        <v>1423.3833333333332</v>
      </c>
      <c r="K194" s="142">
        <v>1452.7666666666664</v>
      </c>
      <c r="L194" s="137">
        <v>1394</v>
      </c>
      <c r="M194" s="137">
        <v>1317.65</v>
      </c>
      <c r="N194" s="160">
        <v>2149800</v>
      </c>
      <c r="O194" s="161">
        <v>4.0360046457607435E-2</v>
      </c>
    </row>
    <row r="195" spans="1:15" ht="15">
      <c r="A195" s="136">
        <v>185</v>
      </c>
      <c r="B195" s="120" t="s">
        <v>2331</v>
      </c>
      <c r="C195" s="136" t="s">
        <v>141</v>
      </c>
      <c r="D195" s="141">
        <v>694.2</v>
      </c>
      <c r="E195" s="141">
        <v>690.9</v>
      </c>
      <c r="F195" s="142">
        <v>683</v>
      </c>
      <c r="G195" s="142">
        <v>671.80000000000007</v>
      </c>
      <c r="H195" s="142">
        <v>663.90000000000009</v>
      </c>
      <c r="I195" s="142">
        <v>702.09999999999991</v>
      </c>
      <c r="J195" s="142">
        <v>709.99999999999977</v>
      </c>
      <c r="K195" s="142">
        <v>721.19999999999982</v>
      </c>
      <c r="L195" s="137">
        <v>698.8</v>
      </c>
      <c r="M195" s="137">
        <v>679.7</v>
      </c>
      <c r="N195" s="160">
        <v>4595400</v>
      </c>
      <c r="O195" s="161">
        <v>-3.0874351512084019E-2</v>
      </c>
    </row>
    <row r="196" spans="1:15" ht="15">
      <c r="A196" s="136">
        <v>186</v>
      </c>
      <c r="B196" s="120" t="s">
        <v>2331</v>
      </c>
      <c r="C196" s="136" t="s">
        <v>142</v>
      </c>
      <c r="D196" s="141">
        <v>549.54999999999995</v>
      </c>
      <c r="E196" s="141">
        <v>550.36666666666667</v>
      </c>
      <c r="F196" s="142">
        <v>542.73333333333335</v>
      </c>
      <c r="G196" s="142">
        <v>535.91666666666663</v>
      </c>
      <c r="H196" s="142">
        <v>528.2833333333333</v>
      </c>
      <c r="I196" s="142">
        <v>557.18333333333339</v>
      </c>
      <c r="J196" s="142">
        <v>564.81666666666683</v>
      </c>
      <c r="K196" s="142">
        <v>571.63333333333344</v>
      </c>
      <c r="L196" s="137">
        <v>558</v>
      </c>
      <c r="M196" s="137">
        <v>543.54999999999995</v>
      </c>
      <c r="N196" s="160">
        <v>51867200</v>
      </c>
      <c r="O196" s="161">
        <v>2.0804918707107444E-2</v>
      </c>
    </row>
    <row r="197" spans="1:15" ht="15">
      <c r="A197" s="136">
        <v>187</v>
      </c>
      <c r="B197" s="120" t="s">
        <v>2339</v>
      </c>
      <c r="C197" s="136" t="s">
        <v>143</v>
      </c>
      <c r="D197" s="141">
        <v>932.25</v>
      </c>
      <c r="E197" s="141">
        <v>946.4</v>
      </c>
      <c r="F197" s="142">
        <v>911.19999999999993</v>
      </c>
      <c r="G197" s="142">
        <v>890.15</v>
      </c>
      <c r="H197" s="142">
        <v>854.94999999999993</v>
      </c>
      <c r="I197" s="142">
        <v>967.44999999999993</v>
      </c>
      <c r="J197" s="142">
        <v>1002.65</v>
      </c>
      <c r="K197" s="142">
        <v>1023.6999999999999</v>
      </c>
      <c r="L197" s="137">
        <v>981.6</v>
      </c>
      <c r="M197" s="137">
        <v>925.35</v>
      </c>
      <c r="N197" s="160">
        <v>4449000</v>
      </c>
      <c r="O197" s="161">
        <v>-1.7012814847547502E-2</v>
      </c>
    </row>
    <row r="198" spans="1:15" ht="15">
      <c r="A198" s="136">
        <v>188</v>
      </c>
      <c r="B198" s="120" t="s">
        <v>2330</v>
      </c>
      <c r="C198" s="136" t="s">
        <v>1918</v>
      </c>
      <c r="D198" s="141">
        <v>13.05</v>
      </c>
      <c r="E198" s="141">
        <v>13.066666666666668</v>
      </c>
      <c r="F198" s="142">
        <v>12.933333333333337</v>
      </c>
      <c r="G198" s="142">
        <v>12.816666666666668</v>
      </c>
      <c r="H198" s="142">
        <v>12.683333333333337</v>
      </c>
      <c r="I198" s="142">
        <v>13.183333333333337</v>
      </c>
      <c r="J198" s="142">
        <v>13.316666666666666</v>
      </c>
      <c r="K198" s="142">
        <v>13.433333333333337</v>
      </c>
      <c r="L198" s="137">
        <v>13.2</v>
      </c>
      <c r="M198" s="137">
        <v>12.95</v>
      </c>
      <c r="N198" s="160">
        <v>385735000</v>
      </c>
      <c r="O198" s="161">
        <v>-1.5542652970075926E-2</v>
      </c>
    </row>
    <row r="199" spans="1:15" ht="15">
      <c r="A199" s="136">
        <v>189</v>
      </c>
      <c r="B199" s="120" t="s">
        <v>2332</v>
      </c>
      <c r="C199" s="136" t="s">
        <v>144</v>
      </c>
      <c r="D199" s="141">
        <v>64.099999999999994</v>
      </c>
      <c r="E199" s="141">
        <v>64.5</v>
      </c>
      <c r="F199" s="142">
        <v>63.3</v>
      </c>
      <c r="G199" s="142">
        <v>62.5</v>
      </c>
      <c r="H199" s="142">
        <v>61.3</v>
      </c>
      <c r="I199" s="142">
        <v>65.3</v>
      </c>
      <c r="J199" s="142">
        <v>66.499999999999986</v>
      </c>
      <c r="K199" s="142">
        <v>67.3</v>
      </c>
      <c r="L199" s="137">
        <v>65.7</v>
      </c>
      <c r="M199" s="137">
        <v>63.7</v>
      </c>
      <c r="N199" s="160">
        <v>26820000</v>
      </c>
      <c r="O199" s="161">
        <v>-1.0624169986719787E-2</v>
      </c>
    </row>
    <row r="200" spans="1:15" ht="15">
      <c r="A200" s="136">
        <v>190</v>
      </c>
      <c r="B200" s="120" t="s">
        <v>2344</v>
      </c>
      <c r="C200" s="136" t="s">
        <v>145</v>
      </c>
      <c r="D200" s="141">
        <v>681.05</v>
      </c>
      <c r="E200" s="141">
        <v>687.63333333333333</v>
      </c>
      <c r="F200" s="142">
        <v>671.56666666666661</v>
      </c>
      <c r="G200" s="142">
        <v>662.08333333333326</v>
      </c>
      <c r="H200" s="142">
        <v>646.01666666666654</v>
      </c>
      <c r="I200" s="142">
        <v>697.11666666666667</v>
      </c>
      <c r="J200" s="142">
        <v>713.18333333333351</v>
      </c>
      <c r="K200" s="142">
        <v>722.66666666666674</v>
      </c>
      <c r="L200" s="137">
        <v>703.7</v>
      </c>
      <c r="M200" s="137">
        <v>678.15</v>
      </c>
      <c r="N200" s="160">
        <v>7602000</v>
      </c>
      <c r="O200" s="161">
        <v>-1.1824990145841545E-3</v>
      </c>
    </row>
    <row r="201" spans="1:15" ht="15">
      <c r="A201" s="136">
        <v>191</v>
      </c>
      <c r="B201" s="120" t="s">
        <v>2336</v>
      </c>
      <c r="C201" s="136" t="s">
        <v>146</v>
      </c>
      <c r="D201" s="141">
        <v>604.4</v>
      </c>
      <c r="E201" s="141">
        <v>610.23333333333335</v>
      </c>
      <c r="F201" s="142">
        <v>596.4666666666667</v>
      </c>
      <c r="G201" s="142">
        <v>588.5333333333333</v>
      </c>
      <c r="H201" s="142">
        <v>574.76666666666665</v>
      </c>
      <c r="I201" s="142">
        <v>618.16666666666674</v>
      </c>
      <c r="J201" s="142">
        <v>631.93333333333339</v>
      </c>
      <c r="K201" s="142">
        <v>639.86666666666679</v>
      </c>
      <c r="L201" s="137">
        <v>624</v>
      </c>
      <c r="M201" s="137">
        <v>602.29999999999995</v>
      </c>
      <c r="N201" s="160">
        <v>7928000</v>
      </c>
      <c r="O201" s="161">
        <v>1.8080953359358949E-2</v>
      </c>
    </row>
    <row r="202" spans="1:15" ht="15">
      <c r="A202" s="136">
        <v>192</v>
      </c>
      <c r="B202" s="120" t="s">
        <v>2342</v>
      </c>
      <c r="C202" s="136" t="s">
        <v>359</v>
      </c>
      <c r="D202" s="141">
        <v>972.4</v>
      </c>
      <c r="E202" s="141">
        <v>979.04999999999984</v>
      </c>
      <c r="F202" s="142">
        <v>958.14999999999964</v>
      </c>
      <c r="G202" s="142">
        <v>943.89999999999975</v>
      </c>
      <c r="H202" s="142">
        <v>922.99999999999955</v>
      </c>
      <c r="I202" s="142">
        <v>993.29999999999973</v>
      </c>
      <c r="J202" s="142">
        <v>1014.2</v>
      </c>
      <c r="K202" s="142">
        <v>1028.4499999999998</v>
      </c>
      <c r="L202" s="137">
        <v>999.95</v>
      </c>
      <c r="M202" s="137">
        <v>964.8</v>
      </c>
      <c r="N202" s="160">
        <v>1589600</v>
      </c>
      <c r="O202" s="161">
        <v>-1.5361744301288404E-2</v>
      </c>
    </row>
    <row r="203" spans="1:15" ht="15">
      <c r="A203" s="136">
        <v>193</v>
      </c>
      <c r="B203" s="120" t="s">
        <v>2334</v>
      </c>
      <c r="C203" s="136" t="s">
        <v>147</v>
      </c>
      <c r="D203" s="141">
        <v>279.95</v>
      </c>
      <c r="E203" s="141">
        <v>278.36666666666662</v>
      </c>
      <c r="F203" s="142">
        <v>272.33333333333326</v>
      </c>
      <c r="G203" s="142">
        <v>264.71666666666664</v>
      </c>
      <c r="H203" s="142">
        <v>258.68333333333328</v>
      </c>
      <c r="I203" s="142">
        <v>285.98333333333323</v>
      </c>
      <c r="J203" s="142">
        <v>292.01666666666665</v>
      </c>
      <c r="K203" s="142">
        <v>299.63333333333321</v>
      </c>
      <c r="L203" s="137">
        <v>284.39999999999998</v>
      </c>
      <c r="M203" s="137">
        <v>270.75</v>
      </c>
      <c r="N203" s="160">
        <v>27148500</v>
      </c>
      <c r="O203" s="161">
        <v>-7.198892478080296E-2</v>
      </c>
    </row>
    <row r="204" spans="1:15" ht="15">
      <c r="A204" s="136">
        <v>194</v>
      </c>
      <c r="B204" s="120" t="s">
        <v>2333</v>
      </c>
      <c r="C204" s="136" t="s">
        <v>148</v>
      </c>
      <c r="D204" s="141">
        <v>377.75</v>
      </c>
      <c r="E204" s="141">
        <v>379.81666666666661</v>
      </c>
      <c r="F204" s="142">
        <v>373.8333333333332</v>
      </c>
      <c r="G204" s="142">
        <v>369.91666666666657</v>
      </c>
      <c r="H204" s="142">
        <v>363.93333333333317</v>
      </c>
      <c r="I204" s="142">
        <v>383.73333333333323</v>
      </c>
      <c r="J204" s="142">
        <v>389.71666666666658</v>
      </c>
      <c r="K204" s="142">
        <v>393.63333333333327</v>
      </c>
      <c r="L204" s="137">
        <v>385.8</v>
      </c>
      <c r="M204" s="137">
        <v>375.9</v>
      </c>
      <c r="N204" s="160">
        <v>64813500</v>
      </c>
      <c r="O204" s="161">
        <v>2.0958366806861681E-2</v>
      </c>
    </row>
    <row r="205" spans="1:15" ht="15">
      <c r="A205" s="136">
        <v>195</v>
      </c>
      <c r="B205" s="120" t="s">
        <v>2333</v>
      </c>
      <c r="C205" s="136" t="s">
        <v>149</v>
      </c>
      <c r="D205" s="141">
        <v>210.95</v>
      </c>
      <c r="E205" s="141">
        <v>212.08333333333334</v>
      </c>
      <c r="F205" s="142">
        <v>209.06666666666669</v>
      </c>
      <c r="G205" s="142">
        <v>207.18333333333334</v>
      </c>
      <c r="H205" s="142">
        <v>204.16666666666669</v>
      </c>
      <c r="I205" s="142">
        <v>213.9666666666667</v>
      </c>
      <c r="J205" s="142">
        <v>216.98333333333335</v>
      </c>
      <c r="K205" s="142">
        <v>218.8666666666667</v>
      </c>
      <c r="L205" s="137">
        <v>215.1</v>
      </c>
      <c r="M205" s="137">
        <v>210.2</v>
      </c>
      <c r="N205" s="160">
        <v>28365000</v>
      </c>
      <c r="O205" s="161">
        <v>1.0509440684004275E-2</v>
      </c>
    </row>
    <row r="206" spans="1:15" ht="15">
      <c r="A206" s="136">
        <v>196</v>
      </c>
      <c r="B206" s="120" t="s">
        <v>2330</v>
      </c>
      <c r="C206" s="136" t="s">
        <v>150</v>
      </c>
      <c r="D206" s="141">
        <v>84.65</v>
      </c>
      <c r="E206" s="141">
        <v>84.716666666666683</v>
      </c>
      <c r="F206" s="142">
        <v>83.483333333333363</v>
      </c>
      <c r="G206" s="142">
        <v>82.316666666666677</v>
      </c>
      <c r="H206" s="142">
        <v>81.083333333333357</v>
      </c>
      <c r="I206" s="142">
        <v>85.883333333333368</v>
      </c>
      <c r="J206" s="142">
        <v>87.116666666666688</v>
      </c>
      <c r="K206" s="142">
        <v>88.283333333333374</v>
      </c>
      <c r="L206" s="137">
        <v>85.95</v>
      </c>
      <c r="M206" s="137">
        <v>83.55</v>
      </c>
      <c r="N206" s="160">
        <v>66618000</v>
      </c>
      <c r="O206" s="161">
        <v>1.3528138528138528E-3</v>
      </c>
    </row>
    <row r="207" spans="1:15" ht="15">
      <c r="A207" s="136">
        <v>197</v>
      </c>
      <c r="B207" s="120" t="s">
        <v>2343</v>
      </c>
      <c r="C207" s="136" t="s">
        <v>151</v>
      </c>
      <c r="D207" s="141">
        <v>661.55</v>
      </c>
      <c r="E207" s="141">
        <v>667.3</v>
      </c>
      <c r="F207" s="142">
        <v>651.79999999999995</v>
      </c>
      <c r="G207" s="142">
        <v>642.04999999999995</v>
      </c>
      <c r="H207" s="142">
        <v>626.54999999999995</v>
      </c>
      <c r="I207" s="142">
        <v>677.05</v>
      </c>
      <c r="J207" s="142">
        <v>692.55</v>
      </c>
      <c r="K207" s="142">
        <v>702.3</v>
      </c>
      <c r="L207" s="137">
        <v>682.8</v>
      </c>
      <c r="M207" s="137">
        <v>657.55</v>
      </c>
      <c r="N207" s="160">
        <v>20966421</v>
      </c>
      <c r="O207" s="161">
        <v>-2.1926351217580676E-2</v>
      </c>
    </row>
    <row r="208" spans="1:15" ht="15">
      <c r="A208" s="136">
        <v>198</v>
      </c>
      <c r="B208" s="120" t="s">
        <v>2342</v>
      </c>
      <c r="C208" s="136" t="s">
        <v>152</v>
      </c>
      <c r="D208" s="141">
        <v>2964.95</v>
      </c>
      <c r="E208" s="141">
        <v>2987.7333333333336</v>
      </c>
      <c r="F208" s="142">
        <v>2937.4666666666672</v>
      </c>
      <c r="G208" s="142">
        <v>2909.9833333333336</v>
      </c>
      <c r="H208" s="142">
        <v>2859.7166666666672</v>
      </c>
      <c r="I208" s="142">
        <v>3015.2166666666672</v>
      </c>
      <c r="J208" s="142">
        <v>3065.4833333333336</v>
      </c>
      <c r="K208" s="142">
        <v>3092.9666666666672</v>
      </c>
      <c r="L208" s="137">
        <v>3038</v>
      </c>
      <c r="M208" s="137">
        <v>2960.25</v>
      </c>
      <c r="N208" s="160">
        <v>7339500</v>
      </c>
      <c r="O208" s="161">
        <v>1.4303482587064677E-2</v>
      </c>
    </row>
    <row r="209" spans="1:15" ht="15">
      <c r="A209" s="136">
        <v>199</v>
      </c>
      <c r="B209" s="120" t="s">
        <v>2342</v>
      </c>
      <c r="C209" s="136" t="s">
        <v>153</v>
      </c>
      <c r="D209" s="141">
        <v>602.35</v>
      </c>
      <c r="E209" s="141">
        <v>605.16666666666663</v>
      </c>
      <c r="F209" s="142">
        <v>593.5333333333333</v>
      </c>
      <c r="G209" s="142">
        <v>584.7166666666667</v>
      </c>
      <c r="H209" s="142">
        <v>573.08333333333337</v>
      </c>
      <c r="I209" s="142">
        <v>613.98333333333323</v>
      </c>
      <c r="J209" s="142">
        <v>625.61666666666667</v>
      </c>
      <c r="K209" s="142">
        <v>634.43333333333317</v>
      </c>
      <c r="L209" s="137">
        <v>616.79999999999995</v>
      </c>
      <c r="M209" s="137">
        <v>596.35</v>
      </c>
      <c r="N209" s="160">
        <v>12194400</v>
      </c>
      <c r="O209" s="161">
        <v>2.7710355987055017E-2</v>
      </c>
    </row>
    <row r="210" spans="1:15" ht="15">
      <c r="A210" s="136">
        <v>200</v>
      </c>
      <c r="B210" s="120" t="s">
        <v>2334</v>
      </c>
      <c r="C210" s="136" t="s">
        <v>154</v>
      </c>
      <c r="D210" s="141">
        <v>785.25</v>
      </c>
      <c r="E210" s="141">
        <v>790.23333333333323</v>
      </c>
      <c r="F210" s="142">
        <v>777.06666666666649</v>
      </c>
      <c r="G210" s="142">
        <v>768.88333333333321</v>
      </c>
      <c r="H210" s="142">
        <v>755.71666666666647</v>
      </c>
      <c r="I210" s="142">
        <v>798.41666666666652</v>
      </c>
      <c r="J210" s="142">
        <v>811.58333333333326</v>
      </c>
      <c r="K210" s="142">
        <v>819.76666666666654</v>
      </c>
      <c r="L210" s="137">
        <v>803.4</v>
      </c>
      <c r="M210" s="137">
        <v>782.05</v>
      </c>
      <c r="N210" s="67">
        <v>10285500</v>
      </c>
      <c r="O210" s="161">
        <v>2.1146686522710349E-2</v>
      </c>
    </row>
    <row r="211" spans="1:15" ht="15">
      <c r="A211" s="136">
        <v>201</v>
      </c>
      <c r="B211" s="120" t="s">
        <v>2331</v>
      </c>
      <c r="C211" s="136" t="s">
        <v>216</v>
      </c>
      <c r="D211" s="141">
        <v>1365.1</v>
      </c>
      <c r="E211" s="141">
        <v>1356.05</v>
      </c>
      <c r="F211" s="142">
        <v>1327.1</v>
      </c>
      <c r="G211" s="142">
        <v>1289.0999999999999</v>
      </c>
      <c r="H211" s="142">
        <v>1260.1499999999999</v>
      </c>
      <c r="I211" s="142">
        <v>1394.05</v>
      </c>
      <c r="J211" s="142">
        <v>1423.0000000000002</v>
      </c>
      <c r="K211" s="142">
        <v>1461</v>
      </c>
      <c r="L211" s="137">
        <v>1385</v>
      </c>
      <c r="M211" s="137">
        <v>1318.05</v>
      </c>
      <c r="N211" s="67">
        <v>316000</v>
      </c>
      <c r="O211" s="161">
        <v>4.9833887043189369E-2</v>
      </c>
    </row>
    <row r="212" spans="1:15" ht="15">
      <c r="A212" s="136">
        <v>202</v>
      </c>
      <c r="B212" s="120" t="s">
        <v>2330</v>
      </c>
      <c r="C212" s="136" t="s">
        <v>217</v>
      </c>
      <c r="D212" s="141">
        <v>246.05</v>
      </c>
      <c r="E212" s="141">
        <v>245.29999999999998</v>
      </c>
      <c r="F212" s="142">
        <v>240.99999999999997</v>
      </c>
      <c r="G212" s="142">
        <v>235.95</v>
      </c>
      <c r="H212" s="142">
        <v>231.64999999999998</v>
      </c>
      <c r="I212" s="142">
        <v>250.34999999999997</v>
      </c>
      <c r="J212" s="142">
        <v>254.64999999999998</v>
      </c>
      <c r="K212" s="142">
        <v>259.69999999999993</v>
      </c>
      <c r="L212" s="137">
        <v>249.6</v>
      </c>
      <c r="M212" s="137">
        <v>240.25</v>
      </c>
      <c r="N212" s="67">
        <v>3957000</v>
      </c>
      <c r="O212" s="161">
        <v>-3.2281731474688186E-2</v>
      </c>
    </row>
    <row r="213" spans="1:15" ht="15">
      <c r="A213" s="136">
        <v>203</v>
      </c>
      <c r="B213" s="120" t="s">
        <v>2339</v>
      </c>
      <c r="C213" s="136" t="s">
        <v>244</v>
      </c>
      <c r="D213" s="141">
        <v>54</v>
      </c>
      <c r="E213" s="141">
        <v>54.183333333333337</v>
      </c>
      <c r="F213" s="142">
        <v>53.366666666666674</v>
      </c>
      <c r="G213" s="142">
        <v>52.733333333333334</v>
      </c>
      <c r="H213" s="142">
        <v>51.916666666666671</v>
      </c>
      <c r="I213" s="142">
        <v>54.816666666666677</v>
      </c>
      <c r="J213" s="142">
        <v>55.63333333333334</v>
      </c>
      <c r="K213" s="142">
        <v>56.26666666666668</v>
      </c>
      <c r="L213" s="137">
        <v>55</v>
      </c>
      <c r="M213" s="137">
        <v>53.55</v>
      </c>
      <c r="N213" s="67">
        <v>81260000</v>
      </c>
      <c r="O213" s="161">
        <v>-1.5245158632056036E-2</v>
      </c>
    </row>
    <row r="214" spans="1:15" ht="15">
      <c r="A214" s="136">
        <v>204</v>
      </c>
      <c r="B214" s="120" t="s">
        <v>2333</v>
      </c>
      <c r="C214" s="136" t="s">
        <v>155</v>
      </c>
      <c r="D214" s="141">
        <v>650.20000000000005</v>
      </c>
      <c r="E214" s="141">
        <v>655.68333333333328</v>
      </c>
      <c r="F214" s="142">
        <v>641.81666666666661</v>
      </c>
      <c r="G214" s="142">
        <v>633.43333333333328</v>
      </c>
      <c r="H214" s="142">
        <v>619.56666666666661</v>
      </c>
      <c r="I214" s="142">
        <v>664.06666666666661</v>
      </c>
      <c r="J214" s="142">
        <v>677.93333333333317</v>
      </c>
      <c r="K214" s="142">
        <v>686.31666666666661</v>
      </c>
      <c r="L214" s="137">
        <v>669.55</v>
      </c>
      <c r="M214" s="137">
        <v>647.29999999999995</v>
      </c>
      <c r="N214" s="67">
        <v>5505000</v>
      </c>
      <c r="O214" s="161">
        <v>1.549529607083564E-2</v>
      </c>
    </row>
    <row r="215" spans="1:15" ht="15">
      <c r="A215" s="136">
        <v>205</v>
      </c>
      <c r="B215" s="120" t="s">
        <v>2334</v>
      </c>
      <c r="C215" s="136" t="s">
        <v>156</v>
      </c>
      <c r="D215" s="141">
        <v>1086.7</v>
      </c>
      <c r="E215" s="141">
        <v>1101.2</v>
      </c>
      <c r="F215" s="142">
        <v>1058</v>
      </c>
      <c r="G215" s="142">
        <v>1029.3</v>
      </c>
      <c r="H215" s="142">
        <v>986.09999999999991</v>
      </c>
      <c r="I215" s="142">
        <v>1129.9000000000001</v>
      </c>
      <c r="J215" s="142">
        <v>1173.1000000000004</v>
      </c>
      <c r="K215" s="142">
        <v>1201.8000000000002</v>
      </c>
      <c r="L215" s="137">
        <v>1144.4000000000001</v>
      </c>
      <c r="M215" s="137">
        <v>1072.5</v>
      </c>
      <c r="N215" s="67">
        <v>1043700</v>
      </c>
      <c r="O215" s="161">
        <v>5.5201698513800426E-2</v>
      </c>
    </row>
    <row r="216" spans="1:15" ht="15">
      <c r="A216" s="136">
        <v>206</v>
      </c>
      <c r="B216" s="120" t="s">
        <v>2335</v>
      </c>
      <c r="C216" s="136" t="s">
        <v>2046</v>
      </c>
      <c r="D216" s="141">
        <v>351</v>
      </c>
      <c r="E216" s="141">
        <v>352.95</v>
      </c>
      <c r="F216" s="142">
        <v>345.9</v>
      </c>
      <c r="G216" s="142">
        <v>340.8</v>
      </c>
      <c r="H216" s="142">
        <v>333.75</v>
      </c>
      <c r="I216" s="142">
        <v>358.04999999999995</v>
      </c>
      <c r="J216" s="142">
        <v>365.1</v>
      </c>
      <c r="K216" s="142">
        <v>370.19999999999993</v>
      </c>
      <c r="L216" s="137">
        <v>360</v>
      </c>
      <c r="M216" s="137">
        <v>347.85</v>
      </c>
      <c r="N216" s="67">
        <v>5585600</v>
      </c>
      <c r="O216" s="161">
        <v>-2.2128851540616248E-2</v>
      </c>
    </row>
    <row r="217" spans="1:15" ht="15">
      <c r="A217" s="136">
        <v>207</v>
      </c>
      <c r="B217" s="120" t="s">
        <v>2328</v>
      </c>
      <c r="C217" s="136" t="s">
        <v>158</v>
      </c>
      <c r="D217" s="141">
        <v>4077.25</v>
      </c>
      <c r="E217" s="141">
        <v>4098.5166666666664</v>
      </c>
      <c r="F217" s="142">
        <v>4025.0333333333328</v>
      </c>
      <c r="G217" s="142">
        <v>3972.8166666666666</v>
      </c>
      <c r="H217" s="142">
        <v>3899.333333333333</v>
      </c>
      <c r="I217" s="142">
        <v>4150.7333333333327</v>
      </c>
      <c r="J217" s="142">
        <v>4224.2166666666662</v>
      </c>
      <c r="K217" s="142">
        <v>4276.4333333333325</v>
      </c>
      <c r="L217" s="137">
        <v>4172</v>
      </c>
      <c r="M217" s="137">
        <v>4046.3</v>
      </c>
      <c r="N217" s="67">
        <v>1758400</v>
      </c>
      <c r="O217" s="161">
        <v>5.4702495201535507E-2</v>
      </c>
    </row>
    <row r="218" spans="1:15" ht="15">
      <c r="A218" s="136">
        <v>208</v>
      </c>
      <c r="B218" s="120" t="s">
        <v>2332</v>
      </c>
      <c r="C218" s="136" t="s">
        <v>159</v>
      </c>
      <c r="D218" s="141">
        <v>123.7</v>
      </c>
      <c r="E218" s="141">
        <v>124.96666666666665</v>
      </c>
      <c r="F218" s="142">
        <v>121.83333333333331</v>
      </c>
      <c r="G218" s="142">
        <v>119.96666666666665</v>
      </c>
      <c r="H218" s="142">
        <v>116.83333333333331</v>
      </c>
      <c r="I218" s="142">
        <v>126.83333333333331</v>
      </c>
      <c r="J218" s="142">
        <v>129.96666666666667</v>
      </c>
      <c r="K218" s="142">
        <v>131.83333333333331</v>
      </c>
      <c r="L218" s="137">
        <v>128.1</v>
      </c>
      <c r="M218" s="137">
        <v>123.1</v>
      </c>
      <c r="N218" s="67">
        <v>27204000</v>
      </c>
      <c r="O218" s="161">
        <v>7.1079520213238557E-3</v>
      </c>
    </row>
    <row r="219" spans="1:15" ht="15">
      <c r="A219" s="136">
        <v>209</v>
      </c>
      <c r="B219" s="120" t="s">
        <v>2344</v>
      </c>
      <c r="C219" s="136" t="s">
        <v>161</v>
      </c>
      <c r="D219" s="141">
        <v>703.7</v>
      </c>
      <c r="E219" s="141">
        <v>707.26666666666677</v>
      </c>
      <c r="F219" s="142">
        <v>697.98333333333358</v>
      </c>
      <c r="G219" s="142">
        <v>692.26666666666677</v>
      </c>
      <c r="H219" s="142">
        <v>682.98333333333358</v>
      </c>
      <c r="I219" s="142">
        <v>712.98333333333358</v>
      </c>
      <c r="J219" s="142">
        <v>722.26666666666665</v>
      </c>
      <c r="K219" s="142">
        <v>727.98333333333358</v>
      </c>
      <c r="L219" s="137">
        <v>716.55</v>
      </c>
      <c r="M219" s="137">
        <v>701.55</v>
      </c>
      <c r="N219" s="67">
        <v>11026800</v>
      </c>
      <c r="O219" s="161">
        <v>1.4126476106390022E-2</v>
      </c>
    </row>
    <row r="220" spans="1:15" ht="15">
      <c r="A220" s="136">
        <v>210</v>
      </c>
      <c r="B220" s="120" t="s">
        <v>2343</v>
      </c>
      <c r="C220" s="136" t="s">
        <v>228</v>
      </c>
      <c r="D220" s="141">
        <v>315.5</v>
      </c>
      <c r="E220" s="141">
        <v>320.01666666666665</v>
      </c>
      <c r="F220" s="142">
        <v>308.63333333333333</v>
      </c>
      <c r="G220" s="142">
        <v>301.76666666666665</v>
      </c>
      <c r="H220" s="142">
        <v>290.38333333333333</v>
      </c>
      <c r="I220" s="142">
        <v>326.88333333333333</v>
      </c>
      <c r="J220" s="142">
        <v>338.26666666666665</v>
      </c>
      <c r="K220" s="142">
        <v>345.13333333333333</v>
      </c>
      <c r="L220" s="137">
        <v>331.4</v>
      </c>
      <c r="M220" s="137">
        <v>313.14999999999998</v>
      </c>
      <c r="N220" s="67">
        <v>37721250</v>
      </c>
      <c r="O220" s="161">
        <v>1.4687191074706962E-2</v>
      </c>
    </row>
    <row r="221" spans="1:15" ht="15">
      <c r="A221" s="136">
        <v>211</v>
      </c>
      <c r="B221" s="120" t="s">
        <v>2329</v>
      </c>
      <c r="C221" s="136" t="s">
        <v>2086</v>
      </c>
      <c r="D221" s="141">
        <v>210.1</v>
      </c>
      <c r="E221" s="141">
        <v>212.66666666666666</v>
      </c>
      <c r="F221" s="142">
        <v>206.5333333333333</v>
      </c>
      <c r="G221" s="142">
        <v>202.96666666666664</v>
      </c>
      <c r="H221" s="142">
        <v>196.83333333333329</v>
      </c>
      <c r="I221" s="142">
        <v>216.23333333333332</v>
      </c>
      <c r="J221" s="142">
        <v>222.3666666666667</v>
      </c>
      <c r="K221" s="142">
        <v>225.93333333333334</v>
      </c>
      <c r="L221" s="137">
        <v>218.8</v>
      </c>
      <c r="M221" s="137">
        <v>209.1</v>
      </c>
      <c r="N221" s="67">
        <v>2505000</v>
      </c>
      <c r="O221" s="161">
        <v>5.0314465408805034E-2</v>
      </c>
    </row>
    <row r="222" spans="1:15" ht="15">
      <c r="A222" s="136">
        <v>212</v>
      </c>
      <c r="B222" s="120" t="s">
        <v>2337</v>
      </c>
      <c r="C222" s="136" t="s">
        <v>162</v>
      </c>
      <c r="D222" s="141">
        <v>601.65</v>
      </c>
      <c r="E222" s="141">
        <v>600.7166666666667</v>
      </c>
      <c r="F222" s="142">
        <v>587.03333333333342</v>
      </c>
      <c r="G222" s="142">
        <v>572.41666666666674</v>
      </c>
      <c r="H222" s="142">
        <v>558.73333333333346</v>
      </c>
      <c r="I222" s="142">
        <v>615.33333333333337</v>
      </c>
      <c r="J222" s="142">
        <v>629.01666666666677</v>
      </c>
      <c r="K222" s="142">
        <v>643.63333333333333</v>
      </c>
      <c r="L222" s="137">
        <v>614.4</v>
      </c>
      <c r="M222" s="137">
        <v>586.1</v>
      </c>
      <c r="N222" s="67">
        <v>2584000</v>
      </c>
      <c r="O222" s="161">
        <v>0.18586507572280864</v>
      </c>
    </row>
    <row r="223" spans="1:15" ht="15">
      <c r="A223" s="136">
        <v>213</v>
      </c>
      <c r="B223" s="120" t="s">
        <v>2342</v>
      </c>
      <c r="C223" s="136" t="s">
        <v>163</v>
      </c>
      <c r="D223" s="141">
        <v>290.5</v>
      </c>
      <c r="E223" s="141">
        <v>293.45</v>
      </c>
      <c r="F223" s="142">
        <v>285.64999999999998</v>
      </c>
      <c r="G223" s="142">
        <v>280.8</v>
      </c>
      <c r="H223" s="142">
        <v>273</v>
      </c>
      <c r="I223" s="142">
        <v>298.29999999999995</v>
      </c>
      <c r="J223" s="142">
        <v>306.10000000000002</v>
      </c>
      <c r="K223" s="142">
        <v>310.94999999999993</v>
      </c>
      <c r="L223" s="137">
        <v>301.25</v>
      </c>
      <c r="M223" s="137">
        <v>288.60000000000002</v>
      </c>
      <c r="N223" s="67">
        <v>34540800</v>
      </c>
      <c r="O223" s="161">
        <v>-3.1169910646256147E-3</v>
      </c>
    </row>
    <row r="224" spans="1:15" ht="15">
      <c r="A224" s="136">
        <v>214</v>
      </c>
      <c r="B224" s="120" t="s">
        <v>2331</v>
      </c>
      <c r="C224" s="136" t="s">
        <v>164</v>
      </c>
      <c r="D224" s="141">
        <v>770.5</v>
      </c>
      <c r="E224" s="141">
        <v>769.38333333333333</v>
      </c>
      <c r="F224" s="142">
        <v>753.76666666666665</v>
      </c>
      <c r="G224" s="142">
        <v>737.0333333333333</v>
      </c>
      <c r="H224" s="142">
        <v>721.41666666666663</v>
      </c>
      <c r="I224" s="142">
        <v>786.11666666666667</v>
      </c>
      <c r="J224" s="142">
        <v>801.73333333333323</v>
      </c>
      <c r="K224" s="142">
        <v>818.4666666666667</v>
      </c>
      <c r="L224" s="137">
        <v>785</v>
      </c>
      <c r="M224" s="137">
        <v>752.65</v>
      </c>
      <c r="N224" s="67">
        <v>3520800</v>
      </c>
      <c r="O224" s="161">
        <v>9.3959731543624164E-2</v>
      </c>
    </row>
    <row r="225" spans="1:15" ht="15">
      <c r="A225" s="136">
        <v>215</v>
      </c>
      <c r="B225" s="120" t="s">
        <v>2332</v>
      </c>
      <c r="C225" s="136" t="s">
        <v>165</v>
      </c>
      <c r="D225" s="141">
        <v>333.85</v>
      </c>
      <c r="E225" s="141">
        <v>336.55</v>
      </c>
      <c r="F225" s="142">
        <v>329.3</v>
      </c>
      <c r="G225" s="142">
        <v>324.75</v>
      </c>
      <c r="H225" s="142">
        <v>317.5</v>
      </c>
      <c r="I225" s="142">
        <v>341.1</v>
      </c>
      <c r="J225" s="142">
        <v>348.35</v>
      </c>
      <c r="K225" s="142">
        <v>352.90000000000003</v>
      </c>
      <c r="L225" s="137">
        <v>343.8</v>
      </c>
      <c r="M225" s="137">
        <v>332</v>
      </c>
      <c r="N225" s="67">
        <v>42551250</v>
      </c>
      <c r="O225" s="161">
        <v>3.7816381407657175E-2</v>
      </c>
    </row>
    <row r="226" spans="1:15" ht="15">
      <c r="A226" s="136">
        <v>216</v>
      </c>
      <c r="B226" s="120" t="s">
        <v>2339</v>
      </c>
      <c r="C226" s="136" t="s">
        <v>166</v>
      </c>
      <c r="D226" s="141">
        <v>581.25</v>
      </c>
      <c r="E226" s="141">
        <v>580.69999999999993</v>
      </c>
      <c r="F226" s="142">
        <v>575.54999999999984</v>
      </c>
      <c r="G226" s="142">
        <v>569.84999999999991</v>
      </c>
      <c r="H226" s="142">
        <v>564.69999999999982</v>
      </c>
      <c r="I226" s="142">
        <v>586.39999999999986</v>
      </c>
      <c r="J226" s="142">
        <v>591.54999999999995</v>
      </c>
      <c r="K226" s="142">
        <v>597.24999999999989</v>
      </c>
      <c r="L226" s="137">
        <v>585.85</v>
      </c>
      <c r="M226" s="137">
        <v>575</v>
      </c>
      <c r="N226" s="67">
        <v>7530900</v>
      </c>
      <c r="O226" s="161">
        <v>5.2316076294277931E-2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O12" sqref="O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43139</v>
      </c>
    </row>
    <row r="7" spans="1:15" ht="13.5" thickBot="1">
      <c r="A7"/>
    </row>
    <row r="8" spans="1:15" ht="28.5" customHeight="1" thickBot="1">
      <c r="A8" s="508" t="s">
        <v>13</v>
      </c>
      <c r="B8" s="509" t="s">
        <v>14</v>
      </c>
      <c r="C8" s="507" t="s">
        <v>15</v>
      </c>
      <c r="D8" s="507" t="s">
        <v>16</v>
      </c>
      <c r="E8" s="507" t="s">
        <v>17</v>
      </c>
      <c r="F8" s="507"/>
      <c r="G8" s="507"/>
      <c r="H8" s="507" t="s">
        <v>18</v>
      </c>
      <c r="I8" s="507"/>
      <c r="J8" s="507"/>
      <c r="K8" s="23"/>
      <c r="L8" s="34"/>
      <c r="M8" s="34"/>
    </row>
    <row r="9" spans="1:15" ht="36" customHeight="1">
      <c r="A9" s="503"/>
      <c r="B9" s="505"/>
      <c r="C9" s="510" t="s">
        <v>19</v>
      </c>
      <c r="D9" s="51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10476.700000000001</v>
      </c>
      <c r="D10" s="134">
        <v>10512.366666666667</v>
      </c>
      <c r="E10" s="134">
        <v>10410.733333333334</v>
      </c>
      <c r="F10" s="134">
        <v>10344.766666666666</v>
      </c>
      <c r="G10" s="134">
        <v>10243.133333333333</v>
      </c>
      <c r="H10" s="134">
        <v>10578.333333333334</v>
      </c>
      <c r="I10" s="134">
        <v>10679.966666666669</v>
      </c>
      <c r="J10" s="134">
        <v>10745.933333333334</v>
      </c>
      <c r="K10" s="133">
        <v>10614</v>
      </c>
      <c r="L10" s="133">
        <v>10446.4</v>
      </c>
      <c r="M10" s="135"/>
    </row>
    <row r="11" spans="1:15">
      <c r="A11" s="66">
        <v>2</v>
      </c>
      <c r="B11" s="130" t="s">
        <v>252</v>
      </c>
      <c r="C11" s="132">
        <v>25670</v>
      </c>
      <c r="D11" s="131">
        <v>25768.816666666666</v>
      </c>
      <c r="E11" s="131">
        <v>25459.23333333333</v>
      </c>
      <c r="F11" s="131">
        <v>25248.466666666664</v>
      </c>
      <c r="G11" s="131">
        <v>24938.883333333328</v>
      </c>
      <c r="H11" s="131">
        <v>25979.583333333332</v>
      </c>
      <c r="I11" s="131">
        <v>26289.166666666668</v>
      </c>
      <c r="J11" s="131">
        <v>26499.933333333334</v>
      </c>
      <c r="K11" s="132">
        <v>26078.400000000001</v>
      </c>
      <c r="L11" s="132">
        <v>25558.05</v>
      </c>
      <c r="M11" s="135"/>
    </row>
    <row r="12" spans="1:15">
      <c r="A12" s="66">
        <v>3</v>
      </c>
      <c r="B12" s="129" t="s">
        <v>2394</v>
      </c>
      <c r="C12" s="132">
        <v>2647.75</v>
      </c>
      <c r="D12" s="131">
        <v>2638.9500000000003</v>
      </c>
      <c r="E12" s="131">
        <v>2627.2000000000007</v>
      </c>
      <c r="F12" s="131">
        <v>2606.6500000000005</v>
      </c>
      <c r="G12" s="131">
        <v>2594.900000000001</v>
      </c>
      <c r="H12" s="131">
        <v>2659.5000000000005</v>
      </c>
      <c r="I12" s="131">
        <v>2671.2499999999995</v>
      </c>
      <c r="J12" s="131">
        <v>2691.8</v>
      </c>
      <c r="K12" s="132">
        <v>2650.7</v>
      </c>
      <c r="L12" s="132">
        <v>2618.4</v>
      </c>
      <c r="M12" s="135"/>
    </row>
    <row r="13" spans="1:15">
      <c r="A13" s="66">
        <v>4</v>
      </c>
      <c r="B13" s="130" t="s">
        <v>253</v>
      </c>
      <c r="C13" s="132">
        <v>3454.45</v>
      </c>
      <c r="D13" s="131">
        <v>3471.0333333333328</v>
      </c>
      <c r="E13" s="131">
        <v>3427.9666666666658</v>
      </c>
      <c r="F13" s="131">
        <v>3401.4833333333331</v>
      </c>
      <c r="G13" s="131">
        <v>3358.4166666666661</v>
      </c>
      <c r="H13" s="131">
        <v>3497.5166666666655</v>
      </c>
      <c r="I13" s="131">
        <v>3540.583333333333</v>
      </c>
      <c r="J13" s="131">
        <v>3567.0666666666652</v>
      </c>
      <c r="K13" s="132">
        <v>3514.1</v>
      </c>
      <c r="L13" s="132">
        <v>3444.55</v>
      </c>
      <c r="M13" s="135"/>
    </row>
    <row r="14" spans="1:15">
      <c r="A14" s="66">
        <v>5</v>
      </c>
      <c r="B14" s="130" t="s">
        <v>254</v>
      </c>
      <c r="C14" s="132">
        <v>12450.05</v>
      </c>
      <c r="D14" s="131">
        <v>12516.583333333334</v>
      </c>
      <c r="E14" s="131">
        <v>12352.866666666669</v>
      </c>
      <c r="F14" s="131">
        <v>12255.683333333334</v>
      </c>
      <c r="G14" s="131">
        <v>12091.966666666669</v>
      </c>
      <c r="H14" s="131">
        <v>12613.766666666668</v>
      </c>
      <c r="I14" s="131">
        <v>12777.483333333332</v>
      </c>
      <c r="J14" s="131">
        <v>12874.666666666668</v>
      </c>
      <c r="K14" s="132">
        <v>12680.3</v>
      </c>
      <c r="L14" s="132">
        <v>12419.4</v>
      </c>
      <c r="M14" s="135"/>
    </row>
    <row r="15" spans="1:15">
      <c r="A15" s="66">
        <v>6</v>
      </c>
      <c r="B15" s="130" t="s">
        <v>255</v>
      </c>
      <c r="C15" s="132">
        <v>4142.1000000000004</v>
      </c>
      <c r="D15" s="131">
        <v>4131.916666666667</v>
      </c>
      <c r="E15" s="131">
        <v>4111.7333333333336</v>
      </c>
      <c r="F15" s="131">
        <v>4081.3666666666668</v>
      </c>
      <c r="G15" s="131">
        <v>4061.1833333333334</v>
      </c>
      <c r="H15" s="131">
        <v>4162.2833333333338</v>
      </c>
      <c r="I15" s="131">
        <v>4182.4666666666662</v>
      </c>
      <c r="J15" s="131">
        <v>4212.8333333333339</v>
      </c>
      <c r="K15" s="132">
        <v>4152.1000000000004</v>
      </c>
      <c r="L15" s="132">
        <v>4101.55</v>
      </c>
      <c r="M15" s="135"/>
    </row>
    <row r="16" spans="1:15">
      <c r="A16" s="66">
        <v>7</v>
      </c>
      <c r="B16" s="130" t="s">
        <v>245</v>
      </c>
      <c r="C16" s="132">
        <v>5041.8500000000004</v>
      </c>
      <c r="D16" s="131">
        <v>5061.3333333333339</v>
      </c>
      <c r="E16" s="131">
        <v>5006.8666666666677</v>
      </c>
      <c r="F16" s="131">
        <v>4971.8833333333341</v>
      </c>
      <c r="G16" s="131">
        <v>4917.4166666666679</v>
      </c>
      <c r="H16" s="131">
        <v>5096.3166666666675</v>
      </c>
      <c r="I16" s="131">
        <v>5150.7833333333347</v>
      </c>
      <c r="J16" s="131">
        <v>5185.7666666666673</v>
      </c>
      <c r="K16" s="132">
        <v>5115.8</v>
      </c>
      <c r="L16" s="132">
        <v>5026.3500000000004</v>
      </c>
      <c r="M16" s="135"/>
    </row>
    <row r="17" spans="1:13">
      <c r="A17" s="66">
        <v>8</v>
      </c>
      <c r="B17" s="130" t="s">
        <v>186</v>
      </c>
      <c r="C17" s="130">
        <v>1578.5</v>
      </c>
      <c r="D17" s="131">
        <v>1603.2666666666667</v>
      </c>
      <c r="E17" s="131">
        <v>1545.2333333333333</v>
      </c>
      <c r="F17" s="131">
        <v>1511.9666666666667</v>
      </c>
      <c r="G17" s="131">
        <v>1453.9333333333334</v>
      </c>
      <c r="H17" s="131">
        <v>1636.5333333333333</v>
      </c>
      <c r="I17" s="131">
        <v>1694.5666666666666</v>
      </c>
      <c r="J17" s="131">
        <v>1727.8333333333333</v>
      </c>
      <c r="K17" s="130">
        <v>1661.3</v>
      </c>
      <c r="L17" s="130">
        <v>1570</v>
      </c>
      <c r="M17" s="130">
        <v>0.45374999999999999</v>
      </c>
    </row>
    <row r="18" spans="1:13">
      <c r="A18" s="66">
        <v>9</v>
      </c>
      <c r="B18" s="130" t="s">
        <v>415</v>
      </c>
      <c r="C18" s="130">
        <v>152</v>
      </c>
      <c r="D18" s="131">
        <v>153.03333333333333</v>
      </c>
      <c r="E18" s="131">
        <v>150.06666666666666</v>
      </c>
      <c r="F18" s="131">
        <v>148.13333333333333</v>
      </c>
      <c r="G18" s="131">
        <v>145.16666666666666</v>
      </c>
      <c r="H18" s="131">
        <v>154.96666666666667</v>
      </c>
      <c r="I18" s="131">
        <v>157.93333333333331</v>
      </c>
      <c r="J18" s="131">
        <v>159.86666666666667</v>
      </c>
      <c r="K18" s="130">
        <v>156</v>
      </c>
      <c r="L18" s="130">
        <v>151.1</v>
      </c>
      <c r="M18" s="130">
        <v>38.959099999999999</v>
      </c>
    </row>
    <row r="19" spans="1:13">
      <c r="A19" s="66">
        <v>10</v>
      </c>
      <c r="B19" s="130" t="s">
        <v>30</v>
      </c>
      <c r="C19" s="130">
        <v>1587.4</v>
      </c>
      <c r="D19" s="131">
        <v>1602.6833333333334</v>
      </c>
      <c r="E19" s="131">
        <v>1560.5166666666669</v>
      </c>
      <c r="F19" s="131">
        <v>1533.6333333333334</v>
      </c>
      <c r="G19" s="131">
        <v>1491.4666666666669</v>
      </c>
      <c r="H19" s="131">
        <v>1629.5666666666668</v>
      </c>
      <c r="I19" s="131">
        <v>1671.7333333333333</v>
      </c>
      <c r="J19" s="131">
        <v>1698.6166666666668</v>
      </c>
      <c r="K19" s="130">
        <v>1644.85</v>
      </c>
      <c r="L19" s="130">
        <v>1575.8</v>
      </c>
      <c r="M19" s="130">
        <v>2.8628</v>
      </c>
    </row>
    <row r="20" spans="1:13">
      <c r="A20" s="66">
        <v>11</v>
      </c>
      <c r="B20" s="130" t="s">
        <v>31</v>
      </c>
      <c r="C20" s="130">
        <v>196.75</v>
      </c>
      <c r="D20" s="131">
        <v>198.20000000000002</v>
      </c>
      <c r="E20" s="131">
        <v>193.65000000000003</v>
      </c>
      <c r="F20" s="131">
        <v>190.55</v>
      </c>
      <c r="G20" s="131">
        <v>186.00000000000003</v>
      </c>
      <c r="H20" s="131">
        <v>201.30000000000004</v>
      </c>
      <c r="I20" s="131">
        <v>205.85000000000005</v>
      </c>
      <c r="J20" s="131">
        <v>208.95000000000005</v>
      </c>
      <c r="K20" s="130">
        <v>202.75</v>
      </c>
      <c r="L20" s="130">
        <v>195.1</v>
      </c>
      <c r="M20" s="130">
        <v>39.825859999999999</v>
      </c>
    </row>
    <row r="21" spans="1:13">
      <c r="A21" s="66">
        <v>12</v>
      </c>
      <c r="B21" s="130" t="s">
        <v>32</v>
      </c>
      <c r="C21" s="130">
        <v>407</v>
      </c>
      <c r="D21" s="131">
        <v>408.51666666666665</v>
      </c>
      <c r="E21" s="131">
        <v>402.63333333333333</v>
      </c>
      <c r="F21" s="131">
        <v>398.26666666666665</v>
      </c>
      <c r="G21" s="131">
        <v>392.38333333333333</v>
      </c>
      <c r="H21" s="131">
        <v>412.88333333333333</v>
      </c>
      <c r="I21" s="131">
        <v>418.76666666666665</v>
      </c>
      <c r="J21" s="131">
        <v>423.13333333333333</v>
      </c>
      <c r="K21" s="130">
        <v>414.4</v>
      </c>
      <c r="L21" s="130">
        <v>404.15</v>
      </c>
      <c r="M21" s="130">
        <v>25.928450000000002</v>
      </c>
    </row>
    <row r="22" spans="1:13">
      <c r="A22" s="66">
        <v>13</v>
      </c>
      <c r="B22" s="130" t="s">
        <v>33</v>
      </c>
      <c r="C22" s="130">
        <v>32</v>
      </c>
      <c r="D22" s="131">
        <v>32.133333333333333</v>
      </c>
      <c r="E22" s="131">
        <v>31.466666666666669</v>
      </c>
      <c r="F22" s="131">
        <v>30.933333333333337</v>
      </c>
      <c r="G22" s="131">
        <v>30.266666666666673</v>
      </c>
      <c r="H22" s="131">
        <v>32.666666666666664</v>
      </c>
      <c r="I22" s="131">
        <v>33.333333333333336</v>
      </c>
      <c r="J22" s="131">
        <v>33.86666666666666</v>
      </c>
      <c r="K22" s="130">
        <v>32.799999999999997</v>
      </c>
      <c r="L22" s="130">
        <v>31.6</v>
      </c>
      <c r="M22" s="130">
        <v>114.68908999999999</v>
      </c>
    </row>
    <row r="23" spans="1:13">
      <c r="A23" s="66">
        <v>14</v>
      </c>
      <c r="B23" s="130" t="s">
        <v>438</v>
      </c>
      <c r="C23" s="130">
        <v>1444.95</v>
      </c>
      <c r="D23" s="131">
        <v>1445.7666666666667</v>
      </c>
      <c r="E23" s="131">
        <v>1429.1833333333334</v>
      </c>
      <c r="F23" s="131">
        <v>1413.4166666666667</v>
      </c>
      <c r="G23" s="131">
        <v>1396.8333333333335</v>
      </c>
      <c r="H23" s="131">
        <v>1461.5333333333333</v>
      </c>
      <c r="I23" s="131">
        <v>1478.1166666666668</v>
      </c>
      <c r="J23" s="131">
        <v>1493.8833333333332</v>
      </c>
      <c r="K23" s="130">
        <v>1462.35</v>
      </c>
      <c r="L23" s="130">
        <v>1430</v>
      </c>
      <c r="M23" s="130">
        <v>0.71994999999999998</v>
      </c>
    </row>
    <row r="24" spans="1:13">
      <c r="A24" s="66">
        <v>15</v>
      </c>
      <c r="B24" s="130" t="s">
        <v>235</v>
      </c>
      <c r="C24" s="130">
        <v>1331.85</v>
      </c>
      <c r="D24" s="131">
        <v>1328.2833333333333</v>
      </c>
      <c r="E24" s="131">
        <v>1308.5666666666666</v>
      </c>
      <c r="F24" s="131">
        <v>1285.2833333333333</v>
      </c>
      <c r="G24" s="131">
        <v>1265.5666666666666</v>
      </c>
      <c r="H24" s="131">
        <v>1351.5666666666666</v>
      </c>
      <c r="I24" s="131">
        <v>1371.2833333333333</v>
      </c>
      <c r="J24" s="131">
        <v>1394.5666666666666</v>
      </c>
      <c r="K24" s="130">
        <v>1348</v>
      </c>
      <c r="L24" s="130">
        <v>1305</v>
      </c>
      <c r="M24" s="130">
        <v>2.2719399999999998</v>
      </c>
    </row>
    <row r="25" spans="1:13">
      <c r="A25" s="66">
        <v>16</v>
      </c>
      <c r="B25" s="130" t="s">
        <v>453</v>
      </c>
      <c r="C25" s="130">
        <v>2160.25</v>
      </c>
      <c r="D25" s="131">
        <v>2151.7166666666667</v>
      </c>
      <c r="E25" s="131">
        <v>2123.6833333333334</v>
      </c>
      <c r="F25" s="131">
        <v>2087.1166666666668</v>
      </c>
      <c r="G25" s="131">
        <v>2059.0833333333335</v>
      </c>
      <c r="H25" s="131">
        <v>2188.2833333333333</v>
      </c>
      <c r="I25" s="131">
        <v>2216.3166666666671</v>
      </c>
      <c r="J25" s="131">
        <v>2252.8833333333332</v>
      </c>
      <c r="K25" s="130">
        <v>2179.75</v>
      </c>
      <c r="L25" s="130">
        <v>2115.15</v>
      </c>
      <c r="M25" s="130">
        <v>8.2540000000000002E-2</v>
      </c>
    </row>
    <row r="26" spans="1:13">
      <c r="A26" s="66">
        <v>17</v>
      </c>
      <c r="B26" s="130" t="s">
        <v>187</v>
      </c>
      <c r="C26" s="130">
        <v>789.75</v>
      </c>
      <c r="D26" s="131">
        <v>784.91666666666663</v>
      </c>
      <c r="E26" s="131">
        <v>774.83333333333326</v>
      </c>
      <c r="F26" s="131">
        <v>759.91666666666663</v>
      </c>
      <c r="G26" s="131">
        <v>749.83333333333326</v>
      </c>
      <c r="H26" s="131">
        <v>799.83333333333326</v>
      </c>
      <c r="I26" s="131">
        <v>809.91666666666652</v>
      </c>
      <c r="J26" s="131">
        <v>824.83333333333326</v>
      </c>
      <c r="K26" s="130">
        <v>795</v>
      </c>
      <c r="L26" s="130">
        <v>770</v>
      </c>
      <c r="M26" s="130">
        <v>4.5477699999999999</v>
      </c>
    </row>
    <row r="27" spans="1:13">
      <c r="A27" s="66">
        <v>18</v>
      </c>
      <c r="B27" s="130" t="s">
        <v>35</v>
      </c>
      <c r="C27" s="130">
        <v>248.3</v>
      </c>
      <c r="D27" s="131">
        <v>250.93333333333331</v>
      </c>
      <c r="E27" s="131">
        <v>243.91666666666663</v>
      </c>
      <c r="F27" s="131">
        <v>239.53333333333333</v>
      </c>
      <c r="G27" s="131">
        <v>232.51666666666665</v>
      </c>
      <c r="H27" s="131">
        <v>255.31666666666661</v>
      </c>
      <c r="I27" s="131">
        <v>262.33333333333331</v>
      </c>
      <c r="J27" s="131">
        <v>266.71666666666658</v>
      </c>
      <c r="K27" s="130">
        <v>257.95</v>
      </c>
      <c r="L27" s="130">
        <v>246.55</v>
      </c>
      <c r="M27" s="130">
        <v>39.064540000000001</v>
      </c>
    </row>
    <row r="28" spans="1:13">
      <c r="A28" s="66">
        <v>19</v>
      </c>
      <c r="B28" s="130" t="s">
        <v>486</v>
      </c>
      <c r="C28" s="130">
        <v>535.20000000000005</v>
      </c>
      <c r="D28" s="131">
        <v>532.41666666666663</v>
      </c>
      <c r="E28" s="131">
        <v>525.33333333333326</v>
      </c>
      <c r="F28" s="131">
        <v>515.46666666666658</v>
      </c>
      <c r="G28" s="131">
        <v>508.38333333333321</v>
      </c>
      <c r="H28" s="131">
        <v>542.2833333333333</v>
      </c>
      <c r="I28" s="131">
        <v>549.36666666666656</v>
      </c>
      <c r="J28" s="131">
        <v>559.23333333333335</v>
      </c>
      <c r="K28" s="130">
        <v>539.5</v>
      </c>
      <c r="L28" s="130">
        <v>522.54999999999995</v>
      </c>
      <c r="M28" s="130">
        <v>0.23155999999999999</v>
      </c>
    </row>
    <row r="29" spans="1:13">
      <c r="A29" s="66">
        <v>20</v>
      </c>
      <c r="B29" s="130" t="s">
        <v>37</v>
      </c>
      <c r="C29" s="130">
        <v>1132.7</v>
      </c>
      <c r="D29" s="131">
        <v>1138.1000000000001</v>
      </c>
      <c r="E29" s="131">
        <v>1116.5000000000002</v>
      </c>
      <c r="F29" s="131">
        <v>1100.3000000000002</v>
      </c>
      <c r="G29" s="131">
        <v>1078.7000000000003</v>
      </c>
      <c r="H29" s="131">
        <v>1154.3000000000002</v>
      </c>
      <c r="I29" s="131">
        <v>1175.9000000000001</v>
      </c>
      <c r="J29" s="131">
        <v>1192.1000000000001</v>
      </c>
      <c r="K29" s="130">
        <v>1159.7</v>
      </c>
      <c r="L29" s="130">
        <v>1121.9000000000001</v>
      </c>
      <c r="M29" s="130">
        <v>3.6849500000000002</v>
      </c>
    </row>
    <row r="30" spans="1:13">
      <c r="A30" s="66">
        <v>21</v>
      </c>
      <c r="B30" s="130" t="s">
        <v>38</v>
      </c>
      <c r="C30" s="130">
        <v>261.10000000000002</v>
      </c>
      <c r="D30" s="131">
        <v>258.71666666666664</v>
      </c>
      <c r="E30" s="131">
        <v>252.5333333333333</v>
      </c>
      <c r="F30" s="131">
        <v>243.96666666666667</v>
      </c>
      <c r="G30" s="131">
        <v>237.78333333333333</v>
      </c>
      <c r="H30" s="131">
        <v>267.2833333333333</v>
      </c>
      <c r="I30" s="131">
        <v>273.46666666666658</v>
      </c>
      <c r="J30" s="131">
        <v>282.03333333333325</v>
      </c>
      <c r="K30" s="130">
        <v>264.89999999999998</v>
      </c>
      <c r="L30" s="130">
        <v>250.15</v>
      </c>
      <c r="M30" s="130">
        <v>55.874789999999997</v>
      </c>
    </row>
    <row r="31" spans="1:13">
      <c r="A31" s="66">
        <v>22</v>
      </c>
      <c r="B31" s="130" t="s">
        <v>39</v>
      </c>
      <c r="C31" s="130">
        <v>384.7</v>
      </c>
      <c r="D31" s="131">
        <v>384.86666666666662</v>
      </c>
      <c r="E31" s="131">
        <v>378.93333333333322</v>
      </c>
      <c r="F31" s="131">
        <v>373.16666666666663</v>
      </c>
      <c r="G31" s="131">
        <v>367.23333333333323</v>
      </c>
      <c r="H31" s="131">
        <v>390.63333333333321</v>
      </c>
      <c r="I31" s="131">
        <v>396.56666666666661</v>
      </c>
      <c r="J31" s="131">
        <v>402.3333333333332</v>
      </c>
      <c r="K31" s="130">
        <v>390.8</v>
      </c>
      <c r="L31" s="130">
        <v>379.1</v>
      </c>
      <c r="M31" s="130">
        <v>15.158239999999999</v>
      </c>
    </row>
    <row r="32" spans="1:13">
      <c r="A32" s="66">
        <v>23</v>
      </c>
      <c r="B32" s="130" t="s">
        <v>40</v>
      </c>
      <c r="C32" s="130">
        <v>132.9</v>
      </c>
      <c r="D32" s="131">
        <v>131.85</v>
      </c>
      <c r="E32" s="131">
        <v>129.69999999999999</v>
      </c>
      <c r="F32" s="131">
        <v>126.5</v>
      </c>
      <c r="G32" s="131">
        <v>124.35</v>
      </c>
      <c r="H32" s="131">
        <v>135.04999999999998</v>
      </c>
      <c r="I32" s="131">
        <v>137.20000000000002</v>
      </c>
      <c r="J32" s="131">
        <v>140.39999999999998</v>
      </c>
      <c r="K32" s="130">
        <v>134</v>
      </c>
      <c r="L32" s="130">
        <v>128.65</v>
      </c>
      <c r="M32" s="130">
        <v>253.41574</v>
      </c>
    </row>
    <row r="33" spans="1:13">
      <c r="A33" s="66">
        <v>24</v>
      </c>
      <c r="B33" s="130" t="s">
        <v>41</v>
      </c>
      <c r="C33" s="130">
        <v>1121.0999999999999</v>
      </c>
      <c r="D33" s="131">
        <v>1117.6166666666668</v>
      </c>
      <c r="E33" s="131">
        <v>1110.0333333333335</v>
      </c>
      <c r="F33" s="131">
        <v>1098.9666666666667</v>
      </c>
      <c r="G33" s="131">
        <v>1091.3833333333334</v>
      </c>
      <c r="H33" s="131">
        <v>1128.6833333333336</v>
      </c>
      <c r="I33" s="131">
        <v>1136.2666666666667</v>
      </c>
      <c r="J33" s="131">
        <v>1147.3333333333337</v>
      </c>
      <c r="K33" s="130">
        <v>1125.2</v>
      </c>
      <c r="L33" s="130">
        <v>1106.55</v>
      </c>
      <c r="M33" s="130">
        <v>8.5446100000000005</v>
      </c>
    </row>
    <row r="34" spans="1:13">
      <c r="A34" s="66">
        <v>25</v>
      </c>
      <c r="B34" s="130" t="s">
        <v>42</v>
      </c>
      <c r="C34" s="130">
        <v>616.1</v>
      </c>
      <c r="D34" s="131">
        <v>613.46666666666658</v>
      </c>
      <c r="E34" s="131">
        <v>605.43333333333317</v>
      </c>
      <c r="F34" s="131">
        <v>594.76666666666654</v>
      </c>
      <c r="G34" s="131">
        <v>586.73333333333312</v>
      </c>
      <c r="H34" s="131">
        <v>624.13333333333321</v>
      </c>
      <c r="I34" s="131">
        <v>632.16666666666674</v>
      </c>
      <c r="J34" s="131">
        <v>642.83333333333326</v>
      </c>
      <c r="K34" s="130">
        <v>621.5</v>
      </c>
      <c r="L34" s="130">
        <v>602.79999999999995</v>
      </c>
      <c r="M34" s="130">
        <v>27.041699999999999</v>
      </c>
    </row>
    <row r="35" spans="1:13">
      <c r="A35" s="66">
        <v>26</v>
      </c>
      <c r="B35" s="130" t="s">
        <v>43</v>
      </c>
      <c r="C35" s="130">
        <v>559.35</v>
      </c>
      <c r="D35" s="131">
        <v>563.33333333333337</v>
      </c>
      <c r="E35" s="131">
        <v>552.01666666666677</v>
      </c>
      <c r="F35" s="131">
        <v>544.68333333333339</v>
      </c>
      <c r="G35" s="131">
        <v>533.36666666666679</v>
      </c>
      <c r="H35" s="131">
        <v>570.66666666666674</v>
      </c>
      <c r="I35" s="131">
        <v>581.98333333333335</v>
      </c>
      <c r="J35" s="131">
        <v>589.31666666666672</v>
      </c>
      <c r="K35" s="130">
        <v>574.65</v>
      </c>
      <c r="L35" s="130">
        <v>556</v>
      </c>
      <c r="M35" s="130">
        <v>76.798299999999998</v>
      </c>
    </row>
    <row r="36" spans="1:13">
      <c r="A36" s="66">
        <v>27</v>
      </c>
      <c r="B36" s="130" t="s">
        <v>44</v>
      </c>
      <c r="C36" s="130">
        <v>3135.55</v>
      </c>
      <c r="D36" s="131">
        <v>3153.0166666666664</v>
      </c>
      <c r="E36" s="131">
        <v>3107.7333333333327</v>
      </c>
      <c r="F36" s="131">
        <v>3079.9166666666661</v>
      </c>
      <c r="G36" s="131">
        <v>3034.6333333333323</v>
      </c>
      <c r="H36" s="131">
        <v>3180.833333333333</v>
      </c>
      <c r="I36" s="131">
        <v>3226.1166666666668</v>
      </c>
      <c r="J36" s="131">
        <v>3253.9333333333334</v>
      </c>
      <c r="K36" s="130">
        <v>3198.3</v>
      </c>
      <c r="L36" s="130">
        <v>3125.2</v>
      </c>
      <c r="M36" s="130">
        <v>2.2302900000000001</v>
      </c>
    </row>
    <row r="37" spans="1:13">
      <c r="A37" s="66">
        <v>28</v>
      </c>
      <c r="B37" s="130" t="s">
        <v>189</v>
      </c>
      <c r="C37" s="130">
        <v>5012.05</v>
      </c>
      <c r="D37" s="131">
        <v>4998.5333333333328</v>
      </c>
      <c r="E37" s="131">
        <v>4941.0666666666657</v>
      </c>
      <c r="F37" s="131">
        <v>4870.083333333333</v>
      </c>
      <c r="G37" s="131">
        <v>4812.6166666666659</v>
      </c>
      <c r="H37" s="131">
        <v>5069.5166666666655</v>
      </c>
      <c r="I37" s="131">
        <v>5126.9833333333327</v>
      </c>
      <c r="J37" s="131">
        <v>5197.9666666666653</v>
      </c>
      <c r="K37" s="130">
        <v>5056</v>
      </c>
      <c r="L37" s="130">
        <v>4927.55</v>
      </c>
      <c r="M37" s="130">
        <v>2.0143499999999999</v>
      </c>
    </row>
    <row r="38" spans="1:13">
      <c r="A38" s="66">
        <v>29</v>
      </c>
      <c r="B38" s="130" t="s">
        <v>188</v>
      </c>
      <c r="C38" s="130">
        <v>1641.65</v>
      </c>
      <c r="D38" s="131">
        <v>1649.75</v>
      </c>
      <c r="E38" s="131">
        <v>1612.5</v>
      </c>
      <c r="F38" s="131">
        <v>1583.35</v>
      </c>
      <c r="G38" s="131">
        <v>1546.1</v>
      </c>
      <c r="H38" s="131">
        <v>1678.9</v>
      </c>
      <c r="I38" s="131">
        <v>1716.15</v>
      </c>
      <c r="J38" s="131">
        <v>1745.3000000000002</v>
      </c>
      <c r="K38" s="130">
        <v>1687</v>
      </c>
      <c r="L38" s="130">
        <v>1620.6</v>
      </c>
      <c r="M38" s="130">
        <v>14.669829999999999</v>
      </c>
    </row>
    <row r="39" spans="1:13">
      <c r="A39" s="66">
        <v>30</v>
      </c>
      <c r="B39" s="130" t="s">
        <v>45</v>
      </c>
      <c r="C39" s="130">
        <v>153.94999999999999</v>
      </c>
      <c r="D39" s="131">
        <v>154.48333333333332</v>
      </c>
      <c r="E39" s="131">
        <v>152.16666666666663</v>
      </c>
      <c r="F39" s="131">
        <v>150.3833333333333</v>
      </c>
      <c r="G39" s="131">
        <v>148.06666666666661</v>
      </c>
      <c r="H39" s="131">
        <v>156.26666666666665</v>
      </c>
      <c r="I39" s="131">
        <v>158.58333333333331</v>
      </c>
      <c r="J39" s="131">
        <v>160.36666666666667</v>
      </c>
      <c r="K39" s="130">
        <v>156.80000000000001</v>
      </c>
      <c r="L39" s="130">
        <v>152.69999999999999</v>
      </c>
      <c r="M39" s="130">
        <v>99.976609999999994</v>
      </c>
    </row>
    <row r="40" spans="1:13">
      <c r="A40" s="66">
        <v>31</v>
      </c>
      <c r="B40" s="130" t="s">
        <v>46</v>
      </c>
      <c r="C40" s="130">
        <v>141</v>
      </c>
      <c r="D40" s="131">
        <v>142.66666666666666</v>
      </c>
      <c r="E40" s="131">
        <v>138.43333333333331</v>
      </c>
      <c r="F40" s="131">
        <v>135.86666666666665</v>
      </c>
      <c r="G40" s="131">
        <v>131.6333333333333</v>
      </c>
      <c r="H40" s="131">
        <v>145.23333333333332</v>
      </c>
      <c r="I40" s="131">
        <v>149.46666666666667</v>
      </c>
      <c r="J40" s="131">
        <v>152.03333333333333</v>
      </c>
      <c r="K40" s="130">
        <v>146.9</v>
      </c>
      <c r="L40" s="130">
        <v>140.1</v>
      </c>
      <c r="M40" s="130">
        <v>51.77805</v>
      </c>
    </row>
    <row r="41" spans="1:13">
      <c r="A41" s="66">
        <v>32</v>
      </c>
      <c r="B41" s="130" t="s">
        <v>47</v>
      </c>
      <c r="C41" s="130">
        <v>697.05</v>
      </c>
      <c r="D41" s="131">
        <v>694.01666666666677</v>
      </c>
      <c r="E41" s="131">
        <v>685.03333333333353</v>
      </c>
      <c r="F41" s="131">
        <v>673.01666666666677</v>
      </c>
      <c r="G41" s="131">
        <v>664.03333333333353</v>
      </c>
      <c r="H41" s="131">
        <v>706.03333333333353</v>
      </c>
      <c r="I41" s="131">
        <v>715.01666666666688</v>
      </c>
      <c r="J41" s="131">
        <v>727.03333333333353</v>
      </c>
      <c r="K41" s="130">
        <v>703</v>
      </c>
      <c r="L41" s="130">
        <v>682</v>
      </c>
      <c r="M41" s="130">
        <v>2.6472899999999999</v>
      </c>
    </row>
    <row r="42" spans="1:13">
      <c r="A42" s="66">
        <v>33</v>
      </c>
      <c r="B42" s="130" t="s">
        <v>190</v>
      </c>
      <c r="C42" s="130">
        <v>157.85</v>
      </c>
      <c r="D42" s="131">
        <v>156.68333333333331</v>
      </c>
      <c r="E42" s="131">
        <v>153.76666666666662</v>
      </c>
      <c r="F42" s="131">
        <v>149.68333333333331</v>
      </c>
      <c r="G42" s="131">
        <v>146.76666666666662</v>
      </c>
      <c r="H42" s="131">
        <v>160.76666666666662</v>
      </c>
      <c r="I42" s="131">
        <v>163.68333333333331</v>
      </c>
      <c r="J42" s="131">
        <v>167.76666666666662</v>
      </c>
      <c r="K42" s="130">
        <v>159.6</v>
      </c>
      <c r="L42" s="130">
        <v>152.6</v>
      </c>
      <c r="M42" s="130">
        <v>178.59861000000001</v>
      </c>
    </row>
    <row r="43" spans="1:13">
      <c r="A43" s="66">
        <v>34</v>
      </c>
      <c r="B43" s="130" t="s">
        <v>597</v>
      </c>
      <c r="C43" s="130">
        <v>247.35</v>
      </c>
      <c r="D43" s="131">
        <v>248.05000000000004</v>
      </c>
      <c r="E43" s="131">
        <v>243.10000000000008</v>
      </c>
      <c r="F43" s="131">
        <v>238.85000000000005</v>
      </c>
      <c r="G43" s="131">
        <v>233.90000000000009</v>
      </c>
      <c r="H43" s="131">
        <v>252.30000000000007</v>
      </c>
      <c r="I43" s="131">
        <v>257.25000000000006</v>
      </c>
      <c r="J43" s="131">
        <v>261.50000000000006</v>
      </c>
      <c r="K43" s="130">
        <v>253</v>
      </c>
      <c r="L43" s="130">
        <v>243.8</v>
      </c>
      <c r="M43" s="130">
        <v>14.56908</v>
      </c>
    </row>
    <row r="44" spans="1:13">
      <c r="A44" s="66">
        <v>35</v>
      </c>
      <c r="B44" s="130" t="s">
        <v>2188</v>
      </c>
      <c r="C44" s="130">
        <v>1004.95</v>
      </c>
      <c r="D44" s="131">
        <v>1035.1499999999999</v>
      </c>
      <c r="E44" s="131">
        <v>972.79999999999973</v>
      </c>
      <c r="F44" s="131">
        <v>940.64999999999986</v>
      </c>
      <c r="G44" s="131">
        <v>878.29999999999973</v>
      </c>
      <c r="H44" s="131">
        <v>1067.2999999999997</v>
      </c>
      <c r="I44" s="131">
        <v>1129.6499999999996</v>
      </c>
      <c r="J44" s="131">
        <v>1161.7999999999997</v>
      </c>
      <c r="K44" s="130">
        <v>1097.5</v>
      </c>
      <c r="L44" s="130">
        <v>1003</v>
      </c>
      <c r="M44" s="130">
        <v>13.32169</v>
      </c>
    </row>
    <row r="45" spans="1:13">
      <c r="A45" s="66">
        <v>36</v>
      </c>
      <c r="B45" s="130" t="s">
        <v>48</v>
      </c>
      <c r="C45" s="130">
        <v>706.3</v>
      </c>
      <c r="D45" s="131">
        <v>709.19999999999993</v>
      </c>
      <c r="E45" s="131">
        <v>699.09999999999991</v>
      </c>
      <c r="F45" s="131">
        <v>691.9</v>
      </c>
      <c r="G45" s="131">
        <v>681.8</v>
      </c>
      <c r="H45" s="131">
        <v>716.39999999999986</v>
      </c>
      <c r="I45" s="131">
        <v>726.5</v>
      </c>
      <c r="J45" s="131">
        <v>733.69999999999982</v>
      </c>
      <c r="K45" s="130">
        <v>719.3</v>
      </c>
      <c r="L45" s="130">
        <v>702</v>
      </c>
      <c r="M45" s="130">
        <v>7.3133900000000001</v>
      </c>
    </row>
    <row r="46" spans="1:13">
      <c r="A46" s="66">
        <v>37</v>
      </c>
      <c r="B46" s="130" t="s">
        <v>49</v>
      </c>
      <c r="C46" s="130">
        <v>430.25</v>
      </c>
      <c r="D46" s="131">
        <v>435.58333333333331</v>
      </c>
      <c r="E46" s="131">
        <v>421.76666666666665</v>
      </c>
      <c r="F46" s="131">
        <v>413.28333333333336</v>
      </c>
      <c r="G46" s="131">
        <v>399.4666666666667</v>
      </c>
      <c r="H46" s="131">
        <v>444.06666666666661</v>
      </c>
      <c r="I46" s="131">
        <v>457.88333333333333</v>
      </c>
      <c r="J46" s="131">
        <v>466.36666666666656</v>
      </c>
      <c r="K46" s="130">
        <v>449.4</v>
      </c>
      <c r="L46" s="130">
        <v>427.1</v>
      </c>
      <c r="M46" s="130">
        <v>98.981210000000004</v>
      </c>
    </row>
    <row r="47" spans="1:13">
      <c r="A47" s="66">
        <v>38</v>
      </c>
      <c r="B47" s="130" t="s">
        <v>50</v>
      </c>
      <c r="C47" s="130">
        <v>94.25</v>
      </c>
      <c r="D47" s="131">
        <v>94.100000000000009</v>
      </c>
      <c r="E47" s="131">
        <v>93.200000000000017</v>
      </c>
      <c r="F47" s="131">
        <v>92.15</v>
      </c>
      <c r="G47" s="131">
        <v>91.250000000000014</v>
      </c>
      <c r="H47" s="131">
        <v>95.15000000000002</v>
      </c>
      <c r="I47" s="131">
        <v>96.050000000000026</v>
      </c>
      <c r="J47" s="131">
        <v>97.100000000000023</v>
      </c>
      <c r="K47" s="130">
        <v>95</v>
      </c>
      <c r="L47" s="130">
        <v>93.05</v>
      </c>
      <c r="M47" s="130">
        <v>103.29147</v>
      </c>
    </row>
    <row r="48" spans="1:13">
      <c r="A48" s="66">
        <v>39</v>
      </c>
      <c r="B48" s="130" t="s">
        <v>51</v>
      </c>
      <c r="C48" s="130">
        <v>590.6</v>
      </c>
      <c r="D48" s="131">
        <v>594.5</v>
      </c>
      <c r="E48" s="131">
        <v>582.70000000000005</v>
      </c>
      <c r="F48" s="131">
        <v>574.80000000000007</v>
      </c>
      <c r="G48" s="131">
        <v>563.00000000000011</v>
      </c>
      <c r="H48" s="131">
        <v>602.4</v>
      </c>
      <c r="I48" s="131">
        <v>614.19999999999993</v>
      </c>
      <c r="J48" s="131">
        <v>622.09999999999991</v>
      </c>
      <c r="K48" s="130">
        <v>606.29999999999995</v>
      </c>
      <c r="L48" s="130">
        <v>586.6</v>
      </c>
      <c r="M48" s="130">
        <v>16.910900000000002</v>
      </c>
    </row>
    <row r="49" spans="1:13">
      <c r="A49" s="66">
        <v>40</v>
      </c>
      <c r="B49" s="130" t="s">
        <v>52</v>
      </c>
      <c r="C49" s="130">
        <v>19244.75</v>
      </c>
      <c r="D49" s="131">
        <v>19388.616666666665</v>
      </c>
      <c r="E49" s="131">
        <v>19021.23333333333</v>
      </c>
      <c r="F49" s="131">
        <v>18797.716666666664</v>
      </c>
      <c r="G49" s="131">
        <v>18430.333333333328</v>
      </c>
      <c r="H49" s="131">
        <v>19612.133333333331</v>
      </c>
      <c r="I49" s="131">
        <v>19979.51666666667</v>
      </c>
      <c r="J49" s="131">
        <v>20203.033333333333</v>
      </c>
      <c r="K49" s="130">
        <v>19756</v>
      </c>
      <c r="L49" s="130">
        <v>19165.099999999999</v>
      </c>
      <c r="M49" s="130">
        <v>0.23455000000000001</v>
      </c>
    </row>
    <row r="50" spans="1:13">
      <c r="A50" s="66">
        <v>41</v>
      </c>
      <c r="B50" s="130" t="s">
        <v>53</v>
      </c>
      <c r="C50" s="130">
        <v>476.25</v>
      </c>
      <c r="D50" s="131">
        <v>475.5</v>
      </c>
      <c r="E50" s="131">
        <v>469.4</v>
      </c>
      <c r="F50" s="131">
        <v>462.54999999999995</v>
      </c>
      <c r="G50" s="131">
        <v>456.44999999999993</v>
      </c>
      <c r="H50" s="131">
        <v>482.35</v>
      </c>
      <c r="I50" s="131">
        <v>488.45000000000005</v>
      </c>
      <c r="J50" s="131">
        <v>495.30000000000007</v>
      </c>
      <c r="K50" s="130">
        <v>481.6</v>
      </c>
      <c r="L50" s="130">
        <v>468.65</v>
      </c>
      <c r="M50" s="130">
        <v>36.314700000000002</v>
      </c>
    </row>
    <row r="51" spans="1:13">
      <c r="A51" s="66">
        <v>42</v>
      </c>
      <c r="B51" s="130" t="s">
        <v>193</v>
      </c>
      <c r="C51" s="130">
        <v>4550.45</v>
      </c>
      <c r="D51" s="131">
        <v>4556.166666666667</v>
      </c>
      <c r="E51" s="131">
        <v>4487.3333333333339</v>
      </c>
      <c r="F51" s="131">
        <v>4424.2166666666672</v>
      </c>
      <c r="G51" s="131">
        <v>4355.3833333333341</v>
      </c>
      <c r="H51" s="131">
        <v>4619.2833333333338</v>
      </c>
      <c r="I51" s="131">
        <v>4688.1166666666677</v>
      </c>
      <c r="J51" s="131">
        <v>4751.2333333333336</v>
      </c>
      <c r="K51" s="130">
        <v>4625</v>
      </c>
      <c r="L51" s="130">
        <v>4493.05</v>
      </c>
      <c r="M51" s="130">
        <v>1.28288</v>
      </c>
    </row>
    <row r="52" spans="1:13">
      <c r="A52" s="66">
        <v>43</v>
      </c>
      <c r="B52" s="130" t="s">
        <v>195</v>
      </c>
      <c r="C52" s="130">
        <v>396.35</v>
      </c>
      <c r="D52" s="131">
        <v>398.40000000000003</v>
      </c>
      <c r="E52" s="131">
        <v>388.80000000000007</v>
      </c>
      <c r="F52" s="131">
        <v>381.25000000000006</v>
      </c>
      <c r="G52" s="131">
        <v>371.65000000000009</v>
      </c>
      <c r="H52" s="131">
        <v>405.95000000000005</v>
      </c>
      <c r="I52" s="131">
        <v>415.55000000000007</v>
      </c>
      <c r="J52" s="131">
        <v>423.1</v>
      </c>
      <c r="K52" s="130">
        <v>408</v>
      </c>
      <c r="L52" s="130">
        <v>390.85</v>
      </c>
      <c r="M52" s="130">
        <v>11.257999999999999</v>
      </c>
    </row>
    <row r="53" spans="1:13">
      <c r="A53" s="66">
        <v>44</v>
      </c>
      <c r="B53" s="130" t="s">
        <v>54</v>
      </c>
      <c r="C53" s="130">
        <v>314.35000000000002</v>
      </c>
      <c r="D53" s="131">
        <v>318.2833333333333</v>
      </c>
      <c r="E53" s="131">
        <v>308.11666666666662</v>
      </c>
      <c r="F53" s="131">
        <v>301.88333333333333</v>
      </c>
      <c r="G53" s="131">
        <v>291.71666666666664</v>
      </c>
      <c r="H53" s="131">
        <v>324.51666666666659</v>
      </c>
      <c r="I53" s="131">
        <v>334.68333333333334</v>
      </c>
      <c r="J53" s="131">
        <v>340.91666666666657</v>
      </c>
      <c r="K53" s="130">
        <v>328.45</v>
      </c>
      <c r="L53" s="130">
        <v>312.05</v>
      </c>
      <c r="M53" s="130">
        <v>36.524619999999999</v>
      </c>
    </row>
    <row r="54" spans="1:13">
      <c r="A54" s="66">
        <v>45</v>
      </c>
      <c r="B54" s="130" t="s">
        <v>233</v>
      </c>
      <c r="C54" s="130">
        <v>187.75</v>
      </c>
      <c r="D54" s="131">
        <v>186.5</v>
      </c>
      <c r="E54" s="131">
        <v>183.65</v>
      </c>
      <c r="F54" s="131">
        <v>179.55</v>
      </c>
      <c r="G54" s="131">
        <v>176.70000000000002</v>
      </c>
      <c r="H54" s="131">
        <v>190.6</v>
      </c>
      <c r="I54" s="131">
        <v>193.45000000000002</v>
      </c>
      <c r="J54" s="131">
        <v>197.54999999999998</v>
      </c>
      <c r="K54" s="130">
        <v>189.35</v>
      </c>
      <c r="L54" s="130">
        <v>182.4</v>
      </c>
      <c r="M54" s="130">
        <v>45.377279999999999</v>
      </c>
    </row>
    <row r="55" spans="1:13">
      <c r="A55" s="66">
        <v>46</v>
      </c>
      <c r="B55" s="130" t="s">
        <v>674</v>
      </c>
      <c r="C55" s="130">
        <v>67</v>
      </c>
      <c r="D55" s="131">
        <v>67.3</v>
      </c>
      <c r="E55" s="131">
        <v>66.25</v>
      </c>
      <c r="F55" s="131">
        <v>65.5</v>
      </c>
      <c r="G55" s="131">
        <v>64.45</v>
      </c>
      <c r="H55" s="131">
        <v>68.05</v>
      </c>
      <c r="I55" s="131">
        <v>69.09999999999998</v>
      </c>
      <c r="J55" s="131">
        <v>69.849999999999994</v>
      </c>
      <c r="K55" s="130">
        <v>68.349999999999994</v>
      </c>
      <c r="L55" s="130">
        <v>66.55</v>
      </c>
      <c r="M55" s="130">
        <v>2.33691</v>
      </c>
    </row>
    <row r="56" spans="1:13">
      <c r="A56" s="66">
        <v>47</v>
      </c>
      <c r="B56" s="130" t="s">
        <v>55</v>
      </c>
      <c r="C56" s="130">
        <v>1224.55</v>
      </c>
      <c r="D56" s="131">
        <v>1245.4499999999998</v>
      </c>
      <c r="E56" s="131">
        <v>1192.0499999999997</v>
      </c>
      <c r="F56" s="131">
        <v>1159.55</v>
      </c>
      <c r="G56" s="131">
        <v>1106.1499999999999</v>
      </c>
      <c r="H56" s="131">
        <v>1277.9499999999996</v>
      </c>
      <c r="I56" s="131">
        <v>1331.3499999999997</v>
      </c>
      <c r="J56" s="131">
        <v>1363.8499999999995</v>
      </c>
      <c r="K56" s="130">
        <v>1298.8499999999999</v>
      </c>
      <c r="L56" s="130">
        <v>1212.95</v>
      </c>
      <c r="M56" s="130">
        <v>6.67171</v>
      </c>
    </row>
    <row r="57" spans="1:13">
      <c r="A57" s="66">
        <v>48</v>
      </c>
      <c r="B57" s="130" t="s">
        <v>56</v>
      </c>
      <c r="C57" s="130">
        <v>977.9</v>
      </c>
      <c r="D57" s="131">
        <v>989.5</v>
      </c>
      <c r="E57" s="131">
        <v>957.7</v>
      </c>
      <c r="F57" s="131">
        <v>937.5</v>
      </c>
      <c r="G57" s="131">
        <v>905.7</v>
      </c>
      <c r="H57" s="131">
        <v>1009.7</v>
      </c>
      <c r="I57" s="131">
        <v>1041.5</v>
      </c>
      <c r="J57" s="131">
        <v>1061.7</v>
      </c>
      <c r="K57" s="130">
        <v>1021.3</v>
      </c>
      <c r="L57" s="130">
        <v>969.3</v>
      </c>
      <c r="M57" s="130">
        <v>5.3340100000000001</v>
      </c>
    </row>
    <row r="58" spans="1:13">
      <c r="A58" s="66">
        <v>49</v>
      </c>
      <c r="B58" s="130" t="s">
        <v>689</v>
      </c>
      <c r="C58" s="130">
        <v>1295.95</v>
      </c>
      <c r="D58" s="131">
        <v>1297.8333333333333</v>
      </c>
      <c r="E58" s="131">
        <v>1268.1666666666665</v>
      </c>
      <c r="F58" s="131">
        <v>1240.3833333333332</v>
      </c>
      <c r="G58" s="131">
        <v>1210.7166666666665</v>
      </c>
      <c r="H58" s="131">
        <v>1325.6166666666666</v>
      </c>
      <c r="I58" s="131">
        <v>1355.2833333333331</v>
      </c>
      <c r="J58" s="131">
        <v>1383.0666666666666</v>
      </c>
      <c r="K58" s="130">
        <v>1327.5</v>
      </c>
      <c r="L58" s="130">
        <v>1270.05</v>
      </c>
      <c r="M58" s="130">
        <v>3.7997899999999998</v>
      </c>
    </row>
    <row r="59" spans="1:13">
      <c r="A59" s="66">
        <v>50</v>
      </c>
      <c r="B59" s="130" t="s">
        <v>57</v>
      </c>
      <c r="C59" s="130">
        <v>569.25</v>
      </c>
      <c r="D59" s="131">
        <v>567.78333333333342</v>
      </c>
      <c r="E59" s="131">
        <v>555.66666666666686</v>
      </c>
      <c r="F59" s="131">
        <v>542.08333333333348</v>
      </c>
      <c r="G59" s="131">
        <v>529.96666666666692</v>
      </c>
      <c r="H59" s="131">
        <v>581.36666666666679</v>
      </c>
      <c r="I59" s="131">
        <v>593.48333333333335</v>
      </c>
      <c r="J59" s="131">
        <v>607.06666666666672</v>
      </c>
      <c r="K59" s="130">
        <v>579.9</v>
      </c>
      <c r="L59" s="130">
        <v>554.20000000000005</v>
      </c>
      <c r="M59" s="130">
        <v>31.614979999999999</v>
      </c>
    </row>
    <row r="60" spans="1:13">
      <c r="A60" s="66">
        <v>51</v>
      </c>
      <c r="B60" s="130" t="s">
        <v>58</v>
      </c>
      <c r="C60" s="130">
        <v>297.60000000000002</v>
      </c>
      <c r="D60" s="131">
        <v>295.88333333333333</v>
      </c>
      <c r="E60" s="131">
        <v>292.06666666666666</v>
      </c>
      <c r="F60" s="131">
        <v>286.53333333333336</v>
      </c>
      <c r="G60" s="131">
        <v>282.7166666666667</v>
      </c>
      <c r="H60" s="131">
        <v>301.41666666666663</v>
      </c>
      <c r="I60" s="131">
        <v>305.23333333333323</v>
      </c>
      <c r="J60" s="131">
        <v>310.76666666666659</v>
      </c>
      <c r="K60" s="130">
        <v>299.7</v>
      </c>
      <c r="L60" s="130">
        <v>290.35000000000002</v>
      </c>
      <c r="M60" s="130">
        <v>72.235100000000003</v>
      </c>
    </row>
    <row r="61" spans="1:13">
      <c r="A61" s="66">
        <v>52</v>
      </c>
      <c r="B61" s="130" t="s">
        <v>59</v>
      </c>
      <c r="C61" s="130">
        <v>1099.25</v>
      </c>
      <c r="D61" s="131">
        <v>1101.5833333333333</v>
      </c>
      <c r="E61" s="131">
        <v>1091.2166666666665</v>
      </c>
      <c r="F61" s="131">
        <v>1083.1833333333332</v>
      </c>
      <c r="G61" s="131">
        <v>1072.8166666666664</v>
      </c>
      <c r="H61" s="131">
        <v>1109.6166666666666</v>
      </c>
      <c r="I61" s="131">
        <v>1119.9833333333333</v>
      </c>
      <c r="J61" s="131">
        <v>1128.0166666666667</v>
      </c>
      <c r="K61" s="130">
        <v>1111.95</v>
      </c>
      <c r="L61" s="130">
        <v>1093.55</v>
      </c>
      <c r="M61" s="130">
        <v>2.9864799999999998</v>
      </c>
    </row>
    <row r="62" spans="1:13">
      <c r="A62" s="66">
        <v>53</v>
      </c>
      <c r="B62" s="130" t="s">
        <v>196</v>
      </c>
      <c r="C62" s="130">
        <v>1342.55</v>
      </c>
      <c r="D62" s="131">
        <v>1335.5833333333333</v>
      </c>
      <c r="E62" s="131">
        <v>1321.9666666666665</v>
      </c>
      <c r="F62" s="131">
        <v>1301.3833333333332</v>
      </c>
      <c r="G62" s="131">
        <v>1287.7666666666664</v>
      </c>
      <c r="H62" s="131">
        <v>1356.1666666666665</v>
      </c>
      <c r="I62" s="131">
        <v>1369.7833333333333</v>
      </c>
      <c r="J62" s="131">
        <v>1390.3666666666666</v>
      </c>
      <c r="K62" s="130">
        <v>1349.2</v>
      </c>
      <c r="L62" s="130">
        <v>1315</v>
      </c>
      <c r="M62" s="130">
        <v>3.1663600000000001</v>
      </c>
    </row>
    <row r="63" spans="1:13">
      <c r="A63" s="66">
        <v>54</v>
      </c>
      <c r="B63" s="130" t="s">
        <v>703</v>
      </c>
      <c r="C63" s="130">
        <v>542.45000000000005</v>
      </c>
      <c r="D63" s="131">
        <v>548.2833333333333</v>
      </c>
      <c r="E63" s="131">
        <v>531.01666666666665</v>
      </c>
      <c r="F63" s="131">
        <v>519.58333333333337</v>
      </c>
      <c r="G63" s="131">
        <v>502.31666666666672</v>
      </c>
      <c r="H63" s="131">
        <v>559.71666666666658</v>
      </c>
      <c r="I63" s="131">
        <v>576.98333333333323</v>
      </c>
      <c r="J63" s="131">
        <v>588.41666666666652</v>
      </c>
      <c r="K63" s="130">
        <v>565.54999999999995</v>
      </c>
      <c r="L63" s="130">
        <v>536.85</v>
      </c>
      <c r="M63" s="130">
        <v>1.30067</v>
      </c>
    </row>
    <row r="64" spans="1:13">
      <c r="A64" s="66">
        <v>55</v>
      </c>
      <c r="B64" s="130" t="s">
        <v>194</v>
      </c>
      <c r="C64" s="130">
        <v>1943.75</v>
      </c>
      <c r="D64" s="131">
        <v>1949.55</v>
      </c>
      <c r="E64" s="131">
        <v>1929.1999999999998</v>
      </c>
      <c r="F64" s="131">
        <v>1914.6499999999999</v>
      </c>
      <c r="G64" s="131">
        <v>1894.2999999999997</v>
      </c>
      <c r="H64" s="131">
        <v>1964.1</v>
      </c>
      <c r="I64" s="131">
        <v>1984.4499999999998</v>
      </c>
      <c r="J64" s="131">
        <v>1999</v>
      </c>
      <c r="K64" s="130">
        <v>1969.9</v>
      </c>
      <c r="L64" s="130">
        <v>1935</v>
      </c>
      <c r="M64" s="130">
        <v>0.54430000000000001</v>
      </c>
    </row>
    <row r="65" spans="1:13">
      <c r="A65" s="66">
        <v>56</v>
      </c>
      <c r="B65" s="130" t="s">
        <v>715</v>
      </c>
      <c r="C65" s="130">
        <v>242.9</v>
      </c>
      <c r="D65" s="131">
        <v>244.86666666666667</v>
      </c>
      <c r="E65" s="131">
        <v>240.03333333333336</v>
      </c>
      <c r="F65" s="131">
        <v>237.16666666666669</v>
      </c>
      <c r="G65" s="131">
        <v>232.33333333333337</v>
      </c>
      <c r="H65" s="131">
        <v>247.73333333333335</v>
      </c>
      <c r="I65" s="131">
        <v>252.56666666666666</v>
      </c>
      <c r="J65" s="131">
        <v>255.43333333333334</v>
      </c>
      <c r="K65" s="130">
        <v>249.7</v>
      </c>
      <c r="L65" s="130">
        <v>242</v>
      </c>
      <c r="M65" s="130">
        <v>12.226929999999999</v>
      </c>
    </row>
    <row r="66" spans="1:13">
      <c r="A66" s="66">
        <v>57</v>
      </c>
      <c r="B66" s="130" t="s">
        <v>354</v>
      </c>
      <c r="C66" s="130">
        <v>818.45</v>
      </c>
      <c r="D66" s="131">
        <v>818.95000000000016</v>
      </c>
      <c r="E66" s="131">
        <v>812.5500000000003</v>
      </c>
      <c r="F66" s="131">
        <v>806.65000000000009</v>
      </c>
      <c r="G66" s="131">
        <v>800.25000000000023</v>
      </c>
      <c r="H66" s="131">
        <v>824.85000000000036</v>
      </c>
      <c r="I66" s="131">
        <v>831.25000000000023</v>
      </c>
      <c r="J66" s="131">
        <v>837.15000000000043</v>
      </c>
      <c r="K66" s="130">
        <v>825.35</v>
      </c>
      <c r="L66" s="130">
        <v>813.05</v>
      </c>
      <c r="M66" s="130">
        <v>1.2479800000000001</v>
      </c>
    </row>
    <row r="67" spans="1:13">
      <c r="A67" s="66">
        <v>58</v>
      </c>
      <c r="B67" s="130" t="s">
        <v>60</v>
      </c>
      <c r="C67" s="130">
        <v>338.35</v>
      </c>
      <c r="D67" s="131">
        <v>340.8</v>
      </c>
      <c r="E67" s="131">
        <v>334.6</v>
      </c>
      <c r="F67" s="131">
        <v>330.85</v>
      </c>
      <c r="G67" s="131">
        <v>324.65000000000003</v>
      </c>
      <c r="H67" s="131">
        <v>344.55</v>
      </c>
      <c r="I67" s="131">
        <v>350.74999999999994</v>
      </c>
      <c r="J67" s="131">
        <v>354.5</v>
      </c>
      <c r="K67" s="130">
        <v>347</v>
      </c>
      <c r="L67" s="130">
        <v>337.05</v>
      </c>
      <c r="M67" s="130">
        <v>8.3589500000000001</v>
      </c>
    </row>
    <row r="68" spans="1:13">
      <c r="A68" s="66">
        <v>59</v>
      </c>
      <c r="B68" s="130" t="s">
        <v>728</v>
      </c>
      <c r="C68" s="130">
        <v>2705.45</v>
      </c>
      <c r="D68" s="131">
        <v>2718.5166666666664</v>
      </c>
      <c r="E68" s="131">
        <v>2667.0333333333328</v>
      </c>
      <c r="F68" s="131">
        <v>2628.6166666666663</v>
      </c>
      <c r="G68" s="131">
        <v>2577.1333333333328</v>
      </c>
      <c r="H68" s="131">
        <v>2756.9333333333329</v>
      </c>
      <c r="I68" s="131">
        <v>2808.4166666666665</v>
      </c>
      <c r="J68" s="131">
        <v>2846.833333333333</v>
      </c>
      <c r="K68" s="130">
        <v>2770</v>
      </c>
      <c r="L68" s="130">
        <v>2680.1</v>
      </c>
      <c r="M68" s="130">
        <v>2.72743</v>
      </c>
    </row>
    <row r="69" spans="1:13">
      <c r="A69" s="66">
        <v>60</v>
      </c>
      <c r="B69" s="130" t="s">
        <v>234</v>
      </c>
      <c r="C69" s="130">
        <v>500.2</v>
      </c>
      <c r="D69" s="131">
        <v>505.2166666666667</v>
      </c>
      <c r="E69" s="131">
        <v>490.93333333333339</v>
      </c>
      <c r="F69" s="131">
        <v>481.66666666666669</v>
      </c>
      <c r="G69" s="131">
        <v>467.38333333333338</v>
      </c>
      <c r="H69" s="131">
        <v>514.48333333333335</v>
      </c>
      <c r="I69" s="131">
        <v>528.76666666666665</v>
      </c>
      <c r="J69" s="131">
        <v>538.03333333333342</v>
      </c>
      <c r="K69" s="130">
        <v>519.5</v>
      </c>
      <c r="L69" s="130">
        <v>495.95</v>
      </c>
      <c r="M69" s="130">
        <v>34.297080000000001</v>
      </c>
    </row>
    <row r="70" spans="1:13">
      <c r="A70" s="66">
        <v>61</v>
      </c>
      <c r="B70" s="130" t="s">
        <v>61</v>
      </c>
      <c r="C70" s="130">
        <v>75</v>
      </c>
      <c r="D70" s="131">
        <v>75.416666666666671</v>
      </c>
      <c r="E70" s="131">
        <v>73.583333333333343</v>
      </c>
      <c r="F70" s="131">
        <v>72.166666666666671</v>
      </c>
      <c r="G70" s="131">
        <v>70.333333333333343</v>
      </c>
      <c r="H70" s="131">
        <v>76.833333333333343</v>
      </c>
      <c r="I70" s="131">
        <v>78.666666666666686</v>
      </c>
      <c r="J70" s="131">
        <v>80.083333333333343</v>
      </c>
      <c r="K70" s="130">
        <v>77.25</v>
      </c>
      <c r="L70" s="130">
        <v>74</v>
      </c>
      <c r="M70" s="130">
        <v>173.19868</v>
      </c>
    </row>
    <row r="71" spans="1:13">
      <c r="A71" s="66">
        <v>62</v>
      </c>
      <c r="B71" s="130" t="s">
        <v>62</v>
      </c>
      <c r="C71" s="130">
        <v>1013.25</v>
      </c>
      <c r="D71" s="131">
        <v>1014.2333333333332</v>
      </c>
      <c r="E71" s="131">
        <v>1004.7166666666665</v>
      </c>
      <c r="F71" s="131">
        <v>996.18333333333328</v>
      </c>
      <c r="G71" s="131">
        <v>986.66666666666652</v>
      </c>
      <c r="H71" s="131">
        <v>1022.7666666666664</v>
      </c>
      <c r="I71" s="131">
        <v>1032.2833333333331</v>
      </c>
      <c r="J71" s="131">
        <v>1040.8166666666664</v>
      </c>
      <c r="K71" s="130">
        <v>1023.75</v>
      </c>
      <c r="L71" s="130">
        <v>1005.7</v>
      </c>
      <c r="M71" s="130">
        <v>3.8251300000000001</v>
      </c>
    </row>
    <row r="72" spans="1:13">
      <c r="A72" s="66">
        <v>63</v>
      </c>
      <c r="B72" s="130" t="s">
        <v>63</v>
      </c>
      <c r="C72" s="130">
        <v>225.25</v>
      </c>
      <c r="D72" s="131">
        <v>226.75</v>
      </c>
      <c r="E72" s="131">
        <v>221.5</v>
      </c>
      <c r="F72" s="131">
        <v>217.75</v>
      </c>
      <c r="G72" s="131">
        <v>212.5</v>
      </c>
      <c r="H72" s="131">
        <v>230.5</v>
      </c>
      <c r="I72" s="131">
        <v>235.75</v>
      </c>
      <c r="J72" s="131">
        <v>239.5</v>
      </c>
      <c r="K72" s="130">
        <v>232</v>
      </c>
      <c r="L72" s="130">
        <v>223</v>
      </c>
      <c r="M72" s="130">
        <v>94.984740000000002</v>
      </c>
    </row>
    <row r="73" spans="1:13">
      <c r="A73" s="66">
        <v>64</v>
      </c>
      <c r="B73" s="130" t="s">
        <v>64</v>
      </c>
      <c r="C73" s="130">
        <v>2111.4</v>
      </c>
      <c r="D73" s="131">
        <v>2118.2166666666667</v>
      </c>
      <c r="E73" s="131">
        <v>2089.4333333333334</v>
      </c>
      <c r="F73" s="131">
        <v>2067.4666666666667</v>
      </c>
      <c r="G73" s="131">
        <v>2038.6833333333334</v>
      </c>
      <c r="H73" s="131">
        <v>2140.1833333333334</v>
      </c>
      <c r="I73" s="131">
        <v>2168.9666666666672</v>
      </c>
      <c r="J73" s="131">
        <v>2190.9333333333334</v>
      </c>
      <c r="K73" s="130">
        <v>2147</v>
      </c>
      <c r="L73" s="130">
        <v>2096.25</v>
      </c>
      <c r="M73" s="130">
        <v>3.9816099999999999</v>
      </c>
    </row>
    <row r="74" spans="1:13">
      <c r="A74" s="66">
        <v>65</v>
      </c>
      <c r="B74" s="130" t="s">
        <v>787</v>
      </c>
      <c r="C74" s="130">
        <v>248.95</v>
      </c>
      <c r="D74" s="131">
        <v>253.91666666666666</v>
      </c>
      <c r="E74" s="131">
        <v>243.0333333333333</v>
      </c>
      <c r="F74" s="131">
        <v>237.11666666666665</v>
      </c>
      <c r="G74" s="131">
        <v>226.23333333333329</v>
      </c>
      <c r="H74" s="131">
        <v>259.83333333333331</v>
      </c>
      <c r="I74" s="131">
        <v>270.7166666666667</v>
      </c>
      <c r="J74" s="131">
        <v>276.63333333333333</v>
      </c>
      <c r="K74" s="130">
        <v>264.8</v>
      </c>
      <c r="L74" s="130">
        <v>248</v>
      </c>
      <c r="M74" s="130">
        <v>28.39357</v>
      </c>
    </row>
    <row r="75" spans="1:13">
      <c r="A75" s="66">
        <v>66</v>
      </c>
      <c r="B75" s="130" t="s">
        <v>65</v>
      </c>
      <c r="C75" s="130">
        <v>28010.45</v>
      </c>
      <c r="D75" s="131">
        <v>27847.166666666668</v>
      </c>
      <c r="E75" s="131">
        <v>27283.383333333335</v>
      </c>
      <c r="F75" s="131">
        <v>26556.316666666666</v>
      </c>
      <c r="G75" s="131">
        <v>25992.533333333333</v>
      </c>
      <c r="H75" s="131">
        <v>28574.233333333337</v>
      </c>
      <c r="I75" s="131">
        <v>29138.01666666667</v>
      </c>
      <c r="J75" s="131">
        <v>29865.083333333339</v>
      </c>
      <c r="K75" s="130">
        <v>28410.95</v>
      </c>
      <c r="L75" s="130">
        <v>27120.1</v>
      </c>
      <c r="M75" s="130">
        <v>1.3885099999999999</v>
      </c>
    </row>
    <row r="76" spans="1:13">
      <c r="A76" s="66">
        <v>67</v>
      </c>
      <c r="B76" s="130" t="s">
        <v>197</v>
      </c>
      <c r="C76" s="130">
        <v>1125.55</v>
      </c>
      <c r="D76" s="131">
        <v>1125.4000000000001</v>
      </c>
      <c r="E76" s="131">
        <v>1114.3000000000002</v>
      </c>
      <c r="F76" s="131">
        <v>1103.0500000000002</v>
      </c>
      <c r="G76" s="131">
        <v>1091.9500000000003</v>
      </c>
      <c r="H76" s="131">
        <v>1136.6500000000001</v>
      </c>
      <c r="I76" s="131">
        <v>1147.75</v>
      </c>
      <c r="J76" s="131">
        <v>1159</v>
      </c>
      <c r="K76" s="130">
        <v>1136.5</v>
      </c>
      <c r="L76" s="130">
        <v>1114.1500000000001</v>
      </c>
      <c r="M76" s="130">
        <v>0.87607999999999997</v>
      </c>
    </row>
    <row r="77" spans="1:13">
      <c r="A77" s="66">
        <v>68</v>
      </c>
      <c r="B77" s="130" t="s">
        <v>2290</v>
      </c>
      <c r="C77" s="130">
        <v>1176.9000000000001</v>
      </c>
      <c r="D77" s="131">
        <v>1174.3333333333333</v>
      </c>
      <c r="E77" s="131">
        <v>1153.6666666666665</v>
      </c>
      <c r="F77" s="131">
        <v>1130.4333333333332</v>
      </c>
      <c r="G77" s="131">
        <v>1109.7666666666664</v>
      </c>
      <c r="H77" s="131">
        <v>1197.5666666666666</v>
      </c>
      <c r="I77" s="131">
        <v>1218.2333333333331</v>
      </c>
      <c r="J77" s="131">
        <v>1241.4666666666667</v>
      </c>
      <c r="K77" s="130">
        <v>1195</v>
      </c>
      <c r="L77" s="130">
        <v>1151.0999999999999</v>
      </c>
      <c r="M77" s="130">
        <v>0.22499</v>
      </c>
    </row>
    <row r="78" spans="1:13">
      <c r="A78" s="66">
        <v>69</v>
      </c>
      <c r="B78" s="130" t="s">
        <v>66</v>
      </c>
      <c r="C78" s="130">
        <v>167.1</v>
      </c>
      <c r="D78" s="131">
        <v>167.31666666666666</v>
      </c>
      <c r="E78" s="131">
        <v>165.28333333333333</v>
      </c>
      <c r="F78" s="131">
        <v>163.46666666666667</v>
      </c>
      <c r="G78" s="131">
        <v>161.43333333333334</v>
      </c>
      <c r="H78" s="131">
        <v>169.13333333333333</v>
      </c>
      <c r="I78" s="131">
        <v>171.16666666666663</v>
      </c>
      <c r="J78" s="131">
        <v>172.98333333333332</v>
      </c>
      <c r="K78" s="130">
        <v>169.35</v>
      </c>
      <c r="L78" s="130">
        <v>165.5</v>
      </c>
      <c r="M78" s="130">
        <v>17.198</v>
      </c>
    </row>
    <row r="79" spans="1:13">
      <c r="A79" s="66">
        <v>70</v>
      </c>
      <c r="B79" s="130" t="s">
        <v>67</v>
      </c>
      <c r="C79" s="130">
        <v>204.2</v>
      </c>
      <c r="D79" s="131">
        <v>204.16666666666666</v>
      </c>
      <c r="E79" s="131">
        <v>201.33333333333331</v>
      </c>
      <c r="F79" s="131">
        <v>198.46666666666667</v>
      </c>
      <c r="G79" s="131">
        <v>195.63333333333333</v>
      </c>
      <c r="H79" s="131">
        <v>207.0333333333333</v>
      </c>
      <c r="I79" s="131">
        <v>209.86666666666662</v>
      </c>
      <c r="J79" s="131">
        <v>212.73333333333329</v>
      </c>
      <c r="K79" s="130">
        <v>207</v>
      </c>
      <c r="L79" s="130">
        <v>201.3</v>
      </c>
      <c r="M79" s="130">
        <v>15.45227</v>
      </c>
    </row>
    <row r="80" spans="1:13">
      <c r="A80" s="66">
        <v>71</v>
      </c>
      <c r="B80" s="130" t="s">
        <v>68</v>
      </c>
      <c r="C80" s="130">
        <v>93.4</v>
      </c>
      <c r="D80" s="131">
        <v>94.116666666666674</v>
      </c>
      <c r="E80" s="131">
        <v>92.283333333333346</v>
      </c>
      <c r="F80" s="131">
        <v>91.166666666666671</v>
      </c>
      <c r="G80" s="131">
        <v>89.333333333333343</v>
      </c>
      <c r="H80" s="131">
        <v>95.233333333333348</v>
      </c>
      <c r="I80" s="131">
        <v>97.066666666666663</v>
      </c>
      <c r="J80" s="131">
        <v>98.183333333333351</v>
      </c>
      <c r="K80" s="130">
        <v>95.95</v>
      </c>
      <c r="L80" s="130">
        <v>93</v>
      </c>
      <c r="M80" s="130">
        <v>119.77108</v>
      </c>
    </row>
    <row r="81" spans="1:13">
      <c r="A81" s="66">
        <v>72</v>
      </c>
      <c r="B81" s="130" t="s">
        <v>858</v>
      </c>
      <c r="C81" s="130">
        <v>123.75</v>
      </c>
      <c r="D81" s="131">
        <v>121.75</v>
      </c>
      <c r="E81" s="131">
        <v>118.75</v>
      </c>
      <c r="F81" s="131">
        <v>113.75</v>
      </c>
      <c r="G81" s="131">
        <v>110.75</v>
      </c>
      <c r="H81" s="131">
        <v>126.75</v>
      </c>
      <c r="I81" s="131">
        <v>129.75</v>
      </c>
      <c r="J81" s="131">
        <v>134.75</v>
      </c>
      <c r="K81" s="130">
        <v>124.75</v>
      </c>
      <c r="L81" s="130">
        <v>116.75</v>
      </c>
      <c r="M81" s="130">
        <v>139.73446000000001</v>
      </c>
    </row>
    <row r="82" spans="1:13">
      <c r="A82" s="66">
        <v>73</v>
      </c>
      <c r="B82" s="130" t="s">
        <v>69</v>
      </c>
      <c r="C82" s="130">
        <v>460.3</v>
      </c>
      <c r="D82" s="131">
        <v>458.98333333333335</v>
      </c>
      <c r="E82" s="131">
        <v>452.66666666666669</v>
      </c>
      <c r="F82" s="131">
        <v>445.03333333333336</v>
      </c>
      <c r="G82" s="131">
        <v>438.7166666666667</v>
      </c>
      <c r="H82" s="131">
        <v>466.61666666666667</v>
      </c>
      <c r="I82" s="131">
        <v>472.93333333333328</v>
      </c>
      <c r="J82" s="131">
        <v>480.56666666666666</v>
      </c>
      <c r="K82" s="130">
        <v>465.3</v>
      </c>
      <c r="L82" s="130">
        <v>451.35</v>
      </c>
      <c r="M82" s="130">
        <v>40.917900000000003</v>
      </c>
    </row>
    <row r="83" spans="1:13">
      <c r="A83" s="66">
        <v>74</v>
      </c>
      <c r="B83" s="130" t="s">
        <v>905</v>
      </c>
      <c r="C83" s="130">
        <v>2440</v>
      </c>
      <c r="D83" s="131">
        <v>2443.5</v>
      </c>
      <c r="E83" s="131">
        <v>2411.5</v>
      </c>
      <c r="F83" s="131">
        <v>2383</v>
      </c>
      <c r="G83" s="131">
        <v>2351</v>
      </c>
      <c r="H83" s="131">
        <v>2472</v>
      </c>
      <c r="I83" s="131">
        <v>2504</v>
      </c>
      <c r="J83" s="131">
        <v>2532.5</v>
      </c>
      <c r="K83" s="130">
        <v>2475.5</v>
      </c>
      <c r="L83" s="130">
        <v>2415</v>
      </c>
      <c r="M83" s="130">
        <v>8.5970000000000005E-2</v>
      </c>
    </row>
    <row r="84" spans="1:13">
      <c r="A84" s="66">
        <v>75</v>
      </c>
      <c r="B84" s="130" t="s">
        <v>70</v>
      </c>
      <c r="C84" s="130">
        <v>569.1</v>
      </c>
      <c r="D84" s="131">
        <v>572.26666666666677</v>
      </c>
      <c r="E84" s="131">
        <v>562.93333333333351</v>
      </c>
      <c r="F84" s="131">
        <v>556.76666666666677</v>
      </c>
      <c r="G84" s="131">
        <v>547.43333333333351</v>
      </c>
      <c r="H84" s="131">
        <v>578.43333333333351</v>
      </c>
      <c r="I84" s="131">
        <v>587.76666666666677</v>
      </c>
      <c r="J84" s="131">
        <v>593.93333333333351</v>
      </c>
      <c r="K84" s="130">
        <v>581.6</v>
      </c>
      <c r="L84" s="130">
        <v>566.1</v>
      </c>
      <c r="M84" s="130">
        <v>7.2419200000000004</v>
      </c>
    </row>
    <row r="85" spans="1:13">
      <c r="A85" s="66">
        <v>76</v>
      </c>
      <c r="B85" s="130" t="s">
        <v>71</v>
      </c>
      <c r="C85" s="130">
        <v>19.100000000000001</v>
      </c>
      <c r="D85" s="131">
        <v>19.433333333333334</v>
      </c>
      <c r="E85" s="131">
        <v>18.666666666666668</v>
      </c>
      <c r="F85" s="131">
        <v>18.233333333333334</v>
      </c>
      <c r="G85" s="131">
        <v>17.466666666666669</v>
      </c>
      <c r="H85" s="131">
        <v>19.866666666666667</v>
      </c>
      <c r="I85" s="131">
        <v>20.633333333333333</v>
      </c>
      <c r="J85" s="131">
        <v>21.066666666666666</v>
      </c>
      <c r="K85" s="130">
        <v>20.2</v>
      </c>
      <c r="L85" s="130">
        <v>19</v>
      </c>
      <c r="M85" s="130">
        <v>601.40778999999998</v>
      </c>
    </row>
    <row r="86" spans="1:13">
      <c r="A86" s="66">
        <v>77</v>
      </c>
      <c r="B86" s="130" t="s">
        <v>350</v>
      </c>
      <c r="C86" s="130">
        <v>1011.7</v>
      </c>
      <c r="D86" s="131">
        <v>1015.4833333333332</v>
      </c>
      <c r="E86" s="131">
        <v>999.66666666666652</v>
      </c>
      <c r="F86" s="131">
        <v>987.63333333333333</v>
      </c>
      <c r="G86" s="131">
        <v>971.81666666666661</v>
      </c>
      <c r="H86" s="131">
        <v>1027.5166666666664</v>
      </c>
      <c r="I86" s="131">
        <v>1043.3333333333333</v>
      </c>
      <c r="J86" s="131">
        <v>1055.3666666666663</v>
      </c>
      <c r="K86" s="130">
        <v>1031.3</v>
      </c>
      <c r="L86" s="130">
        <v>1003.45</v>
      </c>
      <c r="M86" s="130">
        <v>3.7558799999999999</v>
      </c>
    </row>
    <row r="87" spans="1:13">
      <c r="A87" s="66">
        <v>78</v>
      </c>
      <c r="B87" s="130" t="s">
        <v>72</v>
      </c>
      <c r="C87" s="130">
        <v>546.45000000000005</v>
      </c>
      <c r="D87" s="131">
        <v>551.48333333333335</v>
      </c>
      <c r="E87" s="131">
        <v>538.9666666666667</v>
      </c>
      <c r="F87" s="131">
        <v>531.48333333333335</v>
      </c>
      <c r="G87" s="131">
        <v>518.9666666666667</v>
      </c>
      <c r="H87" s="131">
        <v>558.9666666666667</v>
      </c>
      <c r="I87" s="131">
        <v>571.48333333333335</v>
      </c>
      <c r="J87" s="131">
        <v>578.9666666666667</v>
      </c>
      <c r="K87" s="130">
        <v>564</v>
      </c>
      <c r="L87" s="130">
        <v>544</v>
      </c>
      <c r="M87" s="130">
        <v>14.86225</v>
      </c>
    </row>
    <row r="88" spans="1:13">
      <c r="A88" s="66">
        <v>79</v>
      </c>
      <c r="B88" s="130" t="s">
        <v>318</v>
      </c>
      <c r="C88" s="130">
        <v>141.4</v>
      </c>
      <c r="D88" s="131">
        <v>139.41666666666666</v>
      </c>
      <c r="E88" s="131">
        <v>136.58333333333331</v>
      </c>
      <c r="F88" s="131">
        <v>131.76666666666665</v>
      </c>
      <c r="G88" s="131">
        <v>128.93333333333331</v>
      </c>
      <c r="H88" s="131">
        <v>144.23333333333332</v>
      </c>
      <c r="I88" s="131">
        <v>147.06666666666663</v>
      </c>
      <c r="J88" s="131">
        <v>151.88333333333333</v>
      </c>
      <c r="K88" s="130">
        <v>142.25</v>
      </c>
      <c r="L88" s="130">
        <v>134.6</v>
      </c>
      <c r="M88" s="130">
        <v>18.78295</v>
      </c>
    </row>
    <row r="89" spans="1:13">
      <c r="A89" s="66">
        <v>80</v>
      </c>
      <c r="B89" s="130" t="s">
        <v>73</v>
      </c>
      <c r="C89" s="130">
        <v>1057.95</v>
      </c>
      <c r="D89" s="131">
        <v>1066.6666666666667</v>
      </c>
      <c r="E89" s="131">
        <v>1042.8333333333335</v>
      </c>
      <c r="F89" s="131">
        <v>1027.7166666666667</v>
      </c>
      <c r="G89" s="131">
        <v>1003.8833333333334</v>
      </c>
      <c r="H89" s="131">
        <v>1081.7833333333335</v>
      </c>
      <c r="I89" s="131">
        <v>1105.616666666667</v>
      </c>
      <c r="J89" s="131">
        <v>1120.7333333333336</v>
      </c>
      <c r="K89" s="130">
        <v>1090.5</v>
      </c>
      <c r="L89" s="130">
        <v>1051.55</v>
      </c>
      <c r="M89" s="130">
        <v>6.3782100000000002</v>
      </c>
    </row>
    <row r="90" spans="1:13">
      <c r="A90" s="66">
        <v>81</v>
      </c>
      <c r="B90" s="130" t="s">
        <v>942</v>
      </c>
      <c r="C90" s="130">
        <v>514</v>
      </c>
      <c r="D90" s="131">
        <v>519.66666666666663</v>
      </c>
      <c r="E90" s="131">
        <v>504.33333333333326</v>
      </c>
      <c r="F90" s="131">
        <v>494.66666666666663</v>
      </c>
      <c r="G90" s="131">
        <v>479.33333333333326</v>
      </c>
      <c r="H90" s="131">
        <v>529.33333333333326</v>
      </c>
      <c r="I90" s="131">
        <v>544.66666666666652</v>
      </c>
      <c r="J90" s="131">
        <v>554.33333333333326</v>
      </c>
      <c r="K90" s="130">
        <v>535</v>
      </c>
      <c r="L90" s="130">
        <v>510</v>
      </c>
      <c r="M90" s="130">
        <v>3.5785999999999998</v>
      </c>
    </row>
    <row r="91" spans="1:13">
      <c r="A91" s="66">
        <v>82</v>
      </c>
      <c r="B91" s="130" t="s">
        <v>182</v>
      </c>
      <c r="C91" s="130">
        <v>6281.4</v>
      </c>
      <c r="D91" s="131">
        <v>6322.4333333333334</v>
      </c>
      <c r="E91" s="131">
        <v>6214.9666666666672</v>
      </c>
      <c r="F91" s="131">
        <v>6148.5333333333338</v>
      </c>
      <c r="G91" s="131">
        <v>6041.0666666666675</v>
      </c>
      <c r="H91" s="131">
        <v>6388.8666666666668</v>
      </c>
      <c r="I91" s="131">
        <v>6496.3333333333321</v>
      </c>
      <c r="J91" s="131">
        <v>6562.7666666666664</v>
      </c>
      <c r="K91" s="130">
        <v>6429.9</v>
      </c>
      <c r="L91" s="130">
        <v>6256</v>
      </c>
      <c r="M91" s="130">
        <v>7.1900000000000006E-2</v>
      </c>
    </row>
    <row r="92" spans="1:13">
      <c r="A92" s="66">
        <v>83</v>
      </c>
      <c r="B92" s="130" t="s">
        <v>199</v>
      </c>
      <c r="C92" s="130">
        <v>202.75</v>
      </c>
      <c r="D92" s="131">
        <v>200.38333333333333</v>
      </c>
      <c r="E92" s="131">
        <v>195.96666666666664</v>
      </c>
      <c r="F92" s="131">
        <v>189.18333333333331</v>
      </c>
      <c r="G92" s="131">
        <v>184.76666666666662</v>
      </c>
      <c r="H92" s="131">
        <v>207.16666666666666</v>
      </c>
      <c r="I92" s="131">
        <v>211.58333333333334</v>
      </c>
      <c r="J92" s="131">
        <v>218.36666666666667</v>
      </c>
      <c r="K92" s="130">
        <v>204.8</v>
      </c>
      <c r="L92" s="130">
        <v>193.6</v>
      </c>
      <c r="M92" s="130">
        <v>4.1563800000000004</v>
      </c>
    </row>
    <row r="93" spans="1:13">
      <c r="A93" s="66">
        <v>84</v>
      </c>
      <c r="B93" s="130" t="s">
        <v>74</v>
      </c>
      <c r="C93" s="130">
        <v>504.2</v>
      </c>
      <c r="D93" s="131">
        <v>503.8</v>
      </c>
      <c r="E93" s="131">
        <v>488.4</v>
      </c>
      <c r="F93" s="131">
        <v>472.59999999999997</v>
      </c>
      <c r="G93" s="131">
        <v>457.19999999999993</v>
      </c>
      <c r="H93" s="131">
        <v>519.6</v>
      </c>
      <c r="I93" s="131">
        <v>535</v>
      </c>
      <c r="J93" s="131">
        <v>550.80000000000007</v>
      </c>
      <c r="K93" s="130">
        <v>519.20000000000005</v>
      </c>
      <c r="L93" s="130">
        <v>488</v>
      </c>
      <c r="M93" s="130">
        <v>20.553080000000001</v>
      </c>
    </row>
    <row r="94" spans="1:13">
      <c r="A94" s="66">
        <v>85</v>
      </c>
      <c r="B94" s="130" t="s">
        <v>75</v>
      </c>
      <c r="C94" s="130">
        <v>938.55</v>
      </c>
      <c r="D94" s="131">
        <v>939.85</v>
      </c>
      <c r="E94" s="131">
        <v>920.7</v>
      </c>
      <c r="F94" s="131">
        <v>902.85</v>
      </c>
      <c r="G94" s="131">
        <v>883.7</v>
      </c>
      <c r="H94" s="131">
        <v>957.7</v>
      </c>
      <c r="I94" s="131">
        <v>976.84999999999991</v>
      </c>
      <c r="J94" s="131">
        <v>994.7</v>
      </c>
      <c r="K94" s="130">
        <v>959</v>
      </c>
      <c r="L94" s="130">
        <v>922</v>
      </c>
      <c r="M94" s="130">
        <v>20.258479999999999</v>
      </c>
    </row>
    <row r="95" spans="1:13">
      <c r="A95" s="66">
        <v>86</v>
      </c>
      <c r="B95" s="130" t="s">
        <v>76</v>
      </c>
      <c r="C95" s="130">
        <v>1785.35</v>
      </c>
      <c r="D95" s="131">
        <v>1786.3500000000001</v>
      </c>
      <c r="E95" s="131">
        <v>1766.0500000000002</v>
      </c>
      <c r="F95" s="131">
        <v>1746.75</v>
      </c>
      <c r="G95" s="131">
        <v>1726.45</v>
      </c>
      <c r="H95" s="131">
        <v>1805.6500000000003</v>
      </c>
      <c r="I95" s="131">
        <v>1825.95</v>
      </c>
      <c r="J95" s="131">
        <v>1845.2500000000005</v>
      </c>
      <c r="K95" s="130">
        <v>1806.65</v>
      </c>
      <c r="L95" s="130">
        <v>1767.05</v>
      </c>
      <c r="M95" s="130">
        <v>35.492339999999999</v>
      </c>
    </row>
    <row r="96" spans="1:13">
      <c r="A96" s="66">
        <v>87</v>
      </c>
      <c r="B96" s="130" t="s">
        <v>77</v>
      </c>
      <c r="C96" s="130">
        <v>1872.8</v>
      </c>
      <c r="D96" s="131">
        <v>1880.7333333333336</v>
      </c>
      <c r="E96" s="131">
        <v>1854.4666666666672</v>
      </c>
      <c r="F96" s="131">
        <v>1836.1333333333337</v>
      </c>
      <c r="G96" s="131">
        <v>1809.8666666666672</v>
      </c>
      <c r="H96" s="131">
        <v>1899.0666666666671</v>
      </c>
      <c r="I96" s="131">
        <v>1925.3333333333335</v>
      </c>
      <c r="J96" s="131">
        <v>1943.666666666667</v>
      </c>
      <c r="K96" s="130">
        <v>1907</v>
      </c>
      <c r="L96" s="130">
        <v>1862.4</v>
      </c>
      <c r="M96" s="130">
        <v>20.912430000000001</v>
      </c>
    </row>
    <row r="97" spans="1:13">
      <c r="A97" s="66">
        <v>88</v>
      </c>
      <c r="B97" s="130" t="s">
        <v>79</v>
      </c>
      <c r="C97" s="130">
        <v>3566.4</v>
      </c>
      <c r="D97" s="131">
        <v>3576.2999999999997</v>
      </c>
      <c r="E97" s="131">
        <v>3532.5999999999995</v>
      </c>
      <c r="F97" s="131">
        <v>3498.7999999999997</v>
      </c>
      <c r="G97" s="131">
        <v>3455.0999999999995</v>
      </c>
      <c r="H97" s="131">
        <v>3610.0999999999995</v>
      </c>
      <c r="I97" s="131">
        <v>3653.7999999999993</v>
      </c>
      <c r="J97" s="131">
        <v>3687.5999999999995</v>
      </c>
      <c r="K97" s="130">
        <v>3620</v>
      </c>
      <c r="L97" s="130">
        <v>3542.5</v>
      </c>
      <c r="M97" s="130">
        <v>3.3670900000000001</v>
      </c>
    </row>
    <row r="98" spans="1:13">
      <c r="A98" s="66">
        <v>89</v>
      </c>
      <c r="B98" s="130" t="s">
        <v>80</v>
      </c>
      <c r="C98" s="130">
        <v>355.55</v>
      </c>
      <c r="D98" s="131">
        <v>360.55</v>
      </c>
      <c r="E98" s="131">
        <v>347.15000000000003</v>
      </c>
      <c r="F98" s="131">
        <v>338.75</v>
      </c>
      <c r="G98" s="131">
        <v>325.35000000000002</v>
      </c>
      <c r="H98" s="131">
        <v>368.95000000000005</v>
      </c>
      <c r="I98" s="131">
        <v>382.35</v>
      </c>
      <c r="J98" s="131">
        <v>390.75000000000006</v>
      </c>
      <c r="K98" s="130">
        <v>373.95</v>
      </c>
      <c r="L98" s="130">
        <v>352.15</v>
      </c>
      <c r="M98" s="130">
        <v>9.3859899999999996</v>
      </c>
    </row>
    <row r="99" spans="1:13">
      <c r="A99" s="66">
        <v>90</v>
      </c>
      <c r="B99" s="130" t="s">
        <v>81</v>
      </c>
      <c r="C99" s="130">
        <v>246</v>
      </c>
      <c r="D99" s="131">
        <v>247.70000000000002</v>
      </c>
      <c r="E99" s="131">
        <v>242.40000000000003</v>
      </c>
      <c r="F99" s="131">
        <v>238.8</v>
      </c>
      <c r="G99" s="131">
        <v>233.50000000000003</v>
      </c>
      <c r="H99" s="131">
        <v>251.30000000000004</v>
      </c>
      <c r="I99" s="131">
        <v>256.60000000000002</v>
      </c>
      <c r="J99" s="131">
        <v>260.20000000000005</v>
      </c>
      <c r="K99" s="130">
        <v>253</v>
      </c>
      <c r="L99" s="130">
        <v>244.1</v>
      </c>
      <c r="M99" s="130">
        <v>137.07458</v>
      </c>
    </row>
    <row r="100" spans="1:13">
      <c r="A100" s="66">
        <v>91</v>
      </c>
      <c r="B100" s="130" t="s">
        <v>82</v>
      </c>
      <c r="C100" s="130">
        <v>396.35</v>
      </c>
      <c r="D100" s="131">
        <v>395.91666666666669</v>
      </c>
      <c r="E100" s="131">
        <v>382.93333333333339</v>
      </c>
      <c r="F100" s="131">
        <v>369.51666666666671</v>
      </c>
      <c r="G100" s="131">
        <v>356.53333333333342</v>
      </c>
      <c r="H100" s="131">
        <v>409.33333333333337</v>
      </c>
      <c r="I100" s="131">
        <v>422.31666666666661</v>
      </c>
      <c r="J100" s="131">
        <v>435.73333333333335</v>
      </c>
      <c r="K100" s="130">
        <v>408.9</v>
      </c>
      <c r="L100" s="130">
        <v>382.5</v>
      </c>
      <c r="M100" s="130">
        <v>96.444249999999997</v>
      </c>
    </row>
    <row r="101" spans="1:13">
      <c r="A101" s="66">
        <v>92</v>
      </c>
      <c r="B101" s="130" t="s">
        <v>83</v>
      </c>
      <c r="C101" s="130">
        <v>1312.65</v>
      </c>
      <c r="D101" s="131">
        <v>1316.5666666666666</v>
      </c>
      <c r="E101" s="131">
        <v>1303.1333333333332</v>
      </c>
      <c r="F101" s="131">
        <v>1293.6166666666666</v>
      </c>
      <c r="G101" s="131">
        <v>1280.1833333333332</v>
      </c>
      <c r="H101" s="131">
        <v>1326.0833333333333</v>
      </c>
      <c r="I101" s="131">
        <v>1339.5166666666667</v>
      </c>
      <c r="J101" s="131">
        <v>1349.0333333333333</v>
      </c>
      <c r="K101" s="130">
        <v>1330</v>
      </c>
      <c r="L101" s="130">
        <v>1307.05</v>
      </c>
      <c r="M101" s="130">
        <v>15.612869999999999</v>
      </c>
    </row>
    <row r="102" spans="1:13">
      <c r="A102" s="66">
        <v>93</v>
      </c>
      <c r="B102" s="130" t="s">
        <v>84</v>
      </c>
      <c r="C102" s="130">
        <v>288.89999999999998</v>
      </c>
      <c r="D102" s="131">
        <v>288.41666666666669</v>
      </c>
      <c r="E102" s="131">
        <v>285.48333333333335</v>
      </c>
      <c r="F102" s="131">
        <v>282.06666666666666</v>
      </c>
      <c r="G102" s="131">
        <v>279.13333333333333</v>
      </c>
      <c r="H102" s="131">
        <v>291.83333333333337</v>
      </c>
      <c r="I102" s="131">
        <v>294.76666666666665</v>
      </c>
      <c r="J102" s="131">
        <v>298.18333333333339</v>
      </c>
      <c r="K102" s="130">
        <v>291.35000000000002</v>
      </c>
      <c r="L102" s="130">
        <v>285</v>
      </c>
      <c r="M102" s="130">
        <v>18.417390000000001</v>
      </c>
    </row>
    <row r="103" spans="1:13">
      <c r="A103" s="66">
        <v>94</v>
      </c>
      <c r="B103" s="130" t="s">
        <v>86</v>
      </c>
      <c r="C103" s="130">
        <v>1274.0999999999999</v>
      </c>
      <c r="D103" s="131">
        <v>1285.8666666666666</v>
      </c>
      <c r="E103" s="131">
        <v>1245.2333333333331</v>
      </c>
      <c r="F103" s="131">
        <v>1216.3666666666666</v>
      </c>
      <c r="G103" s="131">
        <v>1175.7333333333331</v>
      </c>
      <c r="H103" s="131">
        <v>1314.7333333333331</v>
      </c>
      <c r="I103" s="131">
        <v>1355.3666666666668</v>
      </c>
      <c r="J103" s="131">
        <v>1384.2333333333331</v>
      </c>
      <c r="K103" s="130">
        <v>1326.5</v>
      </c>
      <c r="L103" s="130">
        <v>1257</v>
      </c>
      <c r="M103" s="130">
        <v>19.650839999999999</v>
      </c>
    </row>
    <row r="104" spans="1:13">
      <c r="A104" s="66">
        <v>95</v>
      </c>
      <c r="B104" s="130" t="s">
        <v>87</v>
      </c>
      <c r="C104" s="130">
        <v>332.55</v>
      </c>
      <c r="D104" s="131">
        <v>332.95</v>
      </c>
      <c r="E104" s="131">
        <v>329.5</v>
      </c>
      <c r="F104" s="131">
        <v>326.45</v>
      </c>
      <c r="G104" s="131">
        <v>323</v>
      </c>
      <c r="H104" s="131">
        <v>336</v>
      </c>
      <c r="I104" s="131">
        <v>339.44999999999993</v>
      </c>
      <c r="J104" s="131">
        <v>342.5</v>
      </c>
      <c r="K104" s="130">
        <v>336.4</v>
      </c>
      <c r="L104" s="130">
        <v>329.9</v>
      </c>
      <c r="M104" s="130">
        <v>118.1919</v>
      </c>
    </row>
    <row r="105" spans="1:13">
      <c r="A105" s="66">
        <v>96</v>
      </c>
      <c r="B105" s="130" t="s">
        <v>2278</v>
      </c>
      <c r="C105" s="130">
        <v>422.3</v>
      </c>
      <c r="D105" s="131">
        <v>421.2166666666667</v>
      </c>
      <c r="E105" s="131">
        <v>413.73333333333341</v>
      </c>
      <c r="F105" s="131">
        <v>405.16666666666669</v>
      </c>
      <c r="G105" s="131">
        <v>397.68333333333339</v>
      </c>
      <c r="H105" s="131">
        <v>429.78333333333342</v>
      </c>
      <c r="I105" s="131">
        <v>437.26666666666677</v>
      </c>
      <c r="J105" s="131">
        <v>445.83333333333343</v>
      </c>
      <c r="K105" s="130">
        <v>428.7</v>
      </c>
      <c r="L105" s="130">
        <v>412.65</v>
      </c>
      <c r="M105" s="130">
        <v>8.7377699999999994</v>
      </c>
    </row>
    <row r="106" spans="1:13">
      <c r="A106" s="66">
        <v>97</v>
      </c>
      <c r="B106" s="130" t="s">
        <v>88</v>
      </c>
      <c r="C106" s="130">
        <v>57.7</v>
      </c>
      <c r="D106" s="131">
        <v>57.766666666666673</v>
      </c>
      <c r="E106" s="131">
        <v>56.683333333333344</v>
      </c>
      <c r="F106" s="131">
        <v>55.666666666666671</v>
      </c>
      <c r="G106" s="131">
        <v>54.583333333333343</v>
      </c>
      <c r="H106" s="131">
        <v>58.783333333333346</v>
      </c>
      <c r="I106" s="131">
        <v>59.866666666666674</v>
      </c>
      <c r="J106" s="131">
        <v>60.883333333333347</v>
      </c>
      <c r="K106" s="130">
        <v>58.85</v>
      </c>
      <c r="L106" s="130">
        <v>56.75</v>
      </c>
      <c r="M106" s="130">
        <v>59.658569999999997</v>
      </c>
    </row>
    <row r="107" spans="1:13">
      <c r="A107" s="66">
        <v>98</v>
      </c>
      <c r="B107" s="130" t="s">
        <v>89</v>
      </c>
      <c r="C107" s="130">
        <v>84.3</v>
      </c>
      <c r="D107" s="131">
        <v>84.916666666666671</v>
      </c>
      <c r="E107" s="131">
        <v>82.583333333333343</v>
      </c>
      <c r="F107" s="131">
        <v>80.866666666666674</v>
      </c>
      <c r="G107" s="131">
        <v>78.533333333333346</v>
      </c>
      <c r="H107" s="131">
        <v>86.63333333333334</v>
      </c>
      <c r="I107" s="131">
        <v>88.966666666666683</v>
      </c>
      <c r="J107" s="131">
        <v>90.683333333333337</v>
      </c>
      <c r="K107" s="130">
        <v>87.25</v>
      </c>
      <c r="L107" s="130">
        <v>83.2</v>
      </c>
      <c r="M107" s="130">
        <v>142.36561</v>
      </c>
    </row>
    <row r="108" spans="1:13">
      <c r="A108" s="66">
        <v>99</v>
      </c>
      <c r="B108" s="130" t="s">
        <v>90</v>
      </c>
      <c r="C108" s="130">
        <v>52.2</v>
      </c>
      <c r="D108" s="131">
        <v>52.383333333333333</v>
      </c>
      <c r="E108" s="131">
        <v>51.766666666666666</v>
      </c>
      <c r="F108" s="131">
        <v>51.333333333333336</v>
      </c>
      <c r="G108" s="131">
        <v>50.716666666666669</v>
      </c>
      <c r="H108" s="131">
        <v>52.816666666666663</v>
      </c>
      <c r="I108" s="131">
        <v>53.433333333333323</v>
      </c>
      <c r="J108" s="131">
        <v>53.86666666666666</v>
      </c>
      <c r="K108" s="130">
        <v>53</v>
      </c>
      <c r="L108" s="130">
        <v>51.95</v>
      </c>
      <c r="M108" s="130">
        <v>51.991849999999999</v>
      </c>
    </row>
    <row r="109" spans="1:13">
      <c r="A109" s="66">
        <v>100</v>
      </c>
      <c r="B109" s="130" t="s">
        <v>1046</v>
      </c>
      <c r="C109" s="130">
        <v>52.2</v>
      </c>
      <c r="D109" s="131">
        <v>52.333333333333336</v>
      </c>
      <c r="E109" s="131">
        <v>51.466666666666669</v>
      </c>
      <c r="F109" s="131">
        <v>50.733333333333334</v>
      </c>
      <c r="G109" s="131">
        <v>49.866666666666667</v>
      </c>
      <c r="H109" s="131">
        <v>53.06666666666667</v>
      </c>
      <c r="I109" s="131">
        <v>53.93333333333333</v>
      </c>
      <c r="J109" s="131">
        <v>54.666666666666671</v>
      </c>
      <c r="K109" s="130">
        <v>53.2</v>
      </c>
      <c r="L109" s="130">
        <v>51.6</v>
      </c>
      <c r="M109" s="130">
        <v>128.27571</v>
      </c>
    </row>
    <row r="110" spans="1:13">
      <c r="A110" s="66">
        <v>101</v>
      </c>
      <c r="B110" s="130" t="s">
        <v>92</v>
      </c>
      <c r="C110" s="130">
        <v>292.25</v>
      </c>
      <c r="D110" s="131">
        <v>293.23333333333329</v>
      </c>
      <c r="E110" s="131">
        <v>289.16666666666657</v>
      </c>
      <c r="F110" s="131">
        <v>286.08333333333326</v>
      </c>
      <c r="G110" s="131">
        <v>282.01666666666654</v>
      </c>
      <c r="H110" s="131">
        <v>296.31666666666661</v>
      </c>
      <c r="I110" s="131">
        <v>300.38333333333333</v>
      </c>
      <c r="J110" s="131">
        <v>303.46666666666664</v>
      </c>
      <c r="K110" s="130">
        <v>297.3</v>
      </c>
      <c r="L110" s="130">
        <v>290.14999999999998</v>
      </c>
      <c r="M110" s="130">
        <v>19.04017</v>
      </c>
    </row>
    <row r="111" spans="1:13">
      <c r="A111" s="66">
        <v>102</v>
      </c>
      <c r="B111" s="130" t="s">
        <v>200</v>
      </c>
      <c r="C111" s="130">
        <v>131.85</v>
      </c>
      <c r="D111" s="131">
        <v>133.75</v>
      </c>
      <c r="E111" s="131">
        <v>128.5</v>
      </c>
      <c r="F111" s="131">
        <v>125.15</v>
      </c>
      <c r="G111" s="131">
        <v>119.9</v>
      </c>
      <c r="H111" s="131">
        <v>137.1</v>
      </c>
      <c r="I111" s="131">
        <v>142.35</v>
      </c>
      <c r="J111" s="131">
        <v>145.69999999999999</v>
      </c>
      <c r="K111" s="130">
        <v>139</v>
      </c>
      <c r="L111" s="130">
        <v>130.4</v>
      </c>
      <c r="M111" s="130">
        <v>9.4517299999999995</v>
      </c>
    </row>
    <row r="112" spans="1:13">
      <c r="A112" s="66">
        <v>103</v>
      </c>
      <c r="B112" s="130" t="s">
        <v>1063</v>
      </c>
      <c r="C112" s="130">
        <v>330.35</v>
      </c>
      <c r="D112" s="131">
        <v>331.05</v>
      </c>
      <c r="E112" s="131">
        <v>325.35000000000002</v>
      </c>
      <c r="F112" s="131">
        <v>320.35000000000002</v>
      </c>
      <c r="G112" s="131">
        <v>314.65000000000003</v>
      </c>
      <c r="H112" s="131">
        <v>336.05</v>
      </c>
      <c r="I112" s="131">
        <v>341.74999999999994</v>
      </c>
      <c r="J112" s="131">
        <v>346.75</v>
      </c>
      <c r="K112" s="130">
        <v>336.75</v>
      </c>
      <c r="L112" s="130">
        <v>326.05</v>
      </c>
      <c r="M112" s="130">
        <v>11.272830000000001</v>
      </c>
    </row>
    <row r="113" spans="1:13">
      <c r="A113" s="66">
        <v>104</v>
      </c>
      <c r="B113" s="130" t="s">
        <v>1069</v>
      </c>
      <c r="C113" s="130">
        <v>1211.9000000000001</v>
      </c>
      <c r="D113" s="131">
        <v>1208.6499999999999</v>
      </c>
      <c r="E113" s="131">
        <v>1195.2999999999997</v>
      </c>
      <c r="F113" s="131">
        <v>1178.6999999999998</v>
      </c>
      <c r="G113" s="131">
        <v>1165.3499999999997</v>
      </c>
      <c r="H113" s="131">
        <v>1225.2499999999998</v>
      </c>
      <c r="I113" s="131">
        <v>1238.5999999999997</v>
      </c>
      <c r="J113" s="131">
        <v>1255.1999999999998</v>
      </c>
      <c r="K113" s="130">
        <v>1222</v>
      </c>
      <c r="L113" s="130">
        <v>1192.05</v>
      </c>
      <c r="M113" s="130">
        <v>4.0940099999999999</v>
      </c>
    </row>
    <row r="114" spans="1:13">
      <c r="A114" s="66">
        <v>105</v>
      </c>
      <c r="B114" s="130" t="s">
        <v>94</v>
      </c>
      <c r="C114" s="130">
        <v>1661.75</v>
      </c>
      <c r="D114" s="131">
        <v>1679.1666666666667</v>
      </c>
      <c r="E114" s="131">
        <v>1641.1833333333334</v>
      </c>
      <c r="F114" s="131">
        <v>1620.6166666666666</v>
      </c>
      <c r="G114" s="131">
        <v>1582.6333333333332</v>
      </c>
      <c r="H114" s="131">
        <v>1699.7333333333336</v>
      </c>
      <c r="I114" s="131">
        <v>1737.7166666666667</v>
      </c>
      <c r="J114" s="131">
        <v>1758.2833333333338</v>
      </c>
      <c r="K114" s="130">
        <v>1717.15</v>
      </c>
      <c r="L114" s="130">
        <v>1658.6</v>
      </c>
      <c r="M114" s="130">
        <v>14.23804</v>
      </c>
    </row>
    <row r="115" spans="1:13">
      <c r="A115" s="66">
        <v>106</v>
      </c>
      <c r="B115" s="130" t="s">
        <v>191</v>
      </c>
      <c r="C115" s="130">
        <v>338.55</v>
      </c>
      <c r="D115" s="131">
        <v>342.86666666666662</v>
      </c>
      <c r="E115" s="131">
        <v>331.83333333333326</v>
      </c>
      <c r="F115" s="131">
        <v>325.11666666666662</v>
      </c>
      <c r="G115" s="131">
        <v>314.08333333333326</v>
      </c>
      <c r="H115" s="131">
        <v>349.58333333333326</v>
      </c>
      <c r="I115" s="131">
        <v>360.61666666666667</v>
      </c>
      <c r="J115" s="131">
        <v>367.33333333333326</v>
      </c>
      <c r="K115" s="130">
        <v>353.9</v>
      </c>
      <c r="L115" s="130">
        <v>336.15</v>
      </c>
      <c r="M115" s="130">
        <v>33.76135</v>
      </c>
    </row>
    <row r="116" spans="1:13">
      <c r="A116" s="66">
        <v>107</v>
      </c>
      <c r="B116" s="130" t="s">
        <v>95</v>
      </c>
      <c r="C116" s="130">
        <v>1109.05</v>
      </c>
      <c r="D116" s="131">
        <v>1112.4666666666665</v>
      </c>
      <c r="E116" s="131">
        <v>1100.133333333333</v>
      </c>
      <c r="F116" s="131">
        <v>1091.2166666666665</v>
      </c>
      <c r="G116" s="131">
        <v>1078.883333333333</v>
      </c>
      <c r="H116" s="131">
        <v>1121.383333333333</v>
      </c>
      <c r="I116" s="131">
        <v>1133.7166666666665</v>
      </c>
      <c r="J116" s="131">
        <v>1142.633333333333</v>
      </c>
      <c r="K116" s="130">
        <v>1124.8</v>
      </c>
      <c r="L116" s="130">
        <v>1103.55</v>
      </c>
      <c r="M116" s="130">
        <v>41.710279999999997</v>
      </c>
    </row>
    <row r="117" spans="1:13">
      <c r="A117" s="66">
        <v>108</v>
      </c>
      <c r="B117" s="130" t="s">
        <v>97</v>
      </c>
      <c r="C117" s="130">
        <v>404.75</v>
      </c>
      <c r="D117" s="131">
        <v>406</v>
      </c>
      <c r="E117" s="131">
        <v>402.25</v>
      </c>
      <c r="F117" s="131">
        <v>399.75</v>
      </c>
      <c r="G117" s="131">
        <v>396</v>
      </c>
      <c r="H117" s="131">
        <v>408.5</v>
      </c>
      <c r="I117" s="131">
        <v>412.25</v>
      </c>
      <c r="J117" s="131">
        <v>414.75</v>
      </c>
      <c r="K117" s="130">
        <v>409.75</v>
      </c>
      <c r="L117" s="130">
        <v>403.5</v>
      </c>
      <c r="M117" s="130">
        <v>87.103800000000007</v>
      </c>
    </row>
    <row r="118" spans="1:13">
      <c r="A118" s="66">
        <v>109</v>
      </c>
      <c r="B118" s="130" t="s">
        <v>201</v>
      </c>
      <c r="C118" s="130">
        <v>573.1</v>
      </c>
      <c r="D118" s="131">
        <v>580.30000000000007</v>
      </c>
      <c r="E118" s="131">
        <v>550.80000000000018</v>
      </c>
      <c r="F118" s="131">
        <v>528.50000000000011</v>
      </c>
      <c r="G118" s="131">
        <v>499.00000000000023</v>
      </c>
      <c r="H118" s="131">
        <v>602.60000000000014</v>
      </c>
      <c r="I118" s="131">
        <v>632.09999999999991</v>
      </c>
      <c r="J118" s="131">
        <v>654.40000000000009</v>
      </c>
      <c r="K118" s="130">
        <v>609.79999999999995</v>
      </c>
      <c r="L118" s="130">
        <v>558</v>
      </c>
      <c r="M118" s="130">
        <v>11.08873</v>
      </c>
    </row>
    <row r="119" spans="1:13">
      <c r="A119" s="66">
        <v>110</v>
      </c>
      <c r="B119" s="130" t="s">
        <v>98</v>
      </c>
      <c r="C119" s="130">
        <v>219.05</v>
      </c>
      <c r="D119" s="131">
        <v>219.73333333333335</v>
      </c>
      <c r="E119" s="131">
        <v>216.06666666666669</v>
      </c>
      <c r="F119" s="131">
        <v>213.08333333333334</v>
      </c>
      <c r="G119" s="131">
        <v>209.41666666666669</v>
      </c>
      <c r="H119" s="131">
        <v>222.7166666666667</v>
      </c>
      <c r="I119" s="131">
        <v>226.38333333333333</v>
      </c>
      <c r="J119" s="131">
        <v>229.3666666666667</v>
      </c>
      <c r="K119" s="130">
        <v>223.4</v>
      </c>
      <c r="L119" s="130">
        <v>216.75</v>
      </c>
      <c r="M119" s="130">
        <v>13.957839999999999</v>
      </c>
    </row>
    <row r="120" spans="1:13">
      <c r="A120" s="66">
        <v>111</v>
      </c>
      <c r="B120" s="130" t="s">
        <v>99</v>
      </c>
      <c r="C120" s="130">
        <v>275.14999999999998</v>
      </c>
      <c r="D120" s="131">
        <v>275.96666666666664</v>
      </c>
      <c r="E120" s="131">
        <v>273.18333333333328</v>
      </c>
      <c r="F120" s="131">
        <v>271.21666666666664</v>
      </c>
      <c r="G120" s="131">
        <v>268.43333333333328</v>
      </c>
      <c r="H120" s="131">
        <v>277.93333333333328</v>
      </c>
      <c r="I120" s="131">
        <v>280.7166666666667</v>
      </c>
      <c r="J120" s="131">
        <v>282.68333333333328</v>
      </c>
      <c r="K120" s="130">
        <v>278.75</v>
      </c>
      <c r="L120" s="130">
        <v>274</v>
      </c>
      <c r="M120" s="130">
        <v>129.56102999999999</v>
      </c>
    </row>
    <row r="121" spans="1:13">
      <c r="A121" s="66">
        <v>112</v>
      </c>
      <c r="B121" s="130" t="s">
        <v>100</v>
      </c>
      <c r="C121" s="130">
        <v>252.65</v>
      </c>
      <c r="D121" s="131">
        <v>257.16666666666669</v>
      </c>
      <c r="E121" s="131">
        <v>245.58333333333337</v>
      </c>
      <c r="F121" s="131">
        <v>238.51666666666668</v>
      </c>
      <c r="G121" s="131">
        <v>226.93333333333337</v>
      </c>
      <c r="H121" s="131">
        <v>264.23333333333335</v>
      </c>
      <c r="I121" s="131">
        <v>275.81666666666672</v>
      </c>
      <c r="J121" s="131">
        <v>282.88333333333338</v>
      </c>
      <c r="K121" s="130">
        <v>268.75</v>
      </c>
      <c r="L121" s="130">
        <v>250.1</v>
      </c>
      <c r="M121" s="130">
        <v>91.094369999999998</v>
      </c>
    </row>
    <row r="122" spans="1:13">
      <c r="A122" s="66">
        <v>113</v>
      </c>
      <c r="B122" s="130" t="s">
        <v>103</v>
      </c>
      <c r="C122" s="130">
        <v>81.900000000000006</v>
      </c>
      <c r="D122" s="131">
        <v>82.566666666666677</v>
      </c>
      <c r="E122" s="131">
        <v>80.233333333333348</v>
      </c>
      <c r="F122" s="131">
        <v>78.566666666666677</v>
      </c>
      <c r="G122" s="131">
        <v>76.233333333333348</v>
      </c>
      <c r="H122" s="131">
        <v>84.233333333333348</v>
      </c>
      <c r="I122" s="131">
        <v>86.566666666666691</v>
      </c>
      <c r="J122" s="131">
        <v>88.233333333333348</v>
      </c>
      <c r="K122" s="130">
        <v>84.9</v>
      </c>
      <c r="L122" s="130">
        <v>80.900000000000006</v>
      </c>
      <c r="M122" s="130">
        <v>31.80678</v>
      </c>
    </row>
    <row r="123" spans="1:13">
      <c r="A123" s="66">
        <v>114</v>
      </c>
      <c r="B123" s="130" t="s">
        <v>104</v>
      </c>
      <c r="C123" s="130">
        <v>290</v>
      </c>
      <c r="D123" s="131">
        <v>289.58333333333331</v>
      </c>
      <c r="E123" s="131">
        <v>284.76666666666665</v>
      </c>
      <c r="F123" s="131">
        <v>279.53333333333336</v>
      </c>
      <c r="G123" s="131">
        <v>274.7166666666667</v>
      </c>
      <c r="H123" s="131">
        <v>294.81666666666661</v>
      </c>
      <c r="I123" s="131">
        <v>299.63333333333333</v>
      </c>
      <c r="J123" s="131">
        <v>304.86666666666656</v>
      </c>
      <c r="K123" s="130">
        <v>294.39999999999998</v>
      </c>
      <c r="L123" s="130">
        <v>284.35000000000002</v>
      </c>
      <c r="M123" s="130">
        <v>96.918970000000002</v>
      </c>
    </row>
    <row r="124" spans="1:13">
      <c r="A124" s="66">
        <v>115</v>
      </c>
      <c r="B124" s="130" t="s">
        <v>1175</v>
      </c>
      <c r="C124" s="130">
        <v>1007.4</v>
      </c>
      <c r="D124" s="131">
        <v>989.76666666666677</v>
      </c>
      <c r="E124" s="131">
        <v>956.53333333333353</v>
      </c>
      <c r="F124" s="131">
        <v>905.66666666666674</v>
      </c>
      <c r="G124" s="131">
        <v>872.43333333333351</v>
      </c>
      <c r="H124" s="131">
        <v>1040.6333333333337</v>
      </c>
      <c r="I124" s="131">
        <v>1073.8666666666668</v>
      </c>
      <c r="J124" s="131">
        <v>1124.7333333333336</v>
      </c>
      <c r="K124" s="130">
        <v>1023</v>
      </c>
      <c r="L124" s="130">
        <v>938.9</v>
      </c>
      <c r="M124" s="130">
        <v>17.467189999999999</v>
      </c>
    </row>
    <row r="125" spans="1:13">
      <c r="A125" s="66">
        <v>116</v>
      </c>
      <c r="B125" s="130" t="s">
        <v>105</v>
      </c>
      <c r="C125" s="130">
        <v>1999.95</v>
      </c>
      <c r="D125" s="131">
        <v>2004.2833333333335</v>
      </c>
      <c r="E125" s="131">
        <v>1970.666666666667</v>
      </c>
      <c r="F125" s="131">
        <v>1941.3833333333334</v>
      </c>
      <c r="G125" s="131">
        <v>1907.7666666666669</v>
      </c>
      <c r="H125" s="131">
        <v>2033.5666666666671</v>
      </c>
      <c r="I125" s="131">
        <v>2067.1833333333334</v>
      </c>
      <c r="J125" s="131">
        <v>2096.4666666666672</v>
      </c>
      <c r="K125" s="130">
        <v>2037.9</v>
      </c>
      <c r="L125" s="130">
        <v>1975</v>
      </c>
      <c r="M125" s="130">
        <v>6.8860099999999997</v>
      </c>
    </row>
    <row r="126" spans="1:13">
      <c r="A126" s="66">
        <v>117</v>
      </c>
      <c r="B126" s="130" t="s">
        <v>205</v>
      </c>
      <c r="C126" s="130">
        <v>112.85</v>
      </c>
      <c r="D126" s="131">
        <v>112.81666666666666</v>
      </c>
      <c r="E126" s="131">
        <v>111.38333333333333</v>
      </c>
      <c r="F126" s="131">
        <v>109.91666666666666</v>
      </c>
      <c r="G126" s="131">
        <v>108.48333333333332</v>
      </c>
      <c r="H126" s="131">
        <v>114.28333333333333</v>
      </c>
      <c r="I126" s="131">
        <v>115.71666666666667</v>
      </c>
      <c r="J126" s="131">
        <v>117.18333333333334</v>
      </c>
      <c r="K126" s="130">
        <v>114.25</v>
      </c>
      <c r="L126" s="130">
        <v>111.35</v>
      </c>
      <c r="M126" s="130">
        <v>10.800050000000001</v>
      </c>
    </row>
    <row r="127" spans="1:13">
      <c r="A127" s="66">
        <v>118</v>
      </c>
      <c r="B127" s="130" t="s">
        <v>107</v>
      </c>
      <c r="C127" s="130">
        <v>1036.3</v>
      </c>
      <c r="D127" s="131">
        <v>1039.1000000000001</v>
      </c>
      <c r="E127" s="131">
        <v>1028.2000000000003</v>
      </c>
      <c r="F127" s="131">
        <v>1020.1000000000001</v>
      </c>
      <c r="G127" s="131">
        <v>1009.2000000000003</v>
      </c>
      <c r="H127" s="131">
        <v>1047.2000000000003</v>
      </c>
      <c r="I127" s="131">
        <v>1058.1000000000004</v>
      </c>
      <c r="J127" s="131">
        <v>1066.2000000000003</v>
      </c>
      <c r="K127" s="130">
        <v>1050</v>
      </c>
      <c r="L127" s="130">
        <v>1031</v>
      </c>
      <c r="M127" s="130">
        <v>35.362949999999998</v>
      </c>
    </row>
    <row r="128" spans="1:13">
      <c r="A128" s="66">
        <v>119</v>
      </c>
      <c r="B128" s="130" t="s">
        <v>109</v>
      </c>
      <c r="C128" s="130">
        <v>157.30000000000001</v>
      </c>
      <c r="D128" s="131">
        <v>158.93333333333334</v>
      </c>
      <c r="E128" s="131">
        <v>154.36666666666667</v>
      </c>
      <c r="F128" s="131">
        <v>151.43333333333334</v>
      </c>
      <c r="G128" s="131">
        <v>146.86666666666667</v>
      </c>
      <c r="H128" s="131">
        <v>161.86666666666667</v>
      </c>
      <c r="I128" s="131">
        <v>166.43333333333334</v>
      </c>
      <c r="J128" s="131">
        <v>169.36666666666667</v>
      </c>
      <c r="K128" s="130">
        <v>163.5</v>
      </c>
      <c r="L128" s="130">
        <v>156</v>
      </c>
      <c r="M128" s="130">
        <v>52.441940000000002</v>
      </c>
    </row>
    <row r="129" spans="1:13">
      <c r="A129" s="66">
        <v>120</v>
      </c>
      <c r="B129" s="130" t="s">
        <v>1264</v>
      </c>
      <c r="C129" s="130">
        <v>873.4</v>
      </c>
      <c r="D129" s="131">
        <v>873.16666666666663</v>
      </c>
      <c r="E129" s="131">
        <v>866.5333333333333</v>
      </c>
      <c r="F129" s="131">
        <v>859.66666666666663</v>
      </c>
      <c r="G129" s="131">
        <v>853.0333333333333</v>
      </c>
      <c r="H129" s="131">
        <v>880.0333333333333</v>
      </c>
      <c r="I129" s="131">
        <v>886.66666666666674</v>
      </c>
      <c r="J129" s="131">
        <v>893.5333333333333</v>
      </c>
      <c r="K129" s="130">
        <v>879.8</v>
      </c>
      <c r="L129" s="130">
        <v>866.3</v>
      </c>
      <c r="M129" s="130">
        <v>0.17296</v>
      </c>
    </row>
    <row r="130" spans="1:13">
      <c r="A130" s="66">
        <v>121</v>
      </c>
      <c r="B130" s="130" t="s">
        <v>110</v>
      </c>
      <c r="C130" s="130">
        <v>502.75</v>
      </c>
      <c r="D130" s="131">
        <v>505</v>
      </c>
      <c r="E130" s="131">
        <v>498</v>
      </c>
      <c r="F130" s="131">
        <v>493.25</v>
      </c>
      <c r="G130" s="131">
        <v>486.25</v>
      </c>
      <c r="H130" s="131">
        <v>509.75</v>
      </c>
      <c r="I130" s="131">
        <v>516.75</v>
      </c>
      <c r="J130" s="131">
        <v>521.5</v>
      </c>
      <c r="K130" s="130">
        <v>512</v>
      </c>
      <c r="L130" s="130">
        <v>500.25</v>
      </c>
      <c r="M130" s="130">
        <v>16.582740000000001</v>
      </c>
    </row>
    <row r="131" spans="1:13">
      <c r="A131" s="66">
        <v>122</v>
      </c>
      <c r="B131" s="130" t="s">
        <v>111</v>
      </c>
      <c r="C131" s="130">
        <v>1333.75</v>
      </c>
      <c r="D131" s="131">
        <v>1344.5833333333333</v>
      </c>
      <c r="E131" s="131">
        <v>1319.1666666666665</v>
      </c>
      <c r="F131" s="131">
        <v>1304.5833333333333</v>
      </c>
      <c r="G131" s="131">
        <v>1279.1666666666665</v>
      </c>
      <c r="H131" s="131">
        <v>1359.1666666666665</v>
      </c>
      <c r="I131" s="131">
        <v>1384.583333333333</v>
      </c>
      <c r="J131" s="131">
        <v>1399.1666666666665</v>
      </c>
      <c r="K131" s="130">
        <v>1370</v>
      </c>
      <c r="L131" s="130">
        <v>1330</v>
      </c>
      <c r="M131" s="130">
        <v>29.27403</v>
      </c>
    </row>
    <row r="132" spans="1:13">
      <c r="A132" s="66">
        <v>123</v>
      </c>
      <c r="B132" s="130" t="s">
        <v>2276</v>
      </c>
      <c r="C132" s="130">
        <v>1324.35</v>
      </c>
      <c r="D132" s="131">
        <v>1305.45</v>
      </c>
      <c r="E132" s="131">
        <v>1268.9000000000001</v>
      </c>
      <c r="F132" s="131">
        <v>1213.45</v>
      </c>
      <c r="G132" s="131">
        <v>1176.9000000000001</v>
      </c>
      <c r="H132" s="131">
        <v>1360.9</v>
      </c>
      <c r="I132" s="131">
        <v>1397.4499999999998</v>
      </c>
      <c r="J132" s="131">
        <v>1452.9</v>
      </c>
      <c r="K132" s="130">
        <v>1342</v>
      </c>
      <c r="L132" s="130">
        <v>1250</v>
      </c>
      <c r="M132" s="130">
        <v>1.1074600000000001</v>
      </c>
    </row>
    <row r="133" spans="1:13">
      <c r="A133" s="66">
        <v>124</v>
      </c>
      <c r="B133" s="130" t="s">
        <v>112</v>
      </c>
      <c r="C133" s="130">
        <v>806.05</v>
      </c>
      <c r="D133" s="131">
        <v>800.44999999999993</v>
      </c>
      <c r="E133" s="131">
        <v>787.39999999999986</v>
      </c>
      <c r="F133" s="131">
        <v>768.74999999999989</v>
      </c>
      <c r="G133" s="131">
        <v>755.69999999999982</v>
      </c>
      <c r="H133" s="131">
        <v>819.09999999999991</v>
      </c>
      <c r="I133" s="131">
        <v>832.14999999999986</v>
      </c>
      <c r="J133" s="131">
        <v>850.8</v>
      </c>
      <c r="K133" s="130">
        <v>813.5</v>
      </c>
      <c r="L133" s="130">
        <v>781.8</v>
      </c>
      <c r="M133" s="130">
        <v>50.378970000000002</v>
      </c>
    </row>
    <row r="134" spans="1:13">
      <c r="A134" s="66">
        <v>125</v>
      </c>
      <c r="B134" s="130" t="s">
        <v>113</v>
      </c>
      <c r="C134" s="130">
        <v>747.1</v>
      </c>
      <c r="D134" s="131">
        <v>754.26666666666677</v>
      </c>
      <c r="E134" s="131">
        <v>736.58333333333348</v>
      </c>
      <c r="F134" s="131">
        <v>726.06666666666672</v>
      </c>
      <c r="G134" s="131">
        <v>708.38333333333344</v>
      </c>
      <c r="H134" s="131">
        <v>764.78333333333353</v>
      </c>
      <c r="I134" s="131">
        <v>782.4666666666667</v>
      </c>
      <c r="J134" s="131">
        <v>792.98333333333358</v>
      </c>
      <c r="K134" s="130">
        <v>771.95</v>
      </c>
      <c r="L134" s="130">
        <v>743.75</v>
      </c>
      <c r="M134" s="130">
        <v>19.095590000000001</v>
      </c>
    </row>
    <row r="135" spans="1:13">
      <c r="A135" s="66">
        <v>126</v>
      </c>
      <c r="B135" s="130" t="s">
        <v>114</v>
      </c>
      <c r="C135" s="130">
        <v>440.6</v>
      </c>
      <c r="D135" s="131">
        <v>442.91666666666669</v>
      </c>
      <c r="E135" s="131">
        <v>431.18333333333339</v>
      </c>
      <c r="F135" s="131">
        <v>421.76666666666671</v>
      </c>
      <c r="G135" s="131">
        <v>410.03333333333342</v>
      </c>
      <c r="H135" s="131">
        <v>452.33333333333337</v>
      </c>
      <c r="I135" s="131">
        <v>464.06666666666661</v>
      </c>
      <c r="J135" s="131">
        <v>473.48333333333335</v>
      </c>
      <c r="K135" s="130">
        <v>454.65</v>
      </c>
      <c r="L135" s="130">
        <v>433.5</v>
      </c>
      <c r="M135" s="130">
        <v>17.863160000000001</v>
      </c>
    </row>
    <row r="136" spans="1:13">
      <c r="A136" s="66">
        <v>127</v>
      </c>
      <c r="B136" s="130" t="s">
        <v>1332</v>
      </c>
      <c r="C136" s="130">
        <v>104.3</v>
      </c>
      <c r="D136" s="131">
        <v>104.81666666666666</v>
      </c>
      <c r="E136" s="131">
        <v>102.98333333333332</v>
      </c>
      <c r="F136" s="131">
        <v>101.66666666666666</v>
      </c>
      <c r="G136" s="131">
        <v>99.833333333333314</v>
      </c>
      <c r="H136" s="131">
        <v>106.13333333333333</v>
      </c>
      <c r="I136" s="131">
        <v>107.96666666666667</v>
      </c>
      <c r="J136" s="131">
        <v>109.28333333333333</v>
      </c>
      <c r="K136" s="130">
        <v>106.65</v>
      </c>
      <c r="L136" s="130">
        <v>103.5</v>
      </c>
      <c r="M136" s="130">
        <v>41.769080000000002</v>
      </c>
    </row>
    <row r="137" spans="1:13">
      <c r="A137" s="66">
        <v>128</v>
      </c>
      <c r="B137" s="130" t="s">
        <v>242</v>
      </c>
      <c r="C137" s="130">
        <v>300.35000000000002</v>
      </c>
      <c r="D137" s="131">
        <v>301.06666666666666</v>
      </c>
      <c r="E137" s="131">
        <v>298.13333333333333</v>
      </c>
      <c r="F137" s="131">
        <v>295.91666666666669</v>
      </c>
      <c r="G137" s="131">
        <v>292.98333333333335</v>
      </c>
      <c r="H137" s="131">
        <v>303.2833333333333</v>
      </c>
      <c r="I137" s="131">
        <v>306.21666666666658</v>
      </c>
      <c r="J137" s="131">
        <v>308.43333333333328</v>
      </c>
      <c r="K137" s="130">
        <v>304</v>
      </c>
      <c r="L137" s="130">
        <v>298.85000000000002</v>
      </c>
      <c r="M137" s="130">
        <v>16.0932</v>
      </c>
    </row>
    <row r="138" spans="1:13">
      <c r="A138" s="66">
        <v>129</v>
      </c>
      <c r="B138" s="130" t="s">
        <v>115</v>
      </c>
      <c r="C138" s="130">
        <v>8921.7999999999993</v>
      </c>
      <c r="D138" s="131">
        <v>8988.2666666666664</v>
      </c>
      <c r="E138" s="131">
        <v>8806.5333333333328</v>
      </c>
      <c r="F138" s="131">
        <v>8691.2666666666664</v>
      </c>
      <c r="G138" s="131">
        <v>8509.5333333333328</v>
      </c>
      <c r="H138" s="131">
        <v>9103.5333333333328</v>
      </c>
      <c r="I138" s="131">
        <v>9285.2666666666664</v>
      </c>
      <c r="J138" s="131">
        <v>9400.5333333333328</v>
      </c>
      <c r="K138" s="130">
        <v>9170</v>
      </c>
      <c r="L138" s="130">
        <v>8873</v>
      </c>
      <c r="M138" s="130">
        <v>5.0944000000000003</v>
      </c>
    </row>
    <row r="139" spans="1:13">
      <c r="A139" s="66">
        <v>130</v>
      </c>
      <c r="B139" s="130" t="s">
        <v>357</v>
      </c>
      <c r="C139" s="130">
        <v>3127.15</v>
      </c>
      <c r="D139" s="131">
        <v>3139.65</v>
      </c>
      <c r="E139" s="131">
        <v>3075.7000000000003</v>
      </c>
      <c r="F139" s="131">
        <v>3024.25</v>
      </c>
      <c r="G139" s="131">
        <v>2960.3</v>
      </c>
      <c r="H139" s="131">
        <v>3191.1000000000004</v>
      </c>
      <c r="I139" s="131">
        <v>3255.05</v>
      </c>
      <c r="J139" s="131">
        <v>3306.5000000000005</v>
      </c>
      <c r="K139" s="130">
        <v>3203.6</v>
      </c>
      <c r="L139" s="130">
        <v>3088.2</v>
      </c>
      <c r="M139" s="130">
        <v>4.1233700000000004</v>
      </c>
    </row>
    <row r="140" spans="1:13">
      <c r="A140" s="66">
        <v>131</v>
      </c>
      <c r="B140" s="130" t="s">
        <v>117</v>
      </c>
      <c r="C140" s="130">
        <v>717.45</v>
      </c>
      <c r="D140" s="131">
        <v>720.20000000000016</v>
      </c>
      <c r="E140" s="131">
        <v>711.95000000000027</v>
      </c>
      <c r="F140" s="131">
        <v>706.45000000000016</v>
      </c>
      <c r="G140" s="131">
        <v>698.20000000000027</v>
      </c>
      <c r="H140" s="131">
        <v>725.70000000000027</v>
      </c>
      <c r="I140" s="131">
        <v>733.95</v>
      </c>
      <c r="J140" s="131">
        <v>739.45000000000027</v>
      </c>
      <c r="K140" s="130">
        <v>728.45</v>
      </c>
      <c r="L140" s="130">
        <v>714.7</v>
      </c>
      <c r="M140" s="130">
        <v>8.9348100000000006</v>
      </c>
    </row>
    <row r="141" spans="1:13">
      <c r="A141" s="66">
        <v>132</v>
      </c>
      <c r="B141" s="130" t="s">
        <v>118</v>
      </c>
      <c r="C141" s="130">
        <v>355</v>
      </c>
      <c r="D141" s="131">
        <v>355.48333333333329</v>
      </c>
      <c r="E141" s="131">
        <v>349.16666666666657</v>
      </c>
      <c r="F141" s="131">
        <v>343.33333333333326</v>
      </c>
      <c r="G141" s="131">
        <v>337.01666666666654</v>
      </c>
      <c r="H141" s="131">
        <v>361.31666666666661</v>
      </c>
      <c r="I141" s="131">
        <v>367.63333333333333</v>
      </c>
      <c r="J141" s="131">
        <v>373.46666666666664</v>
      </c>
      <c r="K141" s="130">
        <v>361.8</v>
      </c>
      <c r="L141" s="130">
        <v>349.65</v>
      </c>
      <c r="M141" s="130">
        <v>28.561589999999999</v>
      </c>
    </row>
    <row r="142" spans="1:13">
      <c r="A142" s="66">
        <v>133</v>
      </c>
      <c r="B142" s="130" t="s">
        <v>206</v>
      </c>
      <c r="C142" s="130">
        <v>833.45</v>
      </c>
      <c r="D142" s="131">
        <v>842.35</v>
      </c>
      <c r="E142" s="131">
        <v>803.2</v>
      </c>
      <c r="F142" s="131">
        <v>772.95</v>
      </c>
      <c r="G142" s="131">
        <v>733.80000000000007</v>
      </c>
      <c r="H142" s="131">
        <v>872.6</v>
      </c>
      <c r="I142" s="131">
        <v>911.74999999999989</v>
      </c>
      <c r="J142" s="131">
        <v>942</v>
      </c>
      <c r="K142" s="130">
        <v>881.5</v>
      </c>
      <c r="L142" s="130">
        <v>812.1</v>
      </c>
      <c r="M142" s="130">
        <v>2.94347</v>
      </c>
    </row>
    <row r="143" spans="1:13">
      <c r="A143" s="66">
        <v>134</v>
      </c>
      <c r="B143" s="130" t="s">
        <v>119</v>
      </c>
      <c r="C143" s="130">
        <v>68827.45</v>
      </c>
      <c r="D143" s="131">
        <v>68859.150000000009</v>
      </c>
      <c r="E143" s="131">
        <v>68218.35000000002</v>
      </c>
      <c r="F143" s="131">
        <v>67609.250000000015</v>
      </c>
      <c r="G143" s="131">
        <v>66968.450000000026</v>
      </c>
      <c r="H143" s="131">
        <v>69468.250000000015</v>
      </c>
      <c r="I143" s="131">
        <v>70109.05</v>
      </c>
      <c r="J143" s="131">
        <v>70718.150000000009</v>
      </c>
      <c r="K143" s="130">
        <v>69499.95</v>
      </c>
      <c r="L143" s="130">
        <v>68250.05</v>
      </c>
      <c r="M143" s="130">
        <v>9.6540000000000001E-2</v>
      </c>
    </row>
    <row r="144" spans="1:13">
      <c r="A144" s="66">
        <v>135</v>
      </c>
      <c r="B144" s="130" t="s">
        <v>1431</v>
      </c>
      <c r="C144" s="130">
        <v>402.95</v>
      </c>
      <c r="D144" s="131">
        <v>401.51666666666671</v>
      </c>
      <c r="E144" s="131">
        <v>394.03333333333342</v>
      </c>
      <c r="F144" s="131">
        <v>385.11666666666673</v>
      </c>
      <c r="G144" s="131">
        <v>377.63333333333344</v>
      </c>
      <c r="H144" s="131">
        <v>410.43333333333339</v>
      </c>
      <c r="I144" s="131">
        <v>417.91666666666663</v>
      </c>
      <c r="J144" s="131">
        <v>426.83333333333337</v>
      </c>
      <c r="K144" s="130">
        <v>409</v>
      </c>
      <c r="L144" s="130">
        <v>392.6</v>
      </c>
      <c r="M144" s="130">
        <v>6.8859300000000001</v>
      </c>
    </row>
    <row r="145" spans="1:13">
      <c r="A145" s="66">
        <v>136</v>
      </c>
      <c r="B145" s="130" t="s">
        <v>386</v>
      </c>
      <c r="C145" s="130">
        <v>828.6</v>
      </c>
      <c r="D145" s="131">
        <v>853.81666666666661</v>
      </c>
      <c r="E145" s="131">
        <v>789.78333333333319</v>
      </c>
      <c r="F145" s="131">
        <v>750.96666666666658</v>
      </c>
      <c r="G145" s="131">
        <v>686.93333333333317</v>
      </c>
      <c r="H145" s="131">
        <v>892.63333333333321</v>
      </c>
      <c r="I145" s="131">
        <v>956.66666666666652</v>
      </c>
      <c r="J145" s="131">
        <v>995.48333333333323</v>
      </c>
      <c r="K145" s="130">
        <v>917.85</v>
      </c>
      <c r="L145" s="130">
        <v>815</v>
      </c>
      <c r="M145" s="130">
        <v>12.644299999999999</v>
      </c>
    </row>
    <row r="146" spans="1:13">
      <c r="A146" s="66">
        <v>137</v>
      </c>
      <c r="B146" s="130" t="s">
        <v>1448</v>
      </c>
      <c r="C146" s="130">
        <v>70.75</v>
      </c>
      <c r="D146" s="131">
        <v>71.083333333333329</v>
      </c>
      <c r="E146" s="131">
        <v>69.916666666666657</v>
      </c>
      <c r="F146" s="131">
        <v>69.083333333333329</v>
      </c>
      <c r="G146" s="131">
        <v>67.916666666666657</v>
      </c>
      <c r="H146" s="131">
        <v>71.916666666666657</v>
      </c>
      <c r="I146" s="131">
        <v>73.083333333333314</v>
      </c>
      <c r="J146" s="131">
        <v>73.916666666666657</v>
      </c>
      <c r="K146" s="130">
        <v>72.25</v>
      </c>
      <c r="L146" s="130">
        <v>70.25</v>
      </c>
      <c r="M146" s="130">
        <v>52.513030000000001</v>
      </c>
    </row>
    <row r="147" spans="1:13">
      <c r="A147" s="66">
        <v>138</v>
      </c>
      <c r="B147" s="130" t="s">
        <v>1450</v>
      </c>
      <c r="C147" s="130">
        <v>1172.8499999999999</v>
      </c>
      <c r="D147" s="131">
        <v>1184.3333333333333</v>
      </c>
      <c r="E147" s="131">
        <v>1148.5666666666666</v>
      </c>
      <c r="F147" s="131">
        <v>1124.2833333333333</v>
      </c>
      <c r="G147" s="131">
        <v>1088.5166666666667</v>
      </c>
      <c r="H147" s="131">
        <v>1208.6166666666666</v>
      </c>
      <c r="I147" s="131">
        <v>1244.3833333333334</v>
      </c>
      <c r="J147" s="131">
        <v>1268.6666666666665</v>
      </c>
      <c r="K147" s="130">
        <v>1220.0999999999999</v>
      </c>
      <c r="L147" s="130">
        <v>1160.05</v>
      </c>
      <c r="M147" s="130">
        <v>1.75105</v>
      </c>
    </row>
    <row r="148" spans="1:13">
      <c r="A148" s="66">
        <v>139</v>
      </c>
      <c r="B148" s="130" t="s">
        <v>379</v>
      </c>
      <c r="C148" s="130">
        <v>203.95</v>
      </c>
      <c r="D148" s="131">
        <v>205.41666666666666</v>
      </c>
      <c r="E148" s="131">
        <v>201.33333333333331</v>
      </c>
      <c r="F148" s="131">
        <v>198.71666666666667</v>
      </c>
      <c r="G148" s="131">
        <v>194.63333333333333</v>
      </c>
      <c r="H148" s="131">
        <v>208.0333333333333</v>
      </c>
      <c r="I148" s="131">
        <v>212.11666666666662</v>
      </c>
      <c r="J148" s="131">
        <v>214.73333333333329</v>
      </c>
      <c r="K148" s="130">
        <v>209.5</v>
      </c>
      <c r="L148" s="130">
        <v>202.8</v>
      </c>
      <c r="M148" s="130">
        <v>18.469090000000001</v>
      </c>
    </row>
    <row r="149" spans="1:13">
      <c r="A149" s="66">
        <v>140</v>
      </c>
      <c r="B149" s="130" t="s">
        <v>120</v>
      </c>
      <c r="C149" s="130">
        <v>28.5</v>
      </c>
      <c r="D149" s="131">
        <v>28.400000000000002</v>
      </c>
      <c r="E149" s="131">
        <v>28.200000000000003</v>
      </c>
      <c r="F149" s="131">
        <v>27.900000000000002</v>
      </c>
      <c r="G149" s="131">
        <v>27.700000000000003</v>
      </c>
      <c r="H149" s="131">
        <v>28.700000000000003</v>
      </c>
      <c r="I149" s="131">
        <v>28.9</v>
      </c>
      <c r="J149" s="131">
        <v>29.200000000000003</v>
      </c>
      <c r="K149" s="130">
        <v>28.6</v>
      </c>
      <c r="L149" s="130">
        <v>28.1</v>
      </c>
      <c r="M149" s="130">
        <v>46.347790000000003</v>
      </c>
    </row>
    <row r="150" spans="1:13">
      <c r="A150" s="66">
        <v>141</v>
      </c>
      <c r="B150" s="130" t="s">
        <v>121</v>
      </c>
      <c r="C150" s="130">
        <v>129.94999999999999</v>
      </c>
      <c r="D150" s="131">
        <v>130.25</v>
      </c>
      <c r="E150" s="131">
        <v>128.69999999999999</v>
      </c>
      <c r="F150" s="131">
        <v>127.44999999999999</v>
      </c>
      <c r="G150" s="131">
        <v>125.89999999999998</v>
      </c>
      <c r="H150" s="131">
        <v>131.5</v>
      </c>
      <c r="I150" s="131">
        <v>133.05000000000001</v>
      </c>
      <c r="J150" s="131">
        <v>134.30000000000001</v>
      </c>
      <c r="K150" s="130">
        <v>131.80000000000001</v>
      </c>
      <c r="L150" s="130">
        <v>129</v>
      </c>
      <c r="M150" s="130">
        <v>26.161380000000001</v>
      </c>
    </row>
    <row r="151" spans="1:13">
      <c r="A151" s="66">
        <v>142</v>
      </c>
      <c r="B151" s="130" t="s">
        <v>122</v>
      </c>
      <c r="C151" s="130">
        <v>165.45</v>
      </c>
      <c r="D151" s="131">
        <v>163.51666666666665</v>
      </c>
      <c r="E151" s="131">
        <v>160.7833333333333</v>
      </c>
      <c r="F151" s="131">
        <v>156.11666666666665</v>
      </c>
      <c r="G151" s="131">
        <v>153.3833333333333</v>
      </c>
      <c r="H151" s="131">
        <v>168.18333333333331</v>
      </c>
      <c r="I151" s="131">
        <v>170.91666666666666</v>
      </c>
      <c r="J151" s="131">
        <v>175.58333333333331</v>
      </c>
      <c r="K151" s="130">
        <v>166.25</v>
      </c>
      <c r="L151" s="130">
        <v>158.85</v>
      </c>
      <c r="M151" s="130">
        <v>94.784959999999998</v>
      </c>
    </row>
    <row r="152" spans="1:13">
      <c r="A152" s="66">
        <v>143</v>
      </c>
      <c r="B152" s="130" t="s">
        <v>1507</v>
      </c>
      <c r="C152" s="130">
        <v>471.15</v>
      </c>
      <c r="D152" s="131">
        <v>470.66666666666669</v>
      </c>
      <c r="E152" s="131">
        <v>465.33333333333337</v>
      </c>
      <c r="F152" s="131">
        <v>459.51666666666671</v>
      </c>
      <c r="G152" s="131">
        <v>454.18333333333339</v>
      </c>
      <c r="H152" s="131">
        <v>476.48333333333335</v>
      </c>
      <c r="I152" s="131">
        <v>481.81666666666672</v>
      </c>
      <c r="J152" s="131">
        <v>487.63333333333333</v>
      </c>
      <c r="K152" s="130">
        <v>476</v>
      </c>
      <c r="L152" s="130">
        <v>464.85</v>
      </c>
      <c r="M152" s="130">
        <v>0.71253999999999995</v>
      </c>
    </row>
    <row r="153" spans="1:13">
      <c r="A153" s="66">
        <v>144</v>
      </c>
      <c r="B153" s="130" t="s">
        <v>123</v>
      </c>
      <c r="C153" s="130">
        <v>4096.8</v>
      </c>
      <c r="D153" s="131">
        <v>4112</v>
      </c>
      <c r="E153" s="131">
        <v>4050</v>
      </c>
      <c r="F153" s="131">
        <v>4003.2</v>
      </c>
      <c r="G153" s="131">
        <v>3941.2</v>
      </c>
      <c r="H153" s="131">
        <v>4158.8</v>
      </c>
      <c r="I153" s="131">
        <v>4220.8</v>
      </c>
      <c r="J153" s="131">
        <v>4267.6000000000004</v>
      </c>
      <c r="K153" s="130">
        <v>4174</v>
      </c>
      <c r="L153" s="130">
        <v>4065.2</v>
      </c>
      <c r="M153" s="130">
        <v>1.71193</v>
      </c>
    </row>
    <row r="154" spans="1:13">
      <c r="A154" s="66">
        <v>145</v>
      </c>
      <c r="B154" s="130" t="s">
        <v>207</v>
      </c>
      <c r="C154" s="130">
        <v>356.05</v>
      </c>
      <c r="D154" s="131">
        <v>357.93333333333334</v>
      </c>
      <c r="E154" s="131">
        <v>349.11666666666667</v>
      </c>
      <c r="F154" s="131">
        <v>342.18333333333334</v>
      </c>
      <c r="G154" s="131">
        <v>333.36666666666667</v>
      </c>
      <c r="H154" s="131">
        <v>364.86666666666667</v>
      </c>
      <c r="I154" s="131">
        <v>373.68333333333339</v>
      </c>
      <c r="J154" s="131">
        <v>380.61666666666667</v>
      </c>
      <c r="K154" s="130">
        <v>366.75</v>
      </c>
      <c r="L154" s="130">
        <v>351</v>
      </c>
      <c r="M154" s="130">
        <v>21.34864</v>
      </c>
    </row>
    <row r="155" spans="1:13">
      <c r="A155" s="66">
        <v>146</v>
      </c>
      <c r="B155" s="130" t="s">
        <v>124</v>
      </c>
      <c r="C155" s="130">
        <v>190</v>
      </c>
      <c r="D155" s="131">
        <v>189.5</v>
      </c>
      <c r="E155" s="131">
        <v>187.5</v>
      </c>
      <c r="F155" s="131">
        <v>185</v>
      </c>
      <c r="G155" s="131">
        <v>183</v>
      </c>
      <c r="H155" s="131">
        <v>192</v>
      </c>
      <c r="I155" s="131">
        <v>194</v>
      </c>
      <c r="J155" s="131">
        <v>196.5</v>
      </c>
      <c r="K155" s="130">
        <v>191.5</v>
      </c>
      <c r="L155" s="130">
        <v>187</v>
      </c>
      <c r="M155" s="130">
        <v>86.440100000000001</v>
      </c>
    </row>
    <row r="156" spans="1:13">
      <c r="A156" s="66">
        <v>147</v>
      </c>
      <c r="B156" s="130" t="s">
        <v>231</v>
      </c>
      <c r="C156" s="130">
        <v>19350.2</v>
      </c>
      <c r="D156" s="131">
        <v>19600</v>
      </c>
      <c r="E156" s="131">
        <v>18928</v>
      </c>
      <c r="F156" s="131">
        <v>18505.8</v>
      </c>
      <c r="G156" s="131">
        <v>17833.8</v>
      </c>
      <c r="H156" s="131">
        <v>20022.2</v>
      </c>
      <c r="I156" s="131">
        <v>20694.2</v>
      </c>
      <c r="J156" s="131">
        <v>21116.400000000001</v>
      </c>
      <c r="K156" s="130">
        <v>20272</v>
      </c>
      <c r="L156" s="130">
        <v>19177.8</v>
      </c>
      <c r="M156" s="130">
        <v>0.20843</v>
      </c>
    </row>
    <row r="157" spans="1:13">
      <c r="A157" s="66">
        <v>148</v>
      </c>
      <c r="B157" s="130" t="s">
        <v>358</v>
      </c>
      <c r="C157" s="130">
        <v>380.1</v>
      </c>
      <c r="D157" s="131">
        <v>392.7166666666667</v>
      </c>
      <c r="E157" s="131">
        <v>362.43333333333339</v>
      </c>
      <c r="F157" s="131">
        <v>344.76666666666671</v>
      </c>
      <c r="G157" s="131">
        <v>314.48333333333341</v>
      </c>
      <c r="H157" s="131">
        <v>410.38333333333338</v>
      </c>
      <c r="I157" s="131">
        <v>440.66666666666669</v>
      </c>
      <c r="J157" s="131">
        <v>458.33333333333337</v>
      </c>
      <c r="K157" s="130">
        <v>423</v>
      </c>
      <c r="L157" s="130">
        <v>375.05</v>
      </c>
      <c r="M157" s="130">
        <v>181.29344</v>
      </c>
    </row>
    <row r="158" spans="1:13">
      <c r="A158" s="66">
        <v>149</v>
      </c>
      <c r="B158" s="130" t="s">
        <v>209</v>
      </c>
      <c r="C158" s="130">
        <v>2650.7</v>
      </c>
      <c r="D158" s="131">
        <v>2628.9833333333331</v>
      </c>
      <c r="E158" s="131">
        <v>2583.9666666666662</v>
      </c>
      <c r="F158" s="131">
        <v>2517.2333333333331</v>
      </c>
      <c r="G158" s="131">
        <v>2472.2166666666662</v>
      </c>
      <c r="H158" s="131">
        <v>2695.7166666666662</v>
      </c>
      <c r="I158" s="131">
        <v>2740.7333333333336</v>
      </c>
      <c r="J158" s="131">
        <v>2807.4666666666662</v>
      </c>
      <c r="K158" s="130">
        <v>2674</v>
      </c>
      <c r="L158" s="130">
        <v>2562.25</v>
      </c>
      <c r="M158" s="130">
        <v>2.4034499999999999</v>
      </c>
    </row>
    <row r="159" spans="1:13">
      <c r="A159" s="66">
        <v>150</v>
      </c>
      <c r="B159" s="130" t="s">
        <v>126</v>
      </c>
      <c r="C159" s="130">
        <v>246.15</v>
      </c>
      <c r="D159" s="131">
        <v>246.66666666666666</v>
      </c>
      <c r="E159" s="131">
        <v>241.88333333333333</v>
      </c>
      <c r="F159" s="131">
        <v>237.61666666666667</v>
      </c>
      <c r="G159" s="131">
        <v>232.83333333333334</v>
      </c>
      <c r="H159" s="131">
        <v>250.93333333333331</v>
      </c>
      <c r="I159" s="131">
        <v>255.71666666666667</v>
      </c>
      <c r="J159" s="131">
        <v>259.98333333333329</v>
      </c>
      <c r="K159" s="130">
        <v>251.45</v>
      </c>
      <c r="L159" s="130">
        <v>242.4</v>
      </c>
      <c r="M159" s="130">
        <v>22.036750000000001</v>
      </c>
    </row>
    <row r="160" spans="1:13">
      <c r="A160" s="66">
        <v>151</v>
      </c>
      <c r="B160" s="130" t="s">
        <v>127</v>
      </c>
      <c r="C160" s="130">
        <v>109.4</v>
      </c>
      <c r="D160" s="131">
        <v>109.48333333333335</v>
      </c>
      <c r="E160" s="131">
        <v>108.01666666666669</v>
      </c>
      <c r="F160" s="131">
        <v>106.63333333333334</v>
      </c>
      <c r="G160" s="131">
        <v>105.16666666666669</v>
      </c>
      <c r="H160" s="131">
        <v>110.8666666666667</v>
      </c>
      <c r="I160" s="131">
        <v>112.33333333333334</v>
      </c>
      <c r="J160" s="131">
        <v>113.71666666666671</v>
      </c>
      <c r="K160" s="130">
        <v>110.95</v>
      </c>
      <c r="L160" s="130">
        <v>108.1</v>
      </c>
      <c r="M160" s="130">
        <v>44.386920000000003</v>
      </c>
    </row>
    <row r="161" spans="1:13">
      <c r="A161" s="66">
        <v>152</v>
      </c>
      <c r="B161" s="130" t="s">
        <v>210</v>
      </c>
      <c r="C161" s="130">
        <v>9088.85</v>
      </c>
      <c r="D161" s="131">
        <v>9108.75</v>
      </c>
      <c r="E161" s="131">
        <v>8990.1</v>
      </c>
      <c r="F161" s="131">
        <v>8891.35</v>
      </c>
      <c r="G161" s="131">
        <v>8772.7000000000007</v>
      </c>
      <c r="H161" s="131">
        <v>9207.5</v>
      </c>
      <c r="I161" s="131">
        <v>9326.1500000000015</v>
      </c>
      <c r="J161" s="131">
        <v>9424.9</v>
      </c>
      <c r="K161" s="130">
        <v>9227.4</v>
      </c>
      <c r="L161" s="130">
        <v>9010</v>
      </c>
      <c r="M161" s="130">
        <v>7.2609999999999994E-2</v>
      </c>
    </row>
    <row r="162" spans="1:13">
      <c r="A162" s="66">
        <v>153</v>
      </c>
      <c r="B162" s="130" t="s">
        <v>208</v>
      </c>
      <c r="C162" s="130">
        <v>865.15</v>
      </c>
      <c r="D162" s="131">
        <v>868.7166666666667</v>
      </c>
      <c r="E162" s="131">
        <v>858.53333333333342</v>
      </c>
      <c r="F162" s="131">
        <v>851.91666666666674</v>
      </c>
      <c r="G162" s="131">
        <v>841.73333333333346</v>
      </c>
      <c r="H162" s="131">
        <v>875.33333333333337</v>
      </c>
      <c r="I162" s="131">
        <v>885.51666666666677</v>
      </c>
      <c r="J162" s="131">
        <v>892.13333333333333</v>
      </c>
      <c r="K162" s="130">
        <v>878.9</v>
      </c>
      <c r="L162" s="130">
        <v>862.1</v>
      </c>
      <c r="M162" s="130">
        <v>2.3039100000000001</v>
      </c>
    </row>
    <row r="163" spans="1:13">
      <c r="A163" s="66">
        <v>154</v>
      </c>
      <c r="B163" s="130" t="s">
        <v>1582</v>
      </c>
      <c r="C163" s="130">
        <v>823.8</v>
      </c>
      <c r="D163" s="131">
        <v>828.34999999999991</v>
      </c>
      <c r="E163" s="131">
        <v>811.79999999999984</v>
      </c>
      <c r="F163" s="131">
        <v>799.8</v>
      </c>
      <c r="G163" s="131">
        <v>783.24999999999989</v>
      </c>
      <c r="H163" s="131">
        <v>840.3499999999998</v>
      </c>
      <c r="I163" s="131">
        <v>856.9</v>
      </c>
      <c r="J163" s="131">
        <v>868.89999999999975</v>
      </c>
      <c r="K163" s="130">
        <v>844.9</v>
      </c>
      <c r="L163" s="130">
        <v>816.35</v>
      </c>
      <c r="M163" s="130">
        <v>1.67967</v>
      </c>
    </row>
    <row r="164" spans="1:13">
      <c r="A164" s="66">
        <v>155</v>
      </c>
      <c r="B164" s="130" t="s">
        <v>128</v>
      </c>
      <c r="C164" s="130">
        <v>156.55000000000001</v>
      </c>
      <c r="D164" s="131">
        <v>159.01666666666668</v>
      </c>
      <c r="E164" s="131">
        <v>153.13333333333335</v>
      </c>
      <c r="F164" s="131">
        <v>149.71666666666667</v>
      </c>
      <c r="G164" s="131">
        <v>143.83333333333334</v>
      </c>
      <c r="H164" s="131">
        <v>162.43333333333337</v>
      </c>
      <c r="I164" s="131">
        <v>168.31666666666669</v>
      </c>
      <c r="J164" s="131">
        <v>171.73333333333338</v>
      </c>
      <c r="K164" s="130">
        <v>164.9</v>
      </c>
      <c r="L164" s="130">
        <v>155.6</v>
      </c>
      <c r="M164" s="130">
        <v>228.87593000000001</v>
      </c>
    </row>
    <row r="165" spans="1:13">
      <c r="A165" s="66">
        <v>156</v>
      </c>
      <c r="B165" s="130" t="s">
        <v>129</v>
      </c>
      <c r="C165" s="130">
        <v>195.5</v>
      </c>
      <c r="D165" s="131">
        <v>195.25</v>
      </c>
      <c r="E165" s="131">
        <v>193.65</v>
      </c>
      <c r="F165" s="131">
        <v>191.8</v>
      </c>
      <c r="G165" s="131">
        <v>190.20000000000002</v>
      </c>
      <c r="H165" s="131">
        <v>197.1</v>
      </c>
      <c r="I165" s="131">
        <v>198.70000000000002</v>
      </c>
      <c r="J165" s="131">
        <v>200.54999999999998</v>
      </c>
      <c r="K165" s="130">
        <v>196.85</v>
      </c>
      <c r="L165" s="130">
        <v>193.4</v>
      </c>
      <c r="M165" s="130">
        <v>80.531739999999999</v>
      </c>
    </row>
    <row r="166" spans="1:13">
      <c r="A166" s="66">
        <v>157</v>
      </c>
      <c r="B166" s="130" t="s">
        <v>1621</v>
      </c>
      <c r="C166" s="130">
        <v>290.2</v>
      </c>
      <c r="D166" s="131">
        <v>291.63333333333327</v>
      </c>
      <c r="E166" s="131">
        <v>286.61666666666656</v>
      </c>
      <c r="F166" s="131">
        <v>283.0333333333333</v>
      </c>
      <c r="G166" s="131">
        <v>278.01666666666659</v>
      </c>
      <c r="H166" s="131">
        <v>295.21666666666653</v>
      </c>
      <c r="I166" s="131">
        <v>300.23333333333329</v>
      </c>
      <c r="J166" s="131">
        <v>303.81666666666649</v>
      </c>
      <c r="K166" s="130">
        <v>296.64999999999998</v>
      </c>
      <c r="L166" s="130">
        <v>288.05</v>
      </c>
      <c r="M166" s="130">
        <v>4.00413</v>
      </c>
    </row>
    <row r="167" spans="1:13">
      <c r="A167" s="66">
        <v>158</v>
      </c>
      <c r="B167" s="130" t="s">
        <v>2206</v>
      </c>
      <c r="C167" s="130">
        <v>955.7</v>
      </c>
      <c r="D167" s="131">
        <v>959.4666666666667</v>
      </c>
      <c r="E167" s="131">
        <v>941.43333333333339</v>
      </c>
      <c r="F167" s="131">
        <v>927.16666666666674</v>
      </c>
      <c r="G167" s="131">
        <v>909.13333333333344</v>
      </c>
      <c r="H167" s="131">
        <v>973.73333333333335</v>
      </c>
      <c r="I167" s="131">
        <v>991.76666666666665</v>
      </c>
      <c r="J167" s="131">
        <v>1006.0333333333333</v>
      </c>
      <c r="K167" s="130">
        <v>977.5</v>
      </c>
      <c r="L167" s="130">
        <v>945.2</v>
      </c>
      <c r="M167" s="130">
        <v>1.7736700000000001</v>
      </c>
    </row>
    <row r="168" spans="1:13">
      <c r="A168" s="66">
        <v>159</v>
      </c>
      <c r="B168" s="130" t="s">
        <v>1647</v>
      </c>
      <c r="C168" s="130">
        <v>815.9</v>
      </c>
      <c r="D168" s="131">
        <v>813.7833333333333</v>
      </c>
      <c r="E168" s="131">
        <v>805.71666666666658</v>
      </c>
      <c r="F168" s="131">
        <v>795.5333333333333</v>
      </c>
      <c r="G168" s="131">
        <v>787.46666666666658</v>
      </c>
      <c r="H168" s="131">
        <v>823.96666666666658</v>
      </c>
      <c r="I168" s="131">
        <v>832.03333333333319</v>
      </c>
      <c r="J168" s="131">
        <v>842.21666666666658</v>
      </c>
      <c r="K168" s="130">
        <v>821.85</v>
      </c>
      <c r="L168" s="130">
        <v>803.6</v>
      </c>
      <c r="M168" s="130">
        <v>3.5794999999999999</v>
      </c>
    </row>
    <row r="169" spans="1:13">
      <c r="A169" s="66">
        <v>160</v>
      </c>
      <c r="B169" s="130" t="s">
        <v>214</v>
      </c>
      <c r="C169" s="130">
        <v>730.45</v>
      </c>
      <c r="D169" s="131">
        <v>732.83333333333337</v>
      </c>
      <c r="E169" s="131">
        <v>714.66666666666674</v>
      </c>
      <c r="F169" s="131">
        <v>698.88333333333333</v>
      </c>
      <c r="G169" s="131">
        <v>680.7166666666667</v>
      </c>
      <c r="H169" s="131">
        <v>748.61666666666679</v>
      </c>
      <c r="I169" s="131">
        <v>766.78333333333353</v>
      </c>
      <c r="J169" s="131">
        <v>782.56666666666683</v>
      </c>
      <c r="K169" s="130">
        <v>751</v>
      </c>
      <c r="L169" s="130">
        <v>717.05</v>
      </c>
      <c r="M169" s="130">
        <v>4.0337300000000003</v>
      </c>
    </row>
    <row r="170" spans="1:13">
      <c r="A170" s="66">
        <v>161</v>
      </c>
      <c r="B170" s="130" t="s">
        <v>2252</v>
      </c>
      <c r="C170" s="130">
        <v>480.75</v>
      </c>
      <c r="D170" s="131">
        <v>479.51666666666665</v>
      </c>
      <c r="E170" s="131">
        <v>471.23333333333329</v>
      </c>
      <c r="F170" s="131">
        <v>461.71666666666664</v>
      </c>
      <c r="G170" s="131">
        <v>453.43333333333328</v>
      </c>
      <c r="H170" s="131">
        <v>489.0333333333333</v>
      </c>
      <c r="I170" s="131">
        <v>497.31666666666661</v>
      </c>
      <c r="J170" s="131">
        <v>506.83333333333331</v>
      </c>
      <c r="K170" s="130">
        <v>487.8</v>
      </c>
      <c r="L170" s="130">
        <v>470</v>
      </c>
      <c r="M170" s="130">
        <v>15.98663</v>
      </c>
    </row>
    <row r="171" spans="1:13">
      <c r="A171" s="66">
        <v>162</v>
      </c>
      <c r="B171" s="130" t="s">
        <v>131</v>
      </c>
      <c r="C171" s="130">
        <v>25.15</v>
      </c>
      <c r="D171" s="131">
        <v>25.316666666666666</v>
      </c>
      <c r="E171" s="131">
        <v>24.583333333333332</v>
      </c>
      <c r="F171" s="131">
        <v>24.016666666666666</v>
      </c>
      <c r="G171" s="131">
        <v>23.283333333333331</v>
      </c>
      <c r="H171" s="131">
        <v>25.883333333333333</v>
      </c>
      <c r="I171" s="131">
        <v>26.616666666666667</v>
      </c>
      <c r="J171" s="131">
        <v>27.183333333333334</v>
      </c>
      <c r="K171" s="130">
        <v>26.05</v>
      </c>
      <c r="L171" s="130">
        <v>24.75</v>
      </c>
      <c r="M171" s="130">
        <v>702.31787999999995</v>
      </c>
    </row>
    <row r="172" spans="1:13">
      <c r="A172" s="66">
        <v>163</v>
      </c>
      <c r="B172" s="130" t="s">
        <v>132</v>
      </c>
      <c r="C172" s="130">
        <v>149.05000000000001</v>
      </c>
      <c r="D172" s="131">
        <v>148.05000000000001</v>
      </c>
      <c r="E172" s="131">
        <v>145.95000000000002</v>
      </c>
      <c r="F172" s="131">
        <v>142.85</v>
      </c>
      <c r="G172" s="131">
        <v>140.75</v>
      </c>
      <c r="H172" s="131">
        <v>151.15000000000003</v>
      </c>
      <c r="I172" s="131">
        <v>153.25000000000006</v>
      </c>
      <c r="J172" s="131">
        <v>156.35000000000005</v>
      </c>
      <c r="K172" s="130">
        <v>150.15</v>
      </c>
      <c r="L172" s="130">
        <v>144.94999999999999</v>
      </c>
      <c r="M172" s="130">
        <v>81.693290000000005</v>
      </c>
    </row>
    <row r="173" spans="1:13">
      <c r="A173" s="66">
        <v>164</v>
      </c>
      <c r="B173" s="130" t="s">
        <v>133</v>
      </c>
      <c r="C173" s="130">
        <v>441.6</v>
      </c>
      <c r="D173" s="131">
        <v>444.26666666666671</v>
      </c>
      <c r="E173" s="131">
        <v>435.48333333333341</v>
      </c>
      <c r="F173" s="131">
        <v>429.36666666666667</v>
      </c>
      <c r="G173" s="131">
        <v>420.58333333333337</v>
      </c>
      <c r="H173" s="131">
        <v>450.38333333333344</v>
      </c>
      <c r="I173" s="131">
        <v>459.16666666666674</v>
      </c>
      <c r="J173" s="131">
        <v>465.28333333333347</v>
      </c>
      <c r="K173" s="130">
        <v>453.05</v>
      </c>
      <c r="L173" s="130">
        <v>438.15</v>
      </c>
      <c r="M173" s="130">
        <v>41.129860000000001</v>
      </c>
    </row>
    <row r="174" spans="1:13">
      <c r="A174" s="66">
        <v>165</v>
      </c>
      <c r="B174" s="130" t="s">
        <v>134</v>
      </c>
      <c r="C174" s="130">
        <v>894.4</v>
      </c>
      <c r="D174" s="131">
        <v>896.6</v>
      </c>
      <c r="E174" s="131">
        <v>887.80000000000007</v>
      </c>
      <c r="F174" s="131">
        <v>881.2</v>
      </c>
      <c r="G174" s="131">
        <v>872.40000000000009</v>
      </c>
      <c r="H174" s="131">
        <v>903.2</v>
      </c>
      <c r="I174" s="131">
        <v>912</v>
      </c>
      <c r="J174" s="131">
        <v>918.6</v>
      </c>
      <c r="K174" s="130">
        <v>905.4</v>
      </c>
      <c r="L174" s="130">
        <v>890</v>
      </c>
      <c r="M174" s="130">
        <v>71.008380000000002</v>
      </c>
    </row>
    <row r="175" spans="1:13">
      <c r="A175" s="66">
        <v>166</v>
      </c>
      <c r="B175" s="130" t="s">
        <v>135</v>
      </c>
      <c r="C175" s="130">
        <v>431.1</v>
      </c>
      <c r="D175" s="131">
        <v>433.98333333333335</v>
      </c>
      <c r="E175" s="131">
        <v>424.66666666666669</v>
      </c>
      <c r="F175" s="131">
        <v>418.23333333333335</v>
      </c>
      <c r="G175" s="131">
        <v>408.91666666666669</v>
      </c>
      <c r="H175" s="131">
        <v>440.41666666666669</v>
      </c>
      <c r="I175" s="131">
        <v>449.73333333333329</v>
      </c>
      <c r="J175" s="131">
        <v>456.16666666666669</v>
      </c>
      <c r="K175" s="130">
        <v>443.3</v>
      </c>
      <c r="L175" s="130">
        <v>427.55</v>
      </c>
      <c r="M175" s="130">
        <v>20.27289</v>
      </c>
    </row>
    <row r="176" spans="1:13">
      <c r="A176" s="66">
        <v>167</v>
      </c>
      <c r="B176" s="130" t="s">
        <v>136</v>
      </c>
      <c r="C176" s="130">
        <v>40.799999999999997</v>
      </c>
      <c r="D176" s="131">
        <v>41.050000000000004</v>
      </c>
      <c r="E176" s="131">
        <v>40.350000000000009</v>
      </c>
      <c r="F176" s="131">
        <v>39.900000000000006</v>
      </c>
      <c r="G176" s="131">
        <v>39.20000000000001</v>
      </c>
      <c r="H176" s="131">
        <v>41.500000000000007</v>
      </c>
      <c r="I176" s="131">
        <v>42.20000000000001</v>
      </c>
      <c r="J176" s="131">
        <v>42.650000000000006</v>
      </c>
      <c r="K176" s="130">
        <v>41.75</v>
      </c>
      <c r="L176" s="130">
        <v>40.6</v>
      </c>
      <c r="M176" s="130">
        <v>58.123759999999997</v>
      </c>
    </row>
    <row r="177" spans="1:13">
      <c r="A177" s="66">
        <v>168</v>
      </c>
      <c r="B177" s="130" t="s">
        <v>137</v>
      </c>
      <c r="C177" s="130">
        <v>82.85</v>
      </c>
      <c r="D177" s="131">
        <v>83.833333333333329</v>
      </c>
      <c r="E177" s="131">
        <v>81.466666666666654</v>
      </c>
      <c r="F177" s="131">
        <v>80.083333333333329</v>
      </c>
      <c r="G177" s="131">
        <v>77.716666666666654</v>
      </c>
      <c r="H177" s="131">
        <v>85.216666666666654</v>
      </c>
      <c r="I177" s="131">
        <v>87.583333333333329</v>
      </c>
      <c r="J177" s="131">
        <v>88.966666666666654</v>
      </c>
      <c r="K177" s="130">
        <v>86.2</v>
      </c>
      <c r="L177" s="130">
        <v>82.45</v>
      </c>
      <c r="M177" s="130">
        <v>91.71593</v>
      </c>
    </row>
    <row r="178" spans="1:13">
      <c r="A178" s="66">
        <v>169</v>
      </c>
      <c r="B178" s="130" t="s">
        <v>138</v>
      </c>
      <c r="C178" s="130">
        <v>292.8</v>
      </c>
      <c r="D178" s="131">
        <v>293.56666666666666</v>
      </c>
      <c r="E178" s="131">
        <v>289.23333333333335</v>
      </c>
      <c r="F178" s="131">
        <v>285.66666666666669</v>
      </c>
      <c r="G178" s="131">
        <v>281.33333333333337</v>
      </c>
      <c r="H178" s="131">
        <v>297.13333333333333</v>
      </c>
      <c r="I178" s="131">
        <v>301.4666666666667</v>
      </c>
      <c r="J178" s="131">
        <v>305.0333333333333</v>
      </c>
      <c r="K178" s="130">
        <v>297.89999999999998</v>
      </c>
      <c r="L178" s="130">
        <v>290</v>
      </c>
      <c r="M178" s="130">
        <v>214.63818000000001</v>
      </c>
    </row>
    <row r="179" spans="1:13">
      <c r="A179" s="66">
        <v>170</v>
      </c>
      <c r="B179" s="130" t="s">
        <v>212</v>
      </c>
      <c r="C179" s="130">
        <v>16996.55</v>
      </c>
      <c r="D179" s="131">
        <v>16918.716666666664</v>
      </c>
      <c r="E179" s="131">
        <v>16612.383333333328</v>
      </c>
      <c r="F179" s="131">
        <v>16228.216666666664</v>
      </c>
      <c r="G179" s="131">
        <v>15921.883333333328</v>
      </c>
      <c r="H179" s="131">
        <v>17302.883333333328</v>
      </c>
      <c r="I179" s="131">
        <v>17609.216666666664</v>
      </c>
      <c r="J179" s="131">
        <v>17993.383333333328</v>
      </c>
      <c r="K179" s="130">
        <v>17225.05</v>
      </c>
      <c r="L179" s="130">
        <v>16534.55</v>
      </c>
      <c r="M179" s="130">
        <v>0.21468999999999999</v>
      </c>
    </row>
    <row r="180" spans="1:13">
      <c r="A180" s="66">
        <v>171</v>
      </c>
      <c r="B180" s="130" t="s">
        <v>139</v>
      </c>
      <c r="C180" s="130">
        <v>1217.3</v>
      </c>
      <c r="D180" s="131">
        <v>1235.3500000000001</v>
      </c>
      <c r="E180" s="131">
        <v>1191.9500000000003</v>
      </c>
      <c r="F180" s="131">
        <v>1166.6000000000001</v>
      </c>
      <c r="G180" s="131">
        <v>1123.2000000000003</v>
      </c>
      <c r="H180" s="131">
        <v>1260.7000000000003</v>
      </c>
      <c r="I180" s="131">
        <v>1304.1000000000004</v>
      </c>
      <c r="J180" s="131">
        <v>1329.4500000000003</v>
      </c>
      <c r="K180" s="130">
        <v>1278.75</v>
      </c>
      <c r="L180" s="130">
        <v>1210</v>
      </c>
      <c r="M180" s="130">
        <v>2.1514899999999999</v>
      </c>
    </row>
    <row r="181" spans="1:13">
      <c r="A181" s="66">
        <v>172</v>
      </c>
      <c r="B181" s="130" t="s">
        <v>1857</v>
      </c>
      <c r="C181" s="130">
        <v>407.5</v>
      </c>
      <c r="D181" s="131">
        <v>408.31666666666666</v>
      </c>
      <c r="E181" s="131">
        <v>400.68333333333334</v>
      </c>
      <c r="F181" s="131">
        <v>393.86666666666667</v>
      </c>
      <c r="G181" s="131">
        <v>386.23333333333335</v>
      </c>
      <c r="H181" s="131">
        <v>415.13333333333333</v>
      </c>
      <c r="I181" s="131">
        <v>422.76666666666665</v>
      </c>
      <c r="J181" s="131">
        <v>429.58333333333331</v>
      </c>
      <c r="K181" s="130">
        <v>415.95</v>
      </c>
      <c r="L181" s="130">
        <v>401.5</v>
      </c>
      <c r="M181" s="130">
        <v>1.4885999999999999</v>
      </c>
    </row>
    <row r="182" spans="1:13">
      <c r="A182" s="66">
        <v>173</v>
      </c>
      <c r="B182" s="130" t="s">
        <v>230</v>
      </c>
      <c r="C182" s="130">
        <v>1776.2</v>
      </c>
      <c r="D182" s="131">
        <v>1771.2833333333335</v>
      </c>
      <c r="E182" s="131">
        <v>1745.0666666666671</v>
      </c>
      <c r="F182" s="131">
        <v>1713.9333333333336</v>
      </c>
      <c r="G182" s="131">
        <v>1687.7166666666672</v>
      </c>
      <c r="H182" s="131">
        <v>1802.416666666667</v>
      </c>
      <c r="I182" s="131">
        <v>1828.6333333333337</v>
      </c>
      <c r="J182" s="131">
        <v>1859.7666666666669</v>
      </c>
      <c r="K182" s="130">
        <v>1797.5</v>
      </c>
      <c r="L182" s="130">
        <v>1740.15</v>
      </c>
      <c r="M182" s="130">
        <v>1.2125600000000001</v>
      </c>
    </row>
    <row r="183" spans="1:13">
      <c r="A183" s="66">
        <v>174</v>
      </c>
      <c r="B183" s="130" t="s">
        <v>140</v>
      </c>
      <c r="C183" s="130">
        <v>1325.2</v>
      </c>
      <c r="D183" s="131">
        <v>1343.0333333333335</v>
      </c>
      <c r="E183" s="131">
        <v>1295.166666666667</v>
      </c>
      <c r="F183" s="131">
        <v>1265.1333333333334</v>
      </c>
      <c r="G183" s="131">
        <v>1217.2666666666669</v>
      </c>
      <c r="H183" s="131">
        <v>1373.0666666666671</v>
      </c>
      <c r="I183" s="131">
        <v>1420.9333333333334</v>
      </c>
      <c r="J183" s="131">
        <v>1450.9666666666672</v>
      </c>
      <c r="K183" s="130">
        <v>1390.9</v>
      </c>
      <c r="L183" s="130">
        <v>1313</v>
      </c>
      <c r="M183" s="130">
        <v>10.87007</v>
      </c>
    </row>
    <row r="184" spans="1:13">
      <c r="A184" s="66">
        <v>175</v>
      </c>
      <c r="B184" s="130" t="s">
        <v>141</v>
      </c>
      <c r="C184" s="130">
        <v>693.15</v>
      </c>
      <c r="D184" s="131">
        <v>689.83333333333337</v>
      </c>
      <c r="E184" s="131">
        <v>681.81666666666672</v>
      </c>
      <c r="F184" s="131">
        <v>670.48333333333335</v>
      </c>
      <c r="G184" s="131">
        <v>662.4666666666667</v>
      </c>
      <c r="H184" s="131">
        <v>701.16666666666674</v>
      </c>
      <c r="I184" s="131">
        <v>709.18333333333339</v>
      </c>
      <c r="J184" s="131">
        <v>720.51666666666677</v>
      </c>
      <c r="K184" s="130">
        <v>697.85</v>
      </c>
      <c r="L184" s="130">
        <v>678.5</v>
      </c>
      <c r="M184" s="130">
        <v>5.3225100000000003</v>
      </c>
    </row>
    <row r="185" spans="1:13">
      <c r="A185" s="66">
        <v>176</v>
      </c>
      <c r="B185" s="130" t="s">
        <v>142</v>
      </c>
      <c r="C185" s="130">
        <v>549.5</v>
      </c>
      <c r="D185" s="131">
        <v>549.85</v>
      </c>
      <c r="E185" s="131">
        <v>542.25</v>
      </c>
      <c r="F185" s="131">
        <v>535</v>
      </c>
      <c r="G185" s="131">
        <v>527.4</v>
      </c>
      <c r="H185" s="131">
        <v>557.1</v>
      </c>
      <c r="I185" s="131">
        <v>564.70000000000016</v>
      </c>
      <c r="J185" s="131">
        <v>571.95000000000005</v>
      </c>
      <c r="K185" s="130">
        <v>557.45000000000005</v>
      </c>
      <c r="L185" s="130">
        <v>542.6</v>
      </c>
      <c r="M185" s="130">
        <v>51.102330000000002</v>
      </c>
    </row>
    <row r="186" spans="1:13">
      <c r="A186" s="66">
        <v>177</v>
      </c>
      <c r="B186" s="130" t="s">
        <v>143</v>
      </c>
      <c r="C186" s="130">
        <v>933.1</v>
      </c>
      <c r="D186" s="131">
        <v>962.15</v>
      </c>
      <c r="E186" s="131">
        <v>895</v>
      </c>
      <c r="F186" s="131">
        <v>856.9</v>
      </c>
      <c r="G186" s="131">
        <v>789.75</v>
      </c>
      <c r="H186" s="131">
        <v>1000.25</v>
      </c>
      <c r="I186" s="131">
        <v>1067.3999999999999</v>
      </c>
      <c r="J186" s="131">
        <v>1105.5</v>
      </c>
      <c r="K186" s="130">
        <v>1029.3</v>
      </c>
      <c r="L186" s="130">
        <v>924.05</v>
      </c>
      <c r="M186" s="130">
        <v>5.5785499999999999</v>
      </c>
    </row>
    <row r="187" spans="1:13">
      <c r="A187" s="66">
        <v>178</v>
      </c>
      <c r="B187" s="130" t="s">
        <v>1918</v>
      </c>
      <c r="C187" s="130">
        <v>13.05</v>
      </c>
      <c r="D187" s="131">
        <v>13.083333333333334</v>
      </c>
      <c r="E187" s="131">
        <v>12.916666666666668</v>
      </c>
      <c r="F187" s="131">
        <v>12.783333333333333</v>
      </c>
      <c r="G187" s="131">
        <v>12.616666666666667</v>
      </c>
      <c r="H187" s="131">
        <v>13.216666666666669</v>
      </c>
      <c r="I187" s="131">
        <v>13.383333333333336</v>
      </c>
      <c r="J187" s="131">
        <v>13.516666666666669</v>
      </c>
      <c r="K187" s="130">
        <v>13.25</v>
      </c>
      <c r="L187" s="130">
        <v>12.95</v>
      </c>
      <c r="M187" s="130">
        <v>317.41061999999999</v>
      </c>
    </row>
    <row r="188" spans="1:13">
      <c r="A188" s="66">
        <v>179</v>
      </c>
      <c r="B188" s="130" t="s">
        <v>144</v>
      </c>
      <c r="C188" s="130">
        <v>64</v>
      </c>
      <c r="D188" s="131">
        <v>64.349999999999994</v>
      </c>
      <c r="E188" s="131">
        <v>63.249999999999986</v>
      </c>
      <c r="F188" s="131">
        <v>62.499999999999993</v>
      </c>
      <c r="G188" s="131">
        <v>61.399999999999984</v>
      </c>
      <c r="H188" s="131">
        <v>65.099999999999994</v>
      </c>
      <c r="I188" s="131">
        <v>66.200000000000017</v>
      </c>
      <c r="J188" s="131">
        <v>66.949999999999989</v>
      </c>
      <c r="K188" s="130">
        <v>65.45</v>
      </c>
      <c r="L188" s="130">
        <v>63.6</v>
      </c>
      <c r="M188" s="130">
        <v>36.23057</v>
      </c>
    </row>
    <row r="189" spans="1:13">
      <c r="A189" s="66">
        <v>180</v>
      </c>
      <c r="B189" s="130" t="s">
        <v>1931</v>
      </c>
      <c r="C189" s="130">
        <v>595.15</v>
      </c>
      <c r="D189" s="131">
        <v>595.01666666666654</v>
      </c>
      <c r="E189" s="131">
        <v>589.98333333333312</v>
      </c>
      <c r="F189" s="131">
        <v>584.81666666666661</v>
      </c>
      <c r="G189" s="131">
        <v>579.78333333333319</v>
      </c>
      <c r="H189" s="131">
        <v>600.18333333333305</v>
      </c>
      <c r="I189" s="131">
        <v>605.21666666666658</v>
      </c>
      <c r="J189" s="131">
        <v>610.38333333333298</v>
      </c>
      <c r="K189" s="130">
        <v>600.04999999999995</v>
      </c>
      <c r="L189" s="130">
        <v>589.85</v>
      </c>
      <c r="M189" s="130">
        <v>0.78044999999999998</v>
      </c>
    </row>
    <row r="190" spans="1:13">
      <c r="A190" s="66">
        <v>181</v>
      </c>
      <c r="B190" s="130" t="s">
        <v>145</v>
      </c>
      <c r="C190" s="130">
        <v>680.85</v>
      </c>
      <c r="D190" s="131">
        <v>687.86666666666667</v>
      </c>
      <c r="E190" s="131">
        <v>671.48333333333335</v>
      </c>
      <c r="F190" s="131">
        <v>662.11666666666667</v>
      </c>
      <c r="G190" s="131">
        <v>645.73333333333335</v>
      </c>
      <c r="H190" s="131">
        <v>697.23333333333335</v>
      </c>
      <c r="I190" s="131">
        <v>713.61666666666679</v>
      </c>
      <c r="J190" s="131">
        <v>722.98333333333335</v>
      </c>
      <c r="K190" s="130">
        <v>704.25</v>
      </c>
      <c r="L190" s="130">
        <v>678.5</v>
      </c>
      <c r="M190" s="130">
        <v>7.9056499999999996</v>
      </c>
    </row>
    <row r="191" spans="1:13">
      <c r="A191" s="66">
        <v>182</v>
      </c>
      <c r="B191" s="130" t="s">
        <v>146</v>
      </c>
      <c r="C191" s="130">
        <v>601.5</v>
      </c>
      <c r="D191" s="131">
        <v>607.68333333333339</v>
      </c>
      <c r="E191" s="131">
        <v>593.16666666666674</v>
      </c>
      <c r="F191" s="131">
        <v>584.83333333333337</v>
      </c>
      <c r="G191" s="131">
        <v>570.31666666666672</v>
      </c>
      <c r="H191" s="131">
        <v>616.01666666666677</v>
      </c>
      <c r="I191" s="131">
        <v>630.53333333333342</v>
      </c>
      <c r="J191" s="131">
        <v>638.86666666666679</v>
      </c>
      <c r="K191" s="130">
        <v>622.20000000000005</v>
      </c>
      <c r="L191" s="130">
        <v>599.35</v>
      </c>
      <c r="M191" s="130">
        <v>5.8601000000000001</v>
      </c>
    </row>
    <row r="192" spans="1:13">
      <c r="A192" s="66">
        <v>183</v>
      </c>
      <c r="B192" s="130" t="s">
        <v>147</v>
      </c>
      <c r="C192" s="130">
        <v>280.14999999999998</v>
      </c>
      <c r="D192" s="131">
        <v>278.18333333333334</v>
      </c>
      <c r="E192" s="131">
        <v>271.9666666666667</v>
      </c>
      <c r="F192" s="131">
        <v>263.78333333333336</v>
      </c>
      <c r="G192" s="131">
        <v>257.56666666666672</v>
      </c>
      <c r="H192" s="131">
        <v>286.36666666666667</v>
      </c>
      <c r="I192" s="131">
        <v>292.58333333333326</v>
      </c>
      <c r="J192" s="131">
        <v>300.76666666666665</v>
      </c>
      <c r="K192" s="130">
        <v>284.39999999999998</v>
      </c>
      <c r="L192" s="130">
        <v>270</v>
      </c>
      <c r="M192" s="130">
        <v>80.557609999999997</v>
      </c>
    </row>
    <row r="193" spans="1:13">
      <c r="A193" s="66">
        <v>184</v>
      </c>
      <c r="B193" s="130" t="s">
        <v>148</v>
      </c>
      <c r="C193" s="130">
        <v>377.8</v>
      </c>
      <c r="D193" s="131">
        <v>379.4666666666667</v>
      </c>
      <c r="E193" s="131">
        <v>373.53333333333342</v>
      </c>
      <c r="F193" s="131">
        <v>369.26666666666671</v>
      </c>
      <c r="G193" s="131">
        <v>363.33333333333343</v>
      </c>
      <c r="H193" s="131">
        <v>383.73333333333341</v>
      </c>
      <c r="I193" s="131">
        <v>389.66666666666669</v>
      </c>
      <c r="J193" s="131">
        <v>393.93333333333339</v>
      </c>
      <c r="K193" s="130">
        <v>385.4</v>
      </c>
      <c r="L193" s="130">
        <v>375.2</v>
      </c>
      <c r="M193" s="130">
        <v>127.06795</v>
      </c>
    </row>
    <row r="194" spans="1:13">
      <c r="A194" s="66">
        <v>185</v>
      </c>
      <c r="B194" s="130" t="s">
        <v>149</v>
      </c>
      <c r="C194" s="130">
        <v>210.65</v>
      </c>
      <c r="D194" s="131">
        <v>211.71666666666667</v>
      </c>
      <c r="E194" s="131">
        <v>208.93333333333334</v>
      </c>
      <c r="F194" s="131">
        <v>207.21666666666667</v>
      </c>
      <c r="G194" s="131">
        <v>204.43333333333334</v>
      </c>
      <c r="H194" s="131">
        <v>213.43333333333334</v>
      </c>
      <c r="I194" s="131">
        <v>216.2166666666667</v>
      </c>
      <c r="J194" s="131">
        <v>217.93333333333334</v>
      </c>
      <c r="K194" s="130">
        <v>214.5</v>
      </c>
      <c r="L194" s="130">
        <v>210</v>
      </c>
      <c r="M194" s="130">
        <v>31.82863</v>
      </c>
    </row>
    <row r="195" spans="1:13">
      <c r="A195" s="66">
        <v>186</v>
      </c>
      <c r="B195" s="130" t="s">
        <v>150</v>
      </c>
      <c r="C195" s="130">
        <v>84.7</v>
      </c>
      <c r="D195" s="131">
        <v>84.75</v>
      </c>
      <c r="E195" s="131">
        <v>83.65</v>
      </c>
      <c r="F195" s="131">
        <v>82.600000000000009</v>
      </c>
      <c r="G195" s="131">
        <v>81.500000000000014</v>
      </c>
      <c r="H195" s="131">
        <v>85.8</v>
      </c>
      <c r="I195" s="131">
        <v>86.899999999999991</v>
      </c>
      <c r="J195" s="131">
        <v>87.949999999999989</v>
      </c>
      <c r="K195" s="130">
        <v>85.85</v>
      </c>
      <c r="L195" s="130">
        <v>83.7</v>
      </c>
      <c r="M195" s="130">
        <v>56.12811</v>
      </c>
    </row>
    <row r="196" spans="1:13">
      <c r="A196" s="66">
        <v>187</v>
      </c>
      <c r="B196" s="130" t="s">
        <v>151</v>
      </c>
      <c r="C196" s="130">
        <v>661.8</v>
      </c>
      <c r="D196" s="131">
        <v>667</v>
      </c>
      <c r="E196" s="131">
        <v>651.79999999999995</v>
      </c>
      <c r="F196" s="131">
        <v>641.79999999999995</v>
      </c>
      <c r="G196" s="131">
        <v>626.59999999999991</v>
      </c>
      <c r="H196" s="131">
        <v>677</v>
      </c>
      <c r="I196" s="131">
        <v>692.2</v>
      </c>
      <c r="J196" s="131">
        <v>702.2</v>
      </c>
      <c r="K196" s="130">
        <v>682.2</v>
      </c>
      <c r="L196" s="130">
        <v>657</v>
      </c>
      <c r="M196" s="130">
        <v>67.895210000000006</v>
      </c>
    </row>
    <row r="197" spans="1:13">
      <c r="A197" s="66">
        <v>188</v>
      </c>
      <c r="B197" s="130" t="s">
        <v>152</v>
      </c>
      <c r="C197" s="130">
        <v>2955.05</v>
      </c>
      <c r="D197" s="131">
        <v>2977.8333333333335</v>
      </c>
      <c r="E197" s="131">
        <v>2924.666666666667</v>
      </c>
      <c r="F197" s="131">
        <v>2894.2833333333333</v>
      </c>
      <c r="G197" s="131">
        <v>2841.1166666666668</v>
      </c>
      <c r="H197" s="131">
        <v>3008.2166666666672</v>
      </c>
      <c r="I197" s="131">
        <v>3061.3833333333341</v>
      </c>
      <c r="J197" s="131">
        <v>3091.7666666666673</v>
      </c>
      <c r="K197" s="130">
        <v>3031</v>
      </c>
      <c r="L197" s="130">
        <v>2947.45</v>
      </c>
      <c r="M197" s="130">
        <v>10.901619999999999</v>
      </c>
    </row>
    <row r="198" spans="1:13">
      <c r="A198" s="66">
        <v>189</v>
      </c>
      <c r="B198" s="130" t="s">
        <v>153</v>
      </c>
      <c r="C198" s="130">
        <v>603.1</v>
      </c>
      <c r="D198" s="131">
        <v>605.78333333333342</v>
      </c>
      <c r="E198" s="131">
        <v>594.26666666666688</v>
      </c>
      <c r="F198" s="131">
        <v>585.43333333333351</v>
      </c>
      <c r="G198" s="131">
        <v>573.91666666666697</v>
      </c>
      <c r="H198" s="131">
        <v>614.61666666666679</v>
      </c>
      <c r="I198" s="131">
        <v>626.13333333333344</v>
      </c>
      <c r="J198" s="131">
        <v>634.9666666666667</v>
      </c>
      <c r="K198" s="130">
        <v>617.29999999999995</v>
      </c>
      <c r="L198" s="130">
        <v>596.95000000000005</v>
      </c>
      <c r="M198" s="130">
        <v>36.531649999999999</v>
      </c>
    </row>
    <row r="199" spans="1:13">
      <c r="A199" s="66">
        <v>190</v>
      </c>
      <c r="B199" s="130" t="s">
        <v>215</v>
      </c>
      <c r="C199" s="130">
        <v>1175.9000000000001</v>
      </c>
      <c r="D199" s="131">
        <v>1187.9166666666667</v>
      </c>
      <c r="E199" s="131">
        <v>1143.1333333333334</v>
      </c>
      <c r="F199" s="131">
        <v>1110.3666666666668</v>
      </c>
      <c r="G199" s="131">
        <v>1065.5833333333335</v>
      </c>
      <c r="H199" s="131">
        <v>1220.6833333333334</v>
      </c>
      <c r="I199" s="131">
        <v>1265.4666666666667</v>
      </c>
      <c r="J199" s="131">
        <v>1298.2333333333333</v>
      </c>
      <c r="K199" s="130">
        <v>1232.7</v>
      </c>
      <c r="L199" s="130">
        <v>1155.1500000000001</v>
      </c>
      <c r="M199" s="130">
        <v>0.97946</v>
      </c>
    </row>
    <row r="200" spans="1:13">
      <c r="A200" s="66">
        <v>191</v>
      </c>
      <c r="B200" s="130" t="s">
        <v>154</v>
      </c>
      <c r="C200" s="130">
        <v>783.65</v>
      </c>
      <c r="D200" s="131">
        <v>788.2166666666667</v>
      </c>
      <c r="E200" s="131">
        <v>775.43333333333339</v>
      </c>
      <c r="F200" s="131">
        <v>767.2166666666667</v>
      </c>
      <c r="G200" s="131">
        <v>754.43333333333339</v>
      </c>
      <c r="H200" s="131">
        <v>796.43333333333339</v>
      </c>
      <c r="I200" s="131">
        <v>809.2166666666667</v>
      </c>
      <c r="J200" s="131">
        <v>817.43333333333339</v>
      </c>
      <c r="K200" s="130">
        <v>801</v>
      </c>
      <c r="L200" s="130">
        <v>780</v>
      </c>
      <c r="M200" s="130">
        <v>26.868770000000001</v>
      </c>
    </row>
    <row r="201" spans="1:13">
      <c r="A201" s="66">
        <v>192</v>
      </c>
      <c r="B201" s="130" t="s">
        <v>216</v>
      </c>
      <c r="C201" s="130">
        <v>1375.75</v>
      </c>
      <c r="D201" s="131">
        <v>1362.1833333333334</v>
      </c>
      <c r="E201" s="131">
        <v>1330.3666666666668</v>
      </c>
      <c r="F201" s="131">
        <v>1284.9833333333333</v>
      </c>
      <c r="G201" s="131">
        <v>1253.1666666666667</v>
      </c>
      <c r="H201" s="131">
        <v>1407.5666666666668</v>
      </c>
      <c r="I201" s="131">
        <v>1439.3833333333334</v>
      </c>
      <c r="J201" s="131">
        <v>1484.7666666666669</v>
      </c>
      <c r="K201" s="130">
        <v>1394</v>
      </c>
      <c r="L201" s="130">
        <v>1316.8</v>
      </c>
      <c r="M201" s="130">
        <v>1.0826899999999999</v>
      </c>
    </row>
    <row r="202" spans="1:13">
      <c r="A202" s="66">
        <v>193</v>
      </c>
      <c r="B202" s="130" t="s">
        <v>217</v>
      </c>
      <c r="C202" s="130">
        <v>245.75</v>
      </c>
      <c r="D202" s="131">
        <v>245.03333333333333</v>
      </c>
      <c r="E202" s="131">
        <v>240.31666666666666</v>
      </c>
      <c r="F202" s="131">
        <v>234.88333333333333</v>
      </c>
      <c r="G202" s="131">
        <v>230.16666666666666</v>
      </c>
      <c r="H202" s="131">
        <v>250.46666666666667</v>
      </c>
      <c r="I202" s="131">
        <v>255.18333333333331</v>
      </c>
      <c r="J202" s="131">
        <v>260.61666666666667</v>
      </c>
      <c r="K202" s="130">
        <v>249.75</v>
      </c>
      <c r="L202" s="130">
        <v>239.6</v>
      </c>
      <c r="M202" s="130">
        <v>10.96471</v>
      </c>
    </row>
    <row r="203" spans="1:13">
      <c r="A203" s="66">
        <v>194</v>
      </c>
      <c r="B203" s="130" t="s">
        <v>244</v>
      </c>
      <c r="C203" s="130">
        <v>54.05</v>
      </c>
      <c r="D203" s="131">
        <v>54.199999999999996</v>
      </c>
      <c r="E203" s="131">
        <v>53.449999999999989</v>
      </c>
      <c r="F203" s="131">
        <v>52.849999999999994</v>
      </c>
      <c r="G203" s="131">
        <v>52.099999999999987</v>
      </c>
      <c r="H203" s="131">
        <v>54.79999999999999</v>
      </c>
      <c r="I203" s="131">
        <v>55.550000000000004</v>
      </c>
      <c r="J203" s="131">
        <v>56.149999999999991</v>
      </c>
      <c r="K203" s="130">
        <v>54.95</v>
      </c>
      <c r="L203" s="130">
        <v>53.6</v>
      </c>
      <c r="M203" s="130">
        <v>75.324579999999997</v>
      </c>
    </row>
    <row r="204" spans="1:13">
      <c r="A204" s="66">
        <v>195</v>
      </c>
      <c r="B204" s="130" t="s">
        <v>155</v>
      </c>
      <c r="C204" s="130">
        <v>648.5</v>
      </c>
      <c r="D204" s="131">
        <v>654.43333333333328</v>
      </c>
      <c r="E204" s="131">
        <v>640.36666666666656</v>
      </c>
      <c r="F204" s="131">
        <v>632.23333333333323</v>
      </c>
      <c r="G204" s="131">
        <v>618.16666666666652</v>
      </c>
      <c r="H204" s="131">
        <v>662.56666666666661</v>
      </c>
      <c r="I204" s="131">
        <v>676.63333333333344</v>
      </c>
      <c r="J204" s="131">
        <v>684.76666666666665</v>
      </c>
      <c r="K204" s="130">
        <v>668.5</v>
      </c>
      <c r="L204" s="130">
        <v>646.29999999999995</v>
      </c>
      <c r="M204" s="130">
        <v>5.3270799999999996</v>
      </c>
    </row>
    <row r="205" spans="1:13">
      <c r="A205" s="66">
        <v>196</v>
      </c>
      <c r="B205" s="130" t="s">
        <v>156</v>
      </c>
      <c r="C205" s="130">
        <v>1094.45</v>
      </c>
      <c r="D205" s="131">
        <v>1107.9000000000001</v>
      </c>
      <c r="E205" s="131">
        <v>1064.7000000000003</v>
      </c>
      <c r="F205" s="131">
        <v>1034.9500000000003</v>
      </c>
      <c r="G205" s="131">
        <v>991.75000000000045</v>
      </c>
      <c r="H205" s="131">
        <v>1137.6500000000001</v>
      </c>
      <c r="I205" s="131">
        <v>1180.8499999999999</v>
      </c>
      <c r="J205" s="131">
        <v>1210.5999999999999</v>
      </c>
      <c r="K205" s="130">
        <v>1151.0999999999999</v>
      </c>
      <c r="L205" s="130">
        <v>1078.1500000000001</v>
      </c>
      <c r="M205" s="130">
        <v>2.8084799999999999</v>
      </c>
    </row>
    <row r="206" spans="1:13">
      <c r="A206" s="66">
        <v>197</v>
      </c>
      <c r="B206" s="130" t="s">
        <v>158</v>
      </c>
      <c r="C206" s="130">
        <v>4081.55</v>
      </c>
      <c r="D206" s="131">
        <v>4100.1333333333341</v>
      </c>
      <c r="E206" s="131">
        <v>4032.4166666666679</v>
      </c>
      <c r="F206" s="131">
        <v>3983.2833333333338</v>
      </c>
      <c r="G206" s="131">
        <v>3915.5666666666675</v>
      </c>
      <c r="H206" s="131">
        <v>4149.2666666666682</v>
      </c>
      <c r="I206" s="131">
        <v>4216.9833333333336</v>
      </c>
      <c r="J206" s="131">
        <v>4266.1166666666686</v>
      </c>
      <c r="K206" s="130">
        <v>4167.8500000000004</v>
      </c>
      <c r="L206" s="130">
        <v>4051</v>
      </c>
      <c r="M206" s="130">
        <v>2.6274799999999998</v>
      </c>
    </row>
    <row r="207" spans="1:13">
      <c r="A207" s="66">
        <v>198</v>
      </c>
      <c r="B207" s="130" t="s">
        <v>159</v>
      </c>
      <c r="C207" s="130">
        <v>123.65</v>
      </c>
      <c r="D207" s="131">
        <v>124.76666666666667</v>
      </c>
      <c r="E207" s="131">
        <v>121.68333333333334</v>
      </c>
      <c r="F207" s="131">
        <v>119.71666666666667</v>
      </c>
      <c r="G207" s="131">
        <v>116.63333333333334</v>
      </c>
      <c r="H207" s="131">
        <v>126.73333333333333</v>
      </c>
      <c r="I207" s="131">
        <v>129.81666666666666</v>
      </c>
      <c r="J207" s="131">
        <v>131.78333333333333</v>
      </c>
      <c r="K207" s="130">
        <v>127.85</v>
      </c>
      <c r="L207" s="130">
        <v>122.8</v>
      </c>
      <c r="M207" s="130">
        <v>64.095489999999998</v>
      </c>
    </row>
    <row r="208" spans="1:13">
      <c r="A208" s="66">
        <v>199</v>
      </c>
      <c r="B208" s="130" t="s">
        <v>161</v>
      </c>
      <c r="C208" s="130">
        <v>701.25</v>
      </c>
      <c r="D208" s="131">
        <v>705.61666666666667</v>
      </c>
      <c r="E208" s="131">
        <v>695.43333333333339</v>
      </c>
      <c r="F208" s="131">
        <v>689.61666666666667</v>
      </c>
      <c r="G208" s="131">
        <v>679.43333333333339</v>
      </c>
      <c r="H208" s="131">
        <v>711.43333333333339</v>
      </c>
      <c r="I208" s="131">
        <v>721.61666666666656</v>
      </c>
      <c r="J208" s="131">
        <v>727.43333333333339</v>
      </c>
      <c r="K208" s="130">
        <v>715.8</v>
      </c>
      <c r="L208" s="130">
        <v>699.8</v>
      </c>
      <c r="M208" s="130">
        <v>18.02253</v>
      </c>
    </row>
    <row r="209" spans="1:13">
      <c r="A209" s="66">
        <v>200</v>
      </c>
      <c r="B209" s="130" t="s">
        <v>2068</v>
      </c>
      <c r="C209" s="130">
        <v>202.2</v>
      </c>
      <c r="D209" s="131">
        <v>202.19999999999996</v>
      </c>
      <c r="E209" s="131">
        <v>202.19999999999993</v>
      </c>
      <c r="F209" s="131">
        <v>202.19999999999996</v>
      </c>
      <c r="G209" s="131">
        <v>202.19999999999993</v>
      </c>
      <c r="H209" s="131">
        <v>202.19999999999993</v>
      </c>
      <c r="I209" s="131">
        <v>202.2</v>
      </c>
      <c r="J209" s="131">
        <v>202.19999999999993</v>
      </c>
      <c r="K209" s="130">
        <v>202.2</v>
      </c>
      <c r="L209" s="130">
        <v>202.2</v>
      </c>
      <c r="M209" s="130">
        <v>19.43469</v>
      </c>
    </row>
    <row r="210" spans="1:13">
      <c r="A210" s="66">
        <v>201</v>
      </c>
      <c r="B210" s="130" t="s">
        <v>228</v>
      </c>
      <c r="C210" s="130">
        <v>315.7</v>
      </c>
      <c r="D210" s="131">
        <v>319.76666666666671</v>
      </c>
      <c r="E210" s="131">
        <v>308.53333333333342</v>
      </c>
      <c r="F210" s="131">
        <v>301.36666666666673</v>
      </c>
      <c r="G210" s="131">
        <v>290.13333333333344</v>
      </c>
      <c r="H210" s="131">
        <v>326.93333333333339</v>
      </c>
      <c r="I210" s="131">
        <v>338.16666666666663</v>
      </c>
      <c r="J210" s="131">
        <v>345.33333333333337</v>
      </c>
      <c r="K210" s="130">
        <v>331</v>
      </c>
      <c r="L210" s="130">
        <v>312.60000000000002</v>
      </c>
      <c r="M210" s="130">
        <v>167.98249000000001</v>
      </c>
    </row>
    <row r="211" spans="1:13">
      <c r="A211" s="66">
        <v>202</v>
      </c>
      <c r="B211" s="130" t="s">
        <v>162</v>
      </c>
      <c r="C211" s="130">
        <v>599.75</v>
      </c>
      <c r="D211" s="131">
        <v>599.76666666666665</v>
      </c>
      <c r="E211" s="131">
        <v>584.7833333333333</v>
      </c>
      <c r="F211" s="131">
        <v>569.81666666666661</v>
      </c>
      <c r="G211" s="131">
        <v>554.83333333333326</v>
      </c>
      <c r="H211" s="131">
        <v>614.73333333333335</v>
      </c>
      <c r="I211" s="131">
        <v>629.7166666666667</v>
      </c>
      <c r="J211" s="131">
        <v>644.68333333333339</v>
      </c>
      <c r="K211" s="130">
        <v>614.75</v>
      </c>
      <c r="L211" s="130">
        <v>584.79999999999995</v>
      </c>
      <c r="M211" s="130">
        <v>44.1265</v>
      </c>
    </row>
    <row r="212" spans="1:13">
      <c r="A212" s="66">
        <v>203</v>
      </c>
      <c r="B212" s="130" t="s">
        <v>2143</v>
      </c>
      <c r="C212" s="130">
        <v>65.900000000000006</v>
      </c>
      <c r="D212" s="131">
        <v>65.066666666666663</v>
      </c>
      <c r="E212" s="131">
        <v>63.333333333333329</v>
      </c>
      <c r="F212" s="131">
        <v>60.766666666666666</v>
      </c>
      <c r="G212" s="131">
        <v>59.033333333333331</v>
      </c>
      <c r="H212" s="131">
        <v>67.633333333333326</v>
      </c>
      <c r="I212" s="131">
        <v>69.366666666666674</v>
      </c>
      <c r="J212" s="131">
        <v>71.933333333333323</v>
      </c>
      <c r="K212" s="130">
        <v>66.8</v>
      </c>
      <c r="L212" s="130">
        <v>62.5</v>
      </c>
      <c r="M212" s="130">
        <v>28.497309999999999</v>
      </c>
    </row>
    <row r="213" spans="1:13">
      <c r="A213" s="66">
        <v>204</v>
      </c>
      <c r="B213" s="130" t="s">
        <v>163</v>
      </c>
      <c r="C213" s="130">
        <v>289.35000000000002</v>
      </c>
      <c r="D213" s="131">
        <v>291.84999999999997</v>
      </c>
      <c r="E213" s="131">
        <v>285.49999999999994</v>
      </c>
      <c r="F213" s="131">
        <v>281.64999999999998</v>
      </c>
      <c r="G213" s="131">
        <v>275.29999999999995</v>
      </c>
      <c r="H213" s="131">
        <v>295.69999999999993</v>
      </c>
      <c r="I213" s="131">
        <v>302.04999999999995</v>
      </c>
      <c r="J213" s="131">
        <v>305.89999999999992</v>
      </c>
      <c r="K213" s="130">
        <v>298.2</v>
      </c>
      <c r="L213" s="130">
        <v>288</v>
      </c>
      <c r="M213" s="130">
        <v>24.98537</v>
      </c>
    </row>
    <row r="214" spans="1:13">
      <c r="A214" s="66">
        <v>205</v>
      </c>
      <c r="B214" s="130" t="s">
        <v>164</v>
      </c>
      <c r="C214" s="130">
        <v>768.8</v>
      </c>
      <c r="D214" s="131">
        <v>766.9</v>
      </c>
      <c r="E214" s="131">
        <v>751.9</v>
      </c>
      <c r="F214" s="131">
        <v>735</v>
      </c>
      <c r="G214" s="131">
        <v>720</v>
      </c>
      <c r="H214" s="131">
        <v>783.8</v>
      </c>
      <c r="I214" s="131">
        <v>798.8</v>
      </c>
      <c r="J214" s="131">
        <v>815.69999999999993</v>
      </c>
      <c r="K214" s="130">
        <v>781.9</v>
      </c>
      <c r="L214" s="130">
        <v>750</v>
      </c>
      <c r="M214" s="130">
        <v>20.7654</v>
      </c>
    </row>
    <row r="215" spans="1:13">
      <c r="A215" s="66">
        <v>206</v>
      </c>
      <c r="B215" s="130" t="s">
        <v>165</v>
      </c>
      <c r="C215" s="130">
        <v>332.9</v>
      </c>
      <c r="D215" s="131">
        <v>335.83333333333331</v>
      </c>
      <c r="E215" s="131">
        <v>327.66666666666663</v>
      </c>
      <c r="F215" s="131">
        <v>322.43333333333334</v>
      </c>
      <c r="G215" s="131">
        <v>314.26666666666665</v>
      </c>
      <c r="H215" s="131">
        <v>341.06666666666661</v>
      </c>
      <c r="I215" s="131">
        <v>349.23333333333323</v>
      </c>
      <c r="J215" s="131">
        <v>354.46666666666658</v>
      </c>
      <c r="K215" s="130">
        <v>344</v>
      </c>
      <c r="L215" s="130">
        <v>330.6</v>
      </c>
      <c r="M215" s="130">
        <v>116.8164</v>
      </c>
    </row>
    <row r="216" spans="1:13">
      <c r="A216" s="66">
        <v>207</v>
      </c>
      <c r="B216" s="130" t="s">
        <v>166</v>
      </c>
      <c r="C216" s="130">
        <v>581.15</v>
      </c>
      <c r="D216" s="131">
        <v>580.11666666666667</v>
      </c>
      <c r="E216" s="131">
        <v>574.2833333333333</v>
      </c>
      <c r="F216" s="131">
        <v>567.41666666666663</v>
      </c>
      <c r="G216" s="131">
        <v>561.58333333333326</v>
      </c>
      <c r="H216" s="131">
        <v>586.98333333333335</v>
      </c>
      <c r="I216" s="131">
        <v>592.81666666666661</v>
      </c>
      <c r="J216" s="131">
        <v>599.68333333333339</v>
      </c>
      <c r="K216" s="130">
        <v>585.95000000000005</v>
      </c>
      <c r="L216" s="130">
        <v>573.25</v>
      </c>
      <c r="M216" s="130">
        <v>17.086349999999999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H23" sqref="H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1"/>
      <c r="B1" s="51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43139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8" t="s">
        <v>13</v>
      </c>
      <c r="B9" s="509" t="s">
        <v>14</v>
      </c>
      <c r="C9" s="507" t="s">
        <v>15</v>
      </c>
      <c r="D9" s="507" t="s">
        <v>16</v>
      </c>
      <c r="E9" s="507" t="s">
        <v>17</v>
      </c>
      <c r="F9" s="507"/>
      <c r="G9" s="507"/>
      <c r="H9" s="507" t="s">
        <v>18</v>
      </c>
      <c r="I9" s="507"/>
      <c r="J9" s="507"/>
      <c r="K9" s="23"/>
      <c r="L9" s="24"/>
      <c r="M9" s="34"/>
    </row>
    <row r="10" spans="1:15" ht="42.75" customHeight="1">
      <c r="A10" s="503"/>
      <c r="B10" s="505"/>
      <c r="C10" s="510" t="s">
        <v>19</v>
      </c>
      <c r="D10" s="51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18468.849999999999</v>
      </c>
      <c r="D11" s="124">
        <v>18489.633333333331</v>
      </c>
      <c r="E11" s="124">
        <v>18279.266666666663</v>
      </c>
      <c r="F11" s="124">
        <v>18089.683333333331</v>
      </c>
      <c r="G11" s="124">
        <v>17879.316666666662</v>
      </c>
      <c r="H11" s="124">
        <v>18679.216666666664</v>
      </c>
      <c r="I11" s="124">
        <v>18889.583333333332</v>
      </c>
      <c r="J11" s="124">
        <v>19079.166666666664</v>
      </c>
      <c r="K11" s="123">
        <v>18700</v>
      </c>
      <c r="L11" s="123">
        <v>18300.05</v>
      </c>
      <c r="M11" s="123">
        <v>1.4800000000000001E-2</v>
      </c>
    </row>
    <row r="12" spans="1:15" ht="12" customHeight="1">
      <c r="A12" s="65">
        <v>2</v>
      </c>
      <c r="B12" s="123" t="s">
        <v>403</v>
      </c>
      <c r="C12" s="126">
        <v>726.2</v>
      </c>
      <c r="D12" s="124">
        <v>700.4</v>
      </c>
      <c r="E12" s="124">
        <v>665.8</v>
      </c>
      <c r="F12" s="124">
        <v>605.4</v>
      </c>
      <c r="G12" s="124">
        <v>570.79999999999995</v>
      </c>
      <c r="H12" s="124">
        <v>760.8</v>
      </c>
      <c r="I12" s="124">
        <v>795.40000000000009</v>
      </c>
      <c r="J12" s="124">
        <v>855.8</v>
      </c>
      <c r="K12" s="123">
        <v>735</v>
      </c>
      <c r="L12" s="123">
        <v>640</v>
      </c>
      <c r="M12" s="123">
        <v>4.1279199999999996</v>
      </c>
    </row>
    <row r="13" spans="1:15" ht="12" customHeight="1">
      <c r="A13" s="65">
        <v>3</v>
      </c>
      <c r="B13" s="123" t="s">
        <v>408</v>
      </c>
      <c r="C13" s="126">
        <v>1125.6500000000001</v>
      </c>
      <c r="D13" s="124">
        <v>1124.5166666666667</v>
      </c>
      <c r="E13" s="124">
        <v>1105.1333333333332</v>
      </c>
      <c r="F13" s="124">
        <v>1084.6166666666666</v>
      </c>
      <c r="G13" s="124">
        <v>1065.2333333333331</v>
      </c>
      <c r="H13" s="124">
        <v>1145.0333333333333</v>
      </c>
      <c r="I13" s="124">
        <v>1164.416666666667</v>
      </c>
      <c r="J13" s="124">
        <v>1184.9333333333334</v>
      </c>
      <c r="K13" s="123">
        <v>1143.9000000000001</v>
      </c>
      <c r="L13" s="123">
        <v>1104</v>
      </c>
      <c r="M13" s="123">
        <v>0.39524999999999999</v>
      </c>
    </row>
    <row r="14" spans="1:15" ht="12" customHeight="1">
      <c r="A14" s="65">
        <v>4</v>
      </c>
      <c r="B14" s="123" t="s">
        <v>410</v>
      </c>
      <c r="C14" s="126">
        <v>188.25</v>
      </c>
      <c r="D14" s="124">
        <v>189.41666666666666</v>
      </c>
      <c r="E14" s="124">
        <v>182.83333333333331</v>
      </c>
      <c r="F14" s="124">
        <v>177.41666666666666</v>
      </c>
      <c r="G14" s="124">
        <v>170.83333333333331</v>
      </c>
      <c r="H14" s="124">
        <v>194.83333333333331</v>
      </c>
      <c r="I14" s="124">
        <v>201.41666666666663</v>
      </c>
      <c r="J14" s="124">
        <v>206.83333333333331</v>
      </c>
      <c r="K14" s="123">
        <v>196</v>
      </c>
      <c r="L14" s="123">
        <v>184</v>
      </c>
      <c r="M14" s="123">
        <v>21.001660000000001</v>
      </c>
    </row>
    <row r="15" spans="1:15" ht="12" customHeight="1">
      <c r="A15" s="65">
        <v>5</v>
      </c>
      <c r="B15" s="123" t="s">
        <v>186</v>
      </c>
      <c r="C15" s="126">
        <v>1578.5</v>
      </c>
      <c r="D15" s="124">
        <v>1603.2666666666667</v>
      </c>
      <c r="E15" s="124">
        <v>1545.2333333333333</v>
      </c>
      <c r="F15" s="124">
        <v>1511.9666666666667</v>
      </c>
      <c r="G15" s="124">
        <v>1453.9333333333334</v>
      </c>
      <c r="H15" s="124">
        <v>1636.5333333333333</v>
      </c>
      <c r="I15" s="124">
        <v>1694.5666666666666</v>
      </c>
      <c r="J15" s="124">
        <v>1727.8333333333333</v>
      </c>
      <c r="K15" s="123">
        <v>1661.3</v>
      </c>
      <c r="L15" s="123">
        <v>1570</v>
      </c>
      <c r="M15" s="123">
        <v>0.45374999999999999</v>
      </c>
    </row>
    <row r="16" spans="1:15" ht="12" customHeight="1">
      <c r="A16" s="65">
        <v>6</v>
      </c>
      <c r="B16" s="123" t="s">
        <v>415</v>
      </c>
      <c r="C16" s="126">
        <v>152</v>
      </c>
      <c r="D16" s="124">
        <v>153.03333333333333</v>
      </c>
      <c r="E16" s="124">
        <v>150.06666666666666</v>
      </c>
      <c r="F16" s="124">
        <v>148.13333333333333</v>
      </c>
      <c r="G16" s="124">
        <v>145.16666666666666</v>
      </c>
      <c r="H16" s="124">
        <v>154.96666666666667</v>
      </c>
      <c r="I16" s="124">
        <v>157.93333333333331</v>
      </c>
      <c r="J16" s="124">
        <v>159.86666666666667</v>
      </c>
      <c r="K16" s="123">
        <v>156</v>
      </c>
      <c r="L16" s="123">
        <v>151.1</v>
      </c>
      <c r="M16" s="123">
        <v>38.959099999999999</v>
      </c>
    </row>
    <row r="17" spans="1:13" ht="12" customHeight="1">
      <c r="A17" s="65">
        <v>7</v>
      </c>
      <c r="B17" s="123" t="s">
        <v>30</v>
      </c>
      <c r="C17" s="126">
        <v>1587.4</v>
      </c>
      <c r="D17" s="124">
        <v>1602.6833333333334</v>
      </c>
      <c r="E17" s="124">
        <v>1560.5166666666669</v>
      </c>
      <c r="F17" s="124">
        <v>1533.6333333333334</v>
      </c>
      <c r="G17" s="124">
        <v>1491.4666666666669</v>
      </c>
      <c r="H17" s="124">
        <v>1629.5666666666668</v>
      </c>
      <c r="I17" s="124">
        <v>1671.7333333333333</v>
      </c>
      <c r="J17" s="124">
        <v>1698.6166666666668</v>
      </c>
      <c r="K17" s="123">
        <v>1644.85</v>
      </c>
      <c r="L17" s="123">
        <v>1575.8</v>
      </c>
      <c r="M17" s="123">
        <v>2.8628</v>
      </c>
    </row>
    <row r="18" spans="1:13" ht="12" customHeight="1">
      <c r="A18" s="65">
        <v>8</v>
      </c>
      <c r="B18" s="123" t="s">
        <v>31</v>
      </c>
      <c r="C18" s="126">
        <v>196.75</v>
      </c>
      <c r="D18" s="124">
        <v>198.20000000000002</v>
      </c>
      <c r="E18" s="124">
        <v>193.65000000000003</v>
      </c>
      <c r="F18" s="124">
        <v>190.55</v>
      </c>
      <c r="G18" s="124">
        <v>186.00000000000003</v>
      </c>
      <c r="H18" s="124">
        <v>201.30000000000004</v>
      </c>
      <c r="I18" s="124">
        <v>205.85000000000005</v>
      </c>
      <c r="J18" s="124">
        <v>208.95000000000005</v>
      </c>
      <c r="K18" s="123">
        <v>202.75</v>
      </c>
      <c r="L18" s="123">
        <v>195.1</v>
      </c>
      <c r="M18" s="123">
        <v>39.825859999999999</v>
      </c>
    </row>
    <row r="19" spans="1:13" ht="12" customHeight="1">
      <c r="A19" s="65">
        <v>9</v>
      </c>
      <c r="B19" s="123" t="s">
        <v>32</v>
      </c>
      <c r="C19" s="126">
        <v>407</v>
      </c>
      <c r="D19" s="124">
        <v>408.51666666666665</v>
      </c>
      <c r="E19" s="124">
        <v>402.63333333333333</v>
      </c>
      <c r="F19" s="124">
        <v>398.26666666666665</v>
      </c>
      <c r="G19" s="124">
        <v>392.38333333333333</v>
      </c>
      <c r="H19" s="124">
        <v>412.88333333333333</v>
      </c>
      <c r="I19" s="124">
        <v>418.76666666666665</v>
      </c>
      <c r="J19" s="124">
        <v>423.13333333333333</v>
      </c>
      <c r="K19" s="123">
        <v>414.4</v>
      </c>
      <c r="L19" s="123">
        <v>404.15</v>
      </c>
      <c r="M19" s="123">
        <v>25.928450000000002</v>
      </c>
    </row>
    <row r="20" spans="1:13" ht="12" customHeight="1">
      <c r="A20" s="65">
        <v>10</v>
      </c>
      <c r="B20" s="123" t="s">
        <v>33</v>
      </c>
      <c r="C20" s="126">
        <v>32</v>
      </c>
      <c r="D20" s="124">
        <v>32.133333333333333</v>
      </c>
      <c r="E20" s="124">
        <v>31.466666666666669</v>
      </c>
      <c r="F20" s="124">
        <v>30.933333333333337</v>
      </c>
      <c r="G20" s="124">
        <v>30.266666666666673</v>
      </c>
      <c r="H20" s="124">
        <v>32.666666666666664</v>
      </c>
      <c r="I20" s="124">
        <v>33.333333333333336</v>
      </c>
      <c r="J20" s="124">
        <v>33.86666666666666</v>
      </c>
      <c r="K20" s="123">
        <v>32.799999999999997</v>
      </c>
      <c r="L20" s="123">
        <v>31.6</v>
      </c>
      <c r="M20" s="123">
        <v>114.68908999999999</v>
      </c>
    </row>
    <row r="21" spans="1:13" ht="12" customHeight="1">
      <c r="A21" s="65">
        <v>11</v>
      </c>
      <c r="B21" s="123" t="s">
        <v>425</v>
      </c>
      <c r="C21" s="126">
        <v>193.35</v>
      </c>
      <c r="D21" s="124">
        <v>194.94999999999996</v>
      </c>
      <c r="E21" s="124">
        <v>190.94999999999993</v>
      </c>
      <c r="F21" s="124">
        <v>188.54999999999998</v>
      </c>
      <c r="G21" s="124">
        <v>184.54999999999995</v>
      </c>
      <c r="H21" s="124">
        <v>197.34999999999991</v>
      </c>
      <c r="I21" s="124">
        <v>201.34999999999997</v>
      </c>
      <c r="J21" s="124">
        <v>203.74999999999989</v>
      </c>
      <c r="K21" s="123">
        <v>198.95</v>
      </c>
      <c r="L21" s="123">
        <v>192.55</v>
      </c>
      <c r="M21" s="123">
        <v>7.6277100000000004</v>
      </c>
    </row>
    <row r="22" spans="1:13" ht="12" customHeight="1">
      <c r="A22" s="65">
        <v>12</v>
      </c>
      <c r="B22" s="123" t="s">
        <v>2221</v>
      </c>
      <c r="C22" s="126">
        <v>261.5</v>
      </c>
      <c r="D22" s="124">
        <v>263.51666666666665</v>
      </c>
      <c r="E22" s="124">
        <v>257.13333333333333</v>
      </c>
      <c r="F22" s="124">
        <v>252.76666666666665</v>
      </c>
      <c r="G22" s="124">
        <v>246.38333333333333</v>
      </c>
      <c r="H22" s="124">
        <v>267.88333333333333</v>
      </c>
      <c r="I22" s="124">
        <v>274.26666666666665</v>
      </c>
      <c r="J22" s="124">
        <v>278.63333333333333</v>
      </c>
      <c r="K22" s="123">
        <v>269.89999999999998</v>
      </c>
      <c r="L22" s="123">
        <v>259.14999999999998</v>
      </c>
      <c r="M22" s="123">
        <v>2.1936100000000001</v>
      </c>
    </row>
    <row r="23" spans="1:13">
      <c r="A23" s="65">
        <v>13</v>
      </c>
      <c r="B23" s="123" t="s">
        <v>434</v>
      </c>
      <c r="C23" s="126">
        <v>265.64999999999998</v>
      </c>
      <c r="D23" s="124">
        <v>267.96666666666664</v>
      </c>
      <c r="E23" s="124">
        <v>259.68333333333328</v>
      </c>
      <c r="F23" s="124">
        <v>253.71666666666664</v>
      </c>
      <c r="G23" s="124">
        <v>245.43333333333328</v>
      </c>
      <c r="H23" s="124">
        <v>273.93333333333328</v>
      </c>
      <c r="I23" s="124">
        <v>282.2166666666667</v>
      </c>
      <c r="J23" s="124">
        <v>288.18333333333328</v>
      </c>
      <c r="K23" s="123">
        <v>276.25</v>
      </c>
      <c r="L23" s="123">
        <v>262</v>
      </c>
      <c r="M23" s="123">
        <v>1.9124099999999999</v>
      </c>
    </row>
    <row r="24" spans="1:13">
      <c r="A24" s="65">
        <v>14</v>
      </c>
      <c r="B24" s="123" t="s">
        <v>436</v>
      </c>
      <c r="C24" s="126">
        <v>344.05</v>
      </c>
      <c r="D24" s="124">
        <v>340.68333333333334</v>
      </c>
      <c r="E24" s="124">
        <v>326.36666666666667</v>
      </c>
      <c r="F24" s="124">
        <v>308.68333333333334</v>
      </c>
      <c r="G24" s="124">
        <v>294.36666666666667</v>
      </c>
      <c r="H24" s="124">
        <v>358.36666666666667</v>
      </c>
      <c r="I24" s="124">
        <v>372.68333333333339</v>
      </c>
      <c r="J24" s="124">
        <v>390.36666666666667</v>
      </c>
      <c r="K24" s="123">
        <v>355</v>
      </c>
      <c r="L24" s="123">
        <v>323</v>
      </c>
      <c r="M24" s="123">
        <v>0.34264</v>
      </c>
    </row>
    <row r="25" spans="1:13">
      <c r="A25" s="65">
        <v>15</v>
      </c>
      <c r="B25" s="123" t="s">
        <v>438</v>
      </c>
      <c r="C25" s="126">
        <v>1444.95</v>
      </c>
      <c r="D25" s="124">
        <v>1445.7666666666667</v>
      </c>
      <c r="E25" s="124">
        <v>1429.1833333333334</v>
      </c>
      <c r="F25" s="124">
        <v>1413.4166666666667</v>
      </c>
      <c r="G25" s="124">
        <v>1396.8333333333335</v>
      </c>
      <c r="H25" s="124">
        <v>1461.5333333333333</v>
      </c>
      <c r="I25" s="124">
        <v>1478.1166666666668</v>
      </c>
      <c r="J25" s="124">
        <v>1493.8833333333332</v>
      </c>
      <c r="K25" s="123">
        <v>1462.35</v>
      </c>
      <c r="L25" s="123">
        <v>1430</v>
      </c>
      <c r="M25" s="123">
        <v>0.71994999999999998</v>
      </c>
    </row>
    <row r="26" spans="1:13">
      <c r="A26" s="65">
        <v>16</v>
      </c>
      <c r="B26" s="123" t="s">
        <v>235</v>
      </c>
      <c r="C26" s="126">
        <v>1331.85</v>
      </c>
      <c r="D26" s="124">
        <v>1328.2833333333333</v>
      </c>
      <c r="E26" s="124">
        <v>1308.5666666666666</v>
      </c>
      <c r="F26" s="124">
        <v>1285.2833333333333</v>
      </c>
      <c r="G26" s="124">
        <v>1265.5666666666666</v>
      </c>
      <c r="H26" s="124">
        <v>1351.5666666666666</v>
      </c>
      <c r="I26" s="124">
        <v>1371.2833333333333</v>
      </c>
      <c r="J26" s="124">
        <v>1394.5666666666666</v>
      </c>
      <c r="K26" s="123">
        <v>1348</v>
      </c>
      <c r="L26" s="123">
        <v>1305</v>
      </c>
      <c r="M26" s="123">
        <v>2.2719399999999998</v>
      </c>
    </row>
    <row r="27" spans="1:13">
      <c r="A27" s="65">
        <v>17</v>
      </c>
      <c r="B27" s="123" t="s">
        <v>446</v>
      </c>
      <c r="C27" s="126">
        <v>1753.35</v>
      </c>
      <c r="D27" s="124">
        <v>1767.8</v>
      </c>
      <c r="E27" s="124">
        <v>1735.55</v>
      </c>
      <c r="F27" s="124">
        <v>1717.75</v>
      </c>
      <c r="G27" s="124">
        <v>1685.5</v>
      </c>
      <c r="H27" s="124">
        <v>1785.6</v>
      </c>
      <c r="I27" s="124">
        <v>1817.85</v>
      </c>
      <c r="J27" s="124">
        <v>1835.6499999999999</v>
      </c>
      <c r="K27" s="123">
        <v>1800.05</v>
      </c>
      <c r="L27" s="123">
        <v>1750</v>
      </c>
      <c r="M27" s="123">
        <v>5.9080000000000001E-2</v>
      </c>
    </row>
    <row r="28" spans="1:13">
      <c r="A28" s="65">
        <v>18</v>
      </c>
      <c r="B28" s="123" t="s">
        <v>34</v>
      </c>
      <c r="C28" s="126">
        <v>57.95</v>
      </c>
      <c r="D28" s="124">
        <v>58.550000000000004</v>
      </c>
      <c r="E28" s="124">
        <v>56.750000000000007</v>
      </c>
      <c r="F28" s="124">
        <v>55.550000000000004</v>
      </c>
      <c r="G28" s="124">
        <v>53.750000000000007</v>
      </c>
      <c r="H28" s="124">
        <v>59.750000000000007</v>
      </c>
      <c r="I28" s="124">
        <v>61.550000000000004</v>
      </c>
      <c r="J28" s="124">
        <v>62.750000000000007</v>
      </c>
      <c r="K28" s="123">
        <v>60.35</v>
      </c>
      <c r="L28" s="123">
        <v>57.35</v>
      </c>
      <c r="M28" s="123">
        <v>28.061109999999999</v>
      </c>
    </row>
    <row r="29" spans="1:13">
      <c r="A29" s="65">
        <v>19</v>
      </c>
      <c r="B29" s="123" t="s">
        <v>453</v>
      </c>
      <c r="C29" s="126">
        <v>2160.25</v>
      </c>
      <c r="D29" s="124">
        <v>2151.7166666666667</v>
      </c>
      <c r="E29" s="124">
        <v>2123.6833333333334</v>
      </c>
      <c r="F29" s="124">
        <v>2087.1166666666668</v>
      </c>
      <c r="G29" s="124">
        <v>2059.0833333333335</v>
      </c>
      <c r="H29" s="124">
        <v>2188.2833333333333</v>
      </c>
      <c r="I29" s="124">
        <v>2216.3166666666671</v>
      </c>
      <c r="J29" s="124">
        <v>2252.8833333333332</v>
      </c>
      <c r="K29" s="123">
        <v>2179.75</v>
      </c>
      <c r="L29" s="123">
        <v>2115.15</v>
      </c>
      <c r="M29" s="123">
        <v>8.2540000000000002E-2</v>
      </c>
    </row>
    <row r="30" spans="1:13">
      <c r="A30" s="65">
        <v>20</v>
      </c>
      <c r="B30" s="123" t="s">
        <v>457</v>
      </c>
      <c r="C30" s="126">
        <v>187.8</v>
      </c>
      <c r="D30" s="124">
        <v>188.68333333333331</v>
      </c>
      <c r="E30" s="124">
        <v>184.11666666666662</v>
      </c>
      <c r="F30" s="124">
        <v>180.43333333333331</v>
      </c>
      <c r="G30" s="124">
        <v>175.86666666666662</v>
      </c>
      <c r="H30" s="124">
        <v>192.36666666666662</v>
      </c>
      <c r="I30" s="124">
        <v>196.93333333333328</v>
      </c>
      <c r="J30" s="124">
        <v>200.61666666666662</v>
      </c>
      <c r="K30" s="123">
        <v>193.25</v>
      </c>
      <c r="L30" s="123">
        <v>185</v>
      </c>
      <c r="M30" s="123">
        <v>2.6757</v>
      </c>
    </row>
    <row r="31" spans="1:13">
      <c r="A31" s="65">
        <v>21</v>
      </c>
      <c r="B31" s="123" t="s">
        <v>187</v>
      </c>
      <c r="C31" s="126">
        <v>789.75</v>
      </c>
      <c r="D31" s="124">
        <v>784.91666666666663</v>
      </c>
      <c r="E31" s="124">
        <v>774.83333333333326</v>
      </c>
      <c r="F31" s="124">
        <v>759.91666666666663</v>
      </c>
      <c r="G31" s="124">
        <v>749.83333333333326</v>
      </c>
      <c r="H31" s="124">
        <v>799.83333333333326</v>
      </c>
      <c r="I31" s="124">
        <v>809.91666666666652</v>
      </c>
      <c r="J31" s="124">
        <v>824.83333333333326</v>
      </c>
      <c r="K31" s="123">
        <v>795</v>
      </c>
      <c r="L31" s="123">
        <v>770</v>
      </c>
      <c r="M31" s="123">
        <v>4.5477699999999999</v>
      </c>
    </row>
    <row r="32" spans="1:13">
      <c r="A32" s="65">
        <v>22</v>
      </c>
      <c r="B32" s="123" t="s">
        <v>35</v>
      </c>
      <c r="C32" s="126">
        <v>248.3</v>
      </c>
      <c r="D32" s="124">
        <v>250.93333333333331</v>
      </c>
      <c r="E32" s="124">
        <v>243.91666666666663</v>
      </c>
      <c r="F32" s="124">
        <v>239.53333333333333</v>
      </c>
      <c r="G32" s="124">
        <v>232.51666666666665</v>
      </c>
      <c r="H32" s="124">
        <v>255.31666666666661</v>
      </c>
      <c r="I32" s="124">
        <v>262.33333333333331</v>
      </c>
      <c r="J32" s="124">
        <v>266.71666666666658</v>
      </c>
      <c r="K32" s="123">
        <v>257.95</v>
      </c>
      <c r="L32" s="123">
        <v>246.55</v>
      </c>
      <c r="M32" s="123">
        <v>39.064540000000001</v>
      </c>
    </row>
    <row r="33" spans="1:13">
      <c r="A33" s="65">
        <v>23</v>
      </c>
      <c r="B33" s="123" t="s">
        <v>471</v>
      </c>
      <c r="C33" s="126">
        <v>57.2</v>
      </c>
      <c r="D33" s="124">
        <v>57.533333333333331</v>
      </c>
      <c r="E33" s="124">
        <v>56.266666666666666</v>
      </c>
      <c r="F33" s="124">
        <v>55.333333333333336</v>
      </c>
      <c r="G33" s="124">
        <v>54.06666666666667</v>
      </c>
      <c r="H33" s="124">
        <v>58.466666666666661</v>
      </c>
      <c r="I33" s="124">
        <v>59.733333333333327</v>
      </c>
      <c r="J33" s="124">
        <v>60.666666666666657</v>
      </c>
      <c r="K33" s="123">
        <v>58.8</v>
      </c>
      <c r="L33" s="123">
        <v>56.6</v>
      </c>
      <c r="M33" s="123">
        <v>14.33367</v>
      </c>
    </row>
    <row r="34" spans="1:13">
      <c r="A34" s="65">
        <v>24</v>
      </c>
      <c r="B34" s="123" t="s">
        <v>36</v>
      </c>
      <c r="C34" s="126">
        <v>46.2</v>
      </c>
      <c r="D34" s="124">
        <v>46.716666666666669</v>
      </c>
      <c r="E34" s="124">
        <v>45.433333333333337</v>
      </c>
      <c r="F34" s="124">
        <v>44.666666666666671</v>
      </c>
      <c r="G34" s="124">
        <v>43.38333333333334</v>
      </c>
      <c r="H34" s="124">
        <v>47.483333333333334</v>
      </c>
      <c r="I34" s="124">
        <v>48.766666666666666</v>
      </c>
      <c r="J34" s="124">
        <v>49.533333333333331</v>
      </c>
      <c r="K34" s="123">
        <v>48</v>
      </c>
      <c r="L34" s="123">
        <v>45.95</v>
      </c>
      <c r="M34" s="123">
        <v>43.926110000000001</v>
      </c>
    </row>
    <row r="35" spans="1:13">
      <c r="A35" s="65">
        <v>25</v>
      </c>
      <c r="B35" s="123" t="s">
        <v>480</v>
      </c>
      <c r="C35" s="126">
        <v>741.1</v>
      </c>
      <c r="D35" s="124">
        <v>741.76666666666677</v>
      </c>
      <c r="E35" s="124">
        <v>729.33333333333348</v>
      </c>
      <c r="F35" s="124">
        <v>717.56666666666672</v>
      </c>
      <c r="G35" s="124">
        <v>705.13333333333344</v>
      </c>
      <c r="H35" s="124">
        <v>753.53333333333353</v>
      </c>
      <c r="I35" s="124">
        <v>765.9666666666667</v>
      </c>
      <c r="J35" s="124">
        <v>777.73333333333358</v>
      </c>
      <c r="K35" s="123">
        <v>754.2</v>
      </c>
      <c r="L35" s="123">
        <v>730</v>
      </c>
      <c r="M35" s="123">
        <v>0.11792</v>
      </c>
    </row>
    <row r="36" spans="1:13">
      <c r="A36" s="65">
        <v>26</v>
      </c>
      <c r="B36" s="123" t="s">
        <v>484</v>
      </c>
      <c r="C36" s="126">
        <v>2190.6</v>
      </c>
      <c r="D36" s="124">
        <v>2157.1333333333332</v>
      </c>
      <c r="E36" s="124">
        <v>2104.4666666666662</v>
      </c>
      <c r="F36" s="124">
        <v>2018.333333333333</v>
      </c>
      <c r="G36" s="124">
        <v>1965.6666666666661</v>
      </c>
      <c r="H36" s="124">
        <v>2243.2666666666664</v>
      </c>
      <c r="I36" s="124">
        <v>2295.9333333333334</v>
      </c>
      <c r="J36" s="124">
        <v>2382.0666666666666</v>
      </c>
      <c r="K36" s="123">
        <v>2209.8000000000002</v>
      </c>
      <c r="L36" s="123">
        <v>2071</v>
      </c>
      <c r="M36" s="123">
        <v>0.14149999999999999</v>
      </c>
    </row>
    <row r="37" spans="1:13">
      <c r="A37" s="65">
        <v>27</v>
      </c>
      <c r="B37" s="123" t="s">
        <v>486</v>
      </c>
      <c r="C37" s="126">
        <v>535.20000000000005</v>
      </c>
      <c r="D37" s="124">
        <v>532.41666666666663</v>
      </c>
      <c r="E37" s="124">
        <v>525.33333333333326</v>
      </c>
      <c r="F37" s="124">
        <v>515.46666666666658</v>
      </c>
      <c r="G37" s="124">
        <v>508.38333333333321</v>
      </c>
      <c r="H37" s="124">
        <v>542.2833333333333</v>
      </c>
      <c r="I37" s="124">
        <v>549.36666666666656</v>
      </c>
      <c r="J37" s="124">
        <v>559.23333333333335</v>
      </c>
      <c r="K37" s="123">
        <v>539.5</v>
      </c>
      <c r="L37" s="123">
        <v>522.54999999999995</v>
      </c>
      <c r="M37" s="123">
        <v>0.23155999999999999</v>
      </c>
    </row>
    <row r="38" spans="1:13">
      <c r="A38" s="65">
        <v>28</v>
      </c>
      <c r="B38" s="123" t="s">
        <v>37</v>
      </c>
      <c r="C38" s="126">
        <v>1132.7</v>
      </c>
      <c r="D38" s="124">
        <v>1138.1000000000001</v>
      </c>
      <c r="E38" s="124">
        <v>1116.5000000000002</v>
      </c>
      <c r="F38" s="124">
        <v>1100.3000000000002</v>
      </c>
      <c r="G38" s="124">
        <v>1078.7000000000003</v>
      </c>
      <c r="H38" s="124">
        <v>1154.3000000000002</v>
      </c>
      <c r="I38" s="124">
        <v>1175.9000000000001</v>
      </c>
      <c r="J38" s="124">
        <v>1192.1000000000001</v>
      </c>
      <c r="K38" s="123">
        <v>1159.7</v>
      </c>
      <c r="L38" s="123">
        <v>1121.9000000000001</v>
      </c>
      <c r="M38" s="123">
        <v>3.6849500000000002</v>
      </c>
    </row>
    <row r="39" spans="1:13">
      <c r="A39" s="65">
        <v>29</v>
      </c>
      <c r="B39" s="123" t="s">
        <v>38</v>
      </c>
      <c r="C39" s="126">
        <v>261.10000000000002</v>
      </c>
      <c r="D39" s="124">
        <v>258.71666666666664</v>
      </c>
      <c r="E39" s="124">
        <v>252.5333333333333</v>
      </c>
      <c r="F39" s="124">
        <v>243.96666666666667</v>
      </c>
      <c r="G39" s="124">
        <v>237.78333333333333</v>
      </c>
      <c r="H39" s="124">
        <v>267.2833333333333</v>
      </c>
      <c r="I39" s="124">
        <v>273.46666666666658</v>
      </c>
      <c r="J39" s="124">
        <v>282.03333333333325</v>
      </c>
      <c r="K39" s="123">
        <v>264.89999999999998</v>
      </c>
      <c r="L39" s="123">
        <v>250.15</v>
      </c>
      <c r="M39" s="123">
        <v>55.874789999999997</v>
      </c>
    </row>
    <row r="40" spans="1:13">
      <c r="A40" s="65">
        <v>30</v>
      </c>
      <c r="B40" s="123" t="s">
        <v>39</v>
      </c>
      <c r="C40" s="126">
        <v>384.7</v>
      </c>
      <c r="D40" s="124">
        <v>384.86666666666662</v>
      </c>
      <c r="E40" s="124">
        <v>378.93333333333322</v>
      </c>
      <c r="F40" s="124">
        <v>373.16666666666663</v>
      </c>
      <c r="G40" s="124">
        <v>367.23333333333323</v>
      </c>
      <c r="H40" s="124">
        <v>390.63333333333321</v>
      </c>
      <c r="I40" s="124">
        <v>396.56666666666661</v>
      </c>
      <c r="J40" s="124">
        <v>402.3333333333332</v>
      </c>
      <c r="K40" s="123">
        <v>390.8</v>
      </c>
      <c r="L40" s="123">
        <v>379.1</v>
      </c>
      <c r="M40" s="123">
        <v>15.158239999999999</v>
      </c>
    </row>
    <row r="41" spans="1:13">
      <c r="A41" s="65">
        <v>31</v>
      </c>
      <c r="B41" s="123" t="s">
        <v>505</v>
      </c>
      <c r="C41" s="126">
        <v>340.35</v>
      </c>
      <c r="D41" s="124">
        <v>340.78333333333336</v>
      </c>
      <c r="E41" s="124">
        <v>335.56666666666672</v>
      </c>
      <c r="F41" s="124">
        <v>330.78333333333336</v>
      </c>
      <c r="G41" s="124">
        <v>325.56666666666672</v>
      </c>
      <c r="H41" s="124">
        <v>345.56666666666672</v>
      </c>
      <c r="I41" s="124">
        <v>350.7833333333333</v>
      </c>
      <c r="J41" s="124">
        <v>355.56666666666672</v>
      </c>
      <c r="K41" s="123">
        <v>346</v>
      </c>
      <c r="L41" s="123">
        <v>336</v>
      </c>
      <c r="M41" s="123">
        <v>0.41513</v>
      </c>
    </row>
    <row r="42" spans="1:13">
      <c r="A42" s="65">
        <v>32</v>
      </c>
      <c r="B42" s="123" t="s">
        <v>515</v>
      </c>
      <c r="C42" s="126">
        <v>225.45</v>
      </c>
      <c r="D42" s="124">
        <v>224.28333333333333</v>
      </c>
      <c r="E42" s="124">
        <v>216.56666666666666</v>
      </c>
      <c r="F42" s="124">
        <v>207.68333333333334</v>
      </c>
      <c r="G42" s="124">
        <v>199.96666666666667</v>
      </c>
      <c r="H42" s="124">
        <v>233.16666666666666</v>
      </c>
      <c r="I42" s="124">
        <v>240.8833333333333</v>
      </c>
      <c r="J42" s="124">
        <v>249.76666666666665</v>
      </c>
      <c r="K42" s="123">
        <v>232</v>
      </c>
      <c r="L42" s="123">
        <v>215.4</v>
      </c>
      <c r="M42" s="123">
        <v>1.85083</v>
      </c>
    </row>
    <row r="43" spans="1:13">
      <c r="A43" s="65">
        <v>33</v>
      </c>
      <c r="B43" s="123" t="s">
        <v>40</v>
      </c>
      <c r="C43" s="126">
        <v>132.9</v>
      </c>
      <c r="D43" s="124">
        <v>131.85</v>
      </c>
      <c r="E43" s="124">
        <v>129.69999999999999</v>
      </c>
      <c r="F43" s="124">
        <v>126.5</v>
      </c>
      <c r="G43" s="124">
        <v>124.35</v>
      </c>
      <c r="H43" s="124">
        <v>135.04999999999998</v>
      </c>
      <c r="I43" s="124">
        <v>137.20000000000002</v>
      </c>
      <c r="J43" s="124">
        <v>140.39999999999998</v>
      </c>
      <c r="K43" s="123">
        <v>134</v>
      </c>
      <c r="L43" s="123">
        <v>128.65</v>
      </c>
      <c r="M43" s="123">
        <v>253.41574</v>
      </c>
    </row>
    <row r="44" spans="1:13">
      <c r="A44" s="65">
        <v>34</v>
      </c>
      <c r="B44" s="123" t="s">
        <v>41</v>
      </c>
      <c r="C44" s="126">
        <v>1121.0999999999999</v>
      </c>
      <c r="D44" s="124">
        <v>1117.6166666666668</v>
      </c>
      <c r="E44" s="124">
        <v>1110.0333333333335</v>
      </c>
      <c r="F44" s="124">
        <v>1098.9666666666667</v>
      </c>
      <c r="G44" s="124">
        <v>1091.3833333333334</v>
      </c>
      <c r="H44" s="124">
        <v>1128.6833333333336</v>
      </c>
      <c r="I44" s="124">
        <v>1136.2666666666667</v>
      </c>
      <c r="J44" s="124">
        <v>1147.3333333333337</v>
      </c>
      <c r="K44" s="123">
        <v>1125.2</v>
      </c>
      <c r="L44" s="123">
        <v>1106.55</v>
      </c>
      <c r="M44" s="123">
        <v>8.5446100000000005</v>
      </c>
    </row>
    <row r="45" spans="1:13">
      <c r="A45" s="65">
        <v>35</v>
      </c>
      <c r="B45" s="123" t="s">
        <v>523</v>
      </c>
      <c r="C45" s="126">
        <v>771.3</v>
      </c>
      <c r="D45" s="124">
        <v>779.61666666666667</v>
      </c>
      <c r="E45" s="124">
        <v>759.08333333333337</v>
      </c>
      <c r="F45" s="124">
        <v>746.86666666666667</v>
      </c>
      <c r="G45" s="124">
        <v>726.33333333333337</v>
      </c>
      <c r="H45" s="124">
        <v>791.83333333333337</v>
      </c>
      <c r="I45" s="124">
        <v>812.36666666666667</v>
      </c>
      <c r="J45" s="124">
        <v>824.58333333333337</v>
      </c>
      <c r="K45" s="123">
        <v>800.15</v>
      </c>
      <c r="L45" s="123">
        <v>767.4</v>
      </c>
      <c r="M45" s="123">
        <v>0.18145</v>
      </c>
    </row>
    <row r="46" spans="1:13">
      <c r="A46" s="65">
        <v>36</v>
      </c>
      <c r="B46" s="123" t="s">
        <v>527</v>
      </c>
      <c r="C46" s="126">
        <v>1033</v>
      </c>
      <c r="D46" s="124">
        <v>1049.55</v>
      </c>
      <c r="E46" s="124">
        <v>1013.55</v>
      </c>
      <c r="F46" s="124">
        <v>994.09999999999991</v>
      </c>
      <c r="G46" s="124">
        <v>958.09999999999991</v>
      </c>
      <c r="H46" s="124">
        <v>1069</v>
      </c>
      <c r="I46" s="124">
        <v>1105</v>
      </c>
      <c r="J46" s="124">
        <v>1124.45</v>
      </c>
      <c r="K46" s="123">
        <v>1085.55</v>
      </c>
      <c r="L46" s="123">
        <v>1030.0999999999999</v>
      </c>
      <c r="M46" s="123">
        <v>4.6699999999999998E-2</v>
      </c>
    </row>
    <row r="47" spans="1:13">
      <c r="A47" s="65">
        <v>37</v>
      </c>
      <c r="B47" s="123" t="s">
        <v>533</v>
      </c>
      <c r="C47" s="126">
        <v>2716.3</v>
      </c>
      <c r="D47" s="124">
        <v>2698.7666666666669</v>
      </c>
      <c r="E47" s="124">
        <v>2647.5333333333338</v>
      </c>
      <c r="F47" s="124">
        <v>2578.7666666666669</v>
      </c>
      <c r="G47" s="124">
        <v>2527.5333333333338</v>
      </c>
      <c r="H47" s="124">
        <v>2767.5333333333338</v>
      </c>
      <c r="I47" s="124">
        <v>2818.7666666666664</v>
      </c>
      <c r="J47" s="124">
        <v>2887.5333333333338</v>
      </c>
      <c r="K47" s="123">
        <v>2750</v>
      </c>
      <c r="L47" s="123">
        <v>2630</v>
      </c>
      <c r="M47" s="123">
        <v>5.1880000000000003E-2</v>
      </c>
    </row>
    <row r="48" spans="1:13">
      <c r="A48" s="65">
        <v>38</v>
      </c>
      <c r="B48" s="123" t="s">
        <v>42</v>
      </c>
      <c r="C48" s="126">
        <v>616.1</v>
      </c>
      <c r="D48" s="124">
        <v>613.46666666666658</v>
      </c>
      <c r="E48" s="124">
        <v>605.43333333333317</v>
      </c>
      <c r="F48" s="124">
        <v>594.76666666666654</v>
      </c>
      <c r="G48" s="124">
        <v>586.73333333333312</v>
      </c>
      <c r="H48" s="124">
        <v>624.13333333333321</v>
      </c>
      <c r="I48" s="124">
        <v>632.16666666666674</v>
      </c>
      <c r="J48" s="124">
        <v>642.83333333333326</v>
      </c>
      <c r="K48" s="123">
        <v>621.5</v>
      </c>
      <c r="L48" s="123">
        <v>602.79999999999995</v>
      </c>
      <c r="M48" s="123">
        <v>27.041699999999999</v>
      </c>
    </row>
    <row r="49" spans="1:13">
      <c r="A49" s="65">
        <v>39</v>
      </c>
      <c r="B49" s="123" t="s">
        <v>542</v>
      </c>
      <c r="C49" s="126">
        <v>2430.85</v>
      </c>
      <c r="D49" s="124">
        <v>2396.7833333333333</v>
      </c>
      <c r="E49" s="124">
        <v>2320.0166666666664</v>
      </c>
      <c r="F49" s="124">
        <v>2209.1833333333329</v>
      </c>
      <c r="G49" s="124">
        <v>2132.4166666666661</v>
      </c>
      <c r="H49" s="124">
        <v>2507.6166666666668</v>
      </c>
      <c r="I49" s="124">
        <v>2584.3833333333341</v>
      </c>
      <c r="J49" s="124">
        <v>2695.2166666666672</v>
      </c>
      <c r="K49" s="123">
        <v>2473.5500000000002</v>
      </c>
      <c r="L49" s="123">
        <v>2285.9499999999998</v>
      </c>
      <c r="M49" s="123">
        <v>1.66605</v>
      </c>
    </row>
    <row r="50" spans="1:13">
      <c r="A50" s="65">
        <v>40</v>
      </c>
      <c r="B50" s="123" t="s">
        <v>43</v>
      </c>
      <c r="C50" s="126">
        <v>559.35</v>
      </c>
      <c r="D50" s="124">
        <v>563.33333333333337</v>
      </c>
      <c r="E50" s="124">
        <v>552.01666666666677</v>
      </c>
      <c r="F50" s="124">
        <v>544.68333333333339</v>
      </c>
      <c r="G50" s="124">
        <v>533.36666666666679</v>
      </c>
      <c r="H50" s="124">
        <v>570.66666666666674</v>
      </c>
      <c r="I50" s="124">
        <v>581.98333333333335</v>
      </c>
      <c r="J50" s="124">
        <v>589.31666666666672</v>
      </c>
      <c r="K50" s="123">
        <v>574.65</v>
      </c>
      <c r="L50" s="123">
        <v>556</v>
      </c>
      <c r="M50" s="123">
        <v>76.798299999999998</v>
      </c>
    </row>
    <row r="51" spans="1:13">
      <c r="A51" s="65">
        <v>41</v>
      </c>
      <c r="B51" s="123" t="s">
        <v>44</v>
      </c>
      <c r="C51" s="126">
        <v>3135.55</v>
      </c>
      <c r="D51" s="124">
        <v>3153.0166666666664</v>
      </c>
      <c r="E51" s="124">
        <v>3107.7333333333327</v>
      </c>
      <c r="F51" s="124">
        <v>3079.9166666666661</v>
      </c>
      <c r="G51" s="124">
        <v>3034.6333333333323</v>
      </c>
      <c r="H51" s="124">
        <v>3180.833333333333</v>
      </c>
      <c r="I51" s="124">
        <v>3226.1166666666668</v>
      </c>
      <c r="J51" s="124">
        <v>3253.9333333333334</v>
      </c>
      <c r="K51" s="123">
        <v>3198.3</v>
      </c>
      <c r="L51" s="123">
        <v>3125.2</v>
      </c>
      <c r="M51" s="123">
        <v>2.2302900000000001</v>
      </c>
    </row>
    <row r="52" spans="1:13">
      <c r="A52" s="65">
        <v>42</v>
      </c>
      <c r="B52" s="123" t="s">
        <v>552</v>
      </c>
      <c r="C52" s="126">
        <v>475.4</v>
      </c>
      <c r="D52" s="124">
        <v>476.2166666666667</v>
      </c>
      <c r="E52" s="124">
        <v>470.18333333333339</v>
      </c>
      <c r="F52" s="124">
        <v>464.9666666666667</v>
      </c>
      <c r="G52" s="124">
        <v>458.93333333333339</v>
      </c>
      <c r="H52" s="124">
        <v>481.43333333333339</v>
      </c>
      <c r="I52" s="124">
        <v>487.4666666666667</v>
      </c>
      <c r="J52" s="124">
        <v>492.68333333333339</v>
      </c>
      <c r="K52" s="123">
        <v>482.25</v>
      </c>
      <c r="L52" s="123">
        <v>471</v>
      </c>
      <c r="M52" s="123">
        <v>0.13206000000000001</v>
      </c>
    </row>
    <row r="53" spans="1:13">
      <c r="A53" s="65">
        <v>43</v>
      </c>
      <c r="B53" s="123" t="s">
        <v>554</v>
      </c>
      <c r="C53" s="126">
        <v>489.3</v>
      </c>
      <c r="D53" s="124">
        <v>478.84999999999997</v>
      </c>
      <c r="E53" s="124">
        <v>465.69999999999993</v>
      </c>
      <c r="F53" s="124">
        <v>442.09999999999997</v>
      </c>
      <c r="G53" s="124">
        <v>428.94999999999993</v>
      </c>
      <c r="H53" s="124">
        <v>502.44999999999993</v>
      </c>
      <c r="I53" s="124">
        <v>515.59999999999991</v>
      </c>
      <c r="J53" s="124">
        <v>539.19999999999993</v>
      </c>
      <c r="K53" s="123">
        <v>492</v>
      </c>
      <c r="L53" s="123">
        <v>455.25</v>
      </c>
      <c r="M53" s="123">
        <v>12.9657</v>
      </c>
    </row>
    <row r="54" spans="1:13">
      <c r="A54" s="65">
        <v>44</v>
      </c>
      <c r="B54" s="123" t="s">
        <v>189</v>
      </c>
      <c r="C54" s="126">
        <v>5012.05</v>
      </c>
      <c r="D54" s="124">
        <v>4998.5333333333328</v>
      </c>
      <c r="E54" s="124">
        <v>4941.0666666666657</v>
      </c>
      <c r="F54" s="124">
        <v>4870.083333333333</v>
      </c>
      <c r="G54" s="124">
        <v>4812.6166666666659</v>
      </c>
      <c r="H54" s="124">
        <v>5069.5166666666655</v>
      </c>
      <c r="I54" s="124">
        <v>5126.9833333333327</v>
      </c>
      <c r="J54" s="124">
        <v>5197.9666666666653</v>
      </c>
      <c r="K54" s="123">
        <v>5056</v>
      </c>
      <c r="L54" s="123">
        <v>4927.55</v>
      </c>
      <c r="M54" s="123">
        <v>2.0143499999999999</v>
      </c>
    </row>
    <row r="55" spans="1:13">
      <c r="A55" s="65">
        <v>45</v>
      </c>
      <c r="B55" s="123" t="s">
        <v>557</v>
      </c>
      <c r="C55" s="126">
        <v>13.55</v>
      </c>
      <c r="D55" s="124">
        <v>13.616666666666665</v>
      </c>
      <c r="E55" s="124">
        <v>13.383333333333331</v>
      </c>
      <c r="F55" s="124">
        <v>13.216666666666665</v>
      </c>
      <c r="G55" s="124">
        <v>12.983333333333331</v>
      </c>
      <c r="H55" s="124">
        <v>13.783333333333331</v>
      </c>
      <c r="I55" s="124">
        <v>14.016666666666666</v>
      </c>
      <c r="J55" s="124">
        <v>14.183333333333332</v>
      </c>
      <c r="K55" s="123">
        <v>13.85</v>
      </c>
      <c r="L55" s="123">
        <v>13.45</v>
      </c>
      <c r="M55" s="123">
        <v>26.132190000000001</v>
      </c>
    </row>
    <row r="56" spans="1:13">
      <c r="A56" s="65">
        <v>46</v>
      </c>
      <c r="B56" s="123" t="s">
        <v>559</v>
      </c>
      <c r="C56" s="126">
        <v>2691.8</v>
      </c>
      <c r="D56" s="124">
        <v>2695.6</v>
      </c>
      <c r="E56" s="124">
        <v>2671.2</v>
      </c>
      <c r="F56" s="124">
        <v>2650.6</v>
      </c>
      <c r="G56" s="124">
        <v>2626.2</v>
      </c>
      <c r="H56" s="124">
        <v>2716.2</v>
      </c>
      <c r="I56" s="124">
        <v>2740.6000000000004</v>
      </c>
      <c r="J56" s="124">
        <v>2761.2</v>
      </c>
      <c r="K56" s="123">
        <v>2720</v>
      </c>
      <c r="L56" s="123">
        <v>2675</v>
      </c>
      <c r="M56" s="123">
        <v>0.16087000000000001</v>
      </c>
    </row>
    <row r="57" spans="1:13">
      <c r="A57" s="65">
        <v>47</v>
      </c>
      <c r="B57" s="123" t="s">
        <v>188</v>
      </c>
      <c r="C57" s="126">
        <v>1641.65</v>
      </c>
      <c r="D57" s="124">
        <v>1649.75</v>
      </c>
      <c r="E57" s="124">
        <v>1612.5</v>
      </c>
      <c r="F57" s="124">
        <v>1583.35</v>
      </c>
      <c r="G57" s="124">
        <v>1546.1</v>
      </c>
      <c r="H57" s="124">
        <v>1678.9</v>
      </c>
      <c r="I57" s="124">
        <v>1716.15</v>
      </c>
      <c r="J57" s="124">
        <v>1745.3000000000002</v>
      </c>
      <c r="K57" s="123">
        <v>1687</v>
      </c>
      <c r="L57" s="123">
        <v>1620.6</v>
      </c>
      <c r="M57" s="123">
        <v>14.669829999999999</v>
      </c>
    </row>
    <row r="58" spans="1:13">
      <c r="A58" s="65">
        <v>48</v>
      </c>
      <c r="B58" s="123" t="s">
        <v>565</v>
      </c>
      <c r="C58" s="126">
        <v>1105.5</v>
      </c>
      <c r="D58" s="124">
        <v>1095.6333333333332</v>
      </c>
      <c r="E58" s="124">
        <v>1076.5666666666664</v>
      </c>
      <c r="F58" s="124">
        <v>1047.6333333333332</v>
      </c>
      <c r="G58" s="124">
        <v>1028.5666666666664</v>
      </c>
      <c r="H58" s="124">
        <v>1124.5666666666664</v>
      </c>
      <c r="I58" s="124">
        <v>1143.633333333333</v>
      </c>
      <c r="J58" s="124">
        <v>1172.5666666666664</v>
      </c>
      <c r="K58" s="123">
        <v>1114.7</v>
      </c>
      <c r="L58" s="123">
        <v>1066.7</v>
      </c>
      <c r="M58" s="123">
        <v>5.3000400000000001</v>
      </c>
    </row>
    <row r="59" spans="1:13">
      <c r="A59" s="65">
        <v>49</v>
      </c>
      <c r="B59" s="123" t="s">
        <v>567</v>
      </c>
      <c r="C59" s="126">
        <v>14.65</v>
      </c>
      <c r="D59" s="124">
        <v>14.800000000000002</v>
      </c>
      <c r="E59" s="124">
        <v>14.400000000000006</v>
      </c>
      <c r="F59" s="124">
        <v>14.150000000000004</v>
      </c>
      <c r="G59" s="124">
        <v>13.750000000000007</v>
      </c>
      <c r="H59" s="124">
        <v>15.050000000000004</v>
      </c>
      <c r="I59" s="124">
        <v>15.45</v>
      </c>
      <c r="J59" s="124">
        <v>15.700000000000003</v>
      </c>
      <c r="K59" s="123">
        <v>15.2</v>
      </c>
      <c r="L59" s="123">
        <v>14.55</v>
      </c>
      <c r="M59" s="123">
        <v>11.41596</v>
      </c>
    </row>
    <row r="60" spans="1:13" ht="12" customHeight="1">
      <c r="A60" s="65">
        <v>50</v>
      </c>
      <c r="B60" s="123" t="s">
        <v>569</v>
      </c>
      <c r="C60" s="126">
        <v>230.5</v>
      </c>
      <c r="D60" s="124">
        <v>231.35</v>
      </c>
      <c r="E60" s="124">
        <v>228.25</v>
      </c>
      <c r="F60" s="124">
        <v>226</v>
      </c>
      <c r="G60" s="124">
        <v>222.9</v>
      </c>
      <c r="H60" s="124">
        <v>233.6</v>
      </c>
      <c r="I60" s="124">
        <v>236.69999999999996</v>
      </c>
      <c r="J60" s="124">
        <v>238.95</v>
      </c>
      <c r="K60" s="123">
        <v>234.45</v>
      </c>
      <c r="L60" s="123">
        <v>229.1</v>
      </c>
      <c r="M60" s="123">
        <v>0.67132999999999998</v>
      </c>
    </row>
    <row r="61" spans="1:13">
      <c r="A61" s="65">
        <v>51</v>
      </c>
      <c r="B61" s="123" t="s">
        <v>573</v>
      </c>
      <c r="C61" s="126">
        <v>113.6</v>
      </c>
      <c r="D61" s="124">
        <v>114.86666666666667</v>
      </c>
      <c r="E61" s="124">
        <v>111.38333333333335</v>
      </c>
      <c r="F61" s="124">
        <v>109.16666666666669</v>
      </c>
      <c r="G61" s="124">
        <v>105.68333333333337</v>
      </c>
      <c r="H61" s="124">
        <v>117.08333333333334</v>
      </c>
      <c r="I61" s="124">
        <v>120.56666666666666</v>
      </c>
      <c r="J61" s="124">
        <v>122.78333333333333</v>
      </c>
      <c r="K61" s="123">
        <v>118.35</v>
      </c>
      <c r="L61" s="123">
        <v>112.65</v>
      </c>
      <c r="M61" s="123">
        <v>23.533639999999998</v>
      </c>
    </row>
    <row r="62" spans="1:13">
      <c r="A62" s="65">
        <v>52</v>
      </c>
      <c r="B62" s="123" t="s">
        <v>45</v>
      </c>
      <c r="C62" s="126">
        <v>153.94999999999999</v>
      </c>
      <c r="D62" s="124">
        <v>154.48333333333332</v>
      </c>
      <c r="E62" s="124">
        <v>152.16666666666663</v>
      </c>
      <c r="F62" s="124">
        <v>150.3833333333333</v>
      </c>
      <c r="G62" s="124">
        <v>148.06666666666661</v>
      </c>
      <c r="H62" s="124">
        <v>156.26666666666665</v>
      </c>
      <c r="I62" s="124">
        <v>158.58333333333331</v>
      </c>
      <c r="J62" s="124">
        <v>160.36666666666667</v>
      </c>
      <c r="K62" s="123">
        <v>156.80000000000001</v>
      </c>
      <c r="L62" s="123">
        <v>152.69999999999999</v>
      </c>
      <c r="M62" s="123">
        <v>99.976609999999994</v>
      </c>
    </row>
    <row r="63" spans="1:13">
      <c r="A63" s="65">
        <v>53</v>
      </c>
      <c r="B63" s="123" t="s">
        <v>46</v>
      </c>
      <c r="C63" s="126">
        <v>141</v>
      </c>
      <c r="D63" s="124">
        <v>142.66666666666666</v>
      </c>
      <c r="E63" s="124">
        <v>138.43333333333331</v>
      </c>
      <c r="F63" s="124">
        <v>135.86666666666665</v>
      </c>
      <c r="G63" s="124">
        <v>131.6333333333333</v>
      </c>
      <c r="H63" s="124">
        <v>145.23333333333332</v>
      </c>
      <c r="I63" s="124">
        <v>149.46666666666667</v>
      </c>
      <c r="J63" s="124">
        <v>152.03333333333333</v>
      </c>
      <c r="K63" s="123">
        <v>146.9</v>
      </c>
      <c r="L63" s="123">
        <v>140.1</v>
      </c>
      <c r="M63" s="123">
        <v>51.77805</v>
      </c>
    </row>
    <row r="64" spans="1:13">
      <c r="A64" s="65">
        <v>54</v>
      </c>
      <c r="B64" s="123" t="s">
        <v>585</v>
      </c>
      <c r="C64" s="126">
        <v>2003.25</v>
      </c>
      <c r="D64" s="124">
        <v>2010.05</v>
      </c>
      <c r="E64" s="124">
        <v>1978.1999999999998</v>
      </c>
      <c r="F64" s="124">
        <v>1953.1499999999999</v>
      </c>
      <c r="G64" s="124">
        <v>1921.2999999999997</v>
      </c>
      <c r="H64" s="124">
        <v>2035.1</v>
      </c>
      <c r="I64" s="124">
        <v>2066.9499999999998</v>
      </c>
      <c r="J64" s="124">
        <v>2092</v>
      </c>
      <c r="K64" s="123">
        <v>2041.9</v>
      </c>
      <c r="L64" s="123">
        <v>1985</v>
      </c>
      <c r="M64" s="123">
        <v>0.12046</v>
      </c>
    </row>
    <row r="65" spans="1:13">
      <c r="A65" s="65">
        <v>55</v>
      </c>
      <c r="B65" s="123" t="s">
        <v>47</v>
      </c>
      <c r="C65" s="126">
        <v>697.05</v>
      </c>
      <c r="D65" s="124">
        <v>694.01666666666677</v>
      </c>
      <c r="E65" s="124">
        <v>685.03333333333353</v>
      </c>
      <c r="F65" s="124">
        <v>673.01666666666677</v>
      </c>
      <c r="G65" s="124">
        <v>664.03333333333353</v>
      </c>
      <c r="H65" s="124">
        <v>706.03333333333353</v>
      </c>
      <c r="I65" s="124">
        <v>715.01666666666688</v>
      </c>
      <c r="J65" s="124">
        <v>727.03333333333353</v>
      </c>
      <c r="K65" s="123">
        <v>703</v>
      </c>
      <c r="L65" s="123">
        <v>682</v>
      </c>
      <c r="M65" s="123">
        <v>2.6472899999999999</v>
      </c>
    </row>
    <row r="66" spans="1:13">
      <c r="A66" s="65">
        <v>56</v>
      </c>
      <c r="B66" s="123" t="s">
        <v>592</v>
      </c>
      <c r="C66" s="126">
        <v>1300.8499999999999</v>
      </c>
      <c r="D66" s="124">
        <v>1312.25</v>
      </c>
      <c r="E66" s="124">
        <v>1273.8499999999999</v>
      </c>
      <c r="F66" s="124">
        <v>1246.8499999999999</v>
      </c>
      <c r="G66" s="124">
        <v>1208.4499999999998</v>
      </c>
      <c r="H66" s="124">
        <v>1339.25</v>
      </c>
      <c r="I66" s="124">
        <v>1377.65</v>
      </c>
      <c r="J66" s="124">
        <v>1404.65</v>
      </c>
      <c r="K66" s="123">
        <v>1350.65</v>
      </c>
      <c r="L66" s="123">
        <v>1285.25</v>
      </c>
      <c r="M66" s="123">
        <v>1.2879799999999999</v>
      </c>
    </row>
    <row r="67" spans="1:13">
      <c r="A67" s="65">
        <v>57</v>
      </c>
      <c r="B67" s="123" t="s">
        <v>190</v>
      </c>
      <c r="C67" s="126">
        <v>157.85</v>
      </c>
      <c r="D67" s="124">
        <v>156.68333333333331</v>
      </c>
      <c r="E67" s="124">
        <v>153.76666666666662</v>
      </c>
      <c r="F67" s="124">
        <v>149.68333333333331</v>
      </c>
      <c r="G67" s="124">
        <v>146.76666666666662</v>
      </c>
      <c r="H67" s="124">
        <v>160.76666666666662</v>
      </c>
      <c r="I67" s="124">
        <v>163.68333333333331</v>
      </c>
      <c r="J67" s="124">
        <v>167.76666666666662</v>
      </c>
      <c r="K67" s="123">
        <v>159.6</v>
      </c>
      <c r="L67" s="123">
        <v>152.6</v>
      </c>
      <c r="M67" s="123">
        <v>178.59861000000001</v>
      </c>
    </row>
    <row r="68" spans="1:13">
      <c r="A68" s="65">
        <v>58</v>
      </c>
      <c r="B68" s="123" t="s">
        <v>241</v>
      </c>
      <c r="C68" s="126">
        <v>1212.9000000000001</v>
      </c>
      <c r="D68" s="124">
        <v>1224.8666666666668</v>
      </c>
      <c r="E68" s="124">
        <v>1184.8333333333335</v>
      </c>
      <c r="F68" s="124">
        <v>1156.7666666666667</v>
      </c>
      <c r="G68" s="124">
        <v>1116.7333333333333</v>
      </c>
      <c r="H68" s="124">
        <v>1252.9333333333336</v>
      </c>
      <c r="I68" s="124">
        <v>1292.9666666666669</v>
      </c>
      <c r="J68" s="124">
        <v>1321.0333333333338</v>
      </c>
      <c r="K68" s="123">
        <v>1264.9000000000001</v>
      </c>
      <c r="L68" s="123">
        <v>1196.8</v>
      </c>
      <c r="M68" s="123">
        <v>6.64114</v>
      </c>
    </row>
    <row r="69" spans="1:13">
      <c r="A69" s="65">
        <v>59</v>
      </c>
      <c r="B69" s="123" t="s">
        <v>597</v>
      </c>
      <c r="C69" s="126">
        <v>247.35</v>
      </c>
      <c r="D69" s="124">
        <v>248.05000000000004</v>
      </c>
      <c r="E69" s="124">
        <v>243.10000000000008</v>
      </c>
      <c r="F69" s="124">
        <v>238.85000000000005</v>
      </c>
      <c r="G69" s="124">
        <v>233.90000000000009</v>
      </c>
      <c r="H69" s="124">
        <v>252.30000000000007</v>
      </c>
      <c r="I69" s="124">
        <v>257.25000000000006</v>
      </c>
      <c r="J69" s="124">
        <v>261.50000000000006</v>
      </c>
      <c r="K69" s="123">
        <v>253</v>
      </c>
      <c r="L69" s="123">
        <v>243.8</v>
      </c>
      <c r="M69" s="123">
        <v>14.56908</v>
      </c>
    </row>
    <row r="70" spans="1:13">
      <c r="A70" s="65">
        <v>60</v>
      </c>
      <c r="B70" s="123" t="s">
        <v>601</v>
      </c>
      <c r="C70" s="126">
        <v>428.95</v>
      </c>
      <c r="D70" s="124">
        <v>431.55</v>
      </c>
      <c r="E70" s="124">
        <v>422.5</v>
      </c>
      <c r="F70" s="124">
        <v>416.05</v>
      </c>
      <c r="G70" s="124">
        <v>407</v>
      </c>
      <c r="H70" s="124">
        <v>438</v>
      </c>
      <c r="I70" s="124">
        <v>447.05000000000007</v>
      </c>
      <c r="J70" s="124">
        <v>453.5</v>
      </c>
      <c r="K70" s="123">
        <v>440.6</v>
      </c>
      <c r="L70" s="123">
        <v>425.1</v>
      </c>
      <c r="M70" s="123">
        <v>4.6299599999999996</v>
      </c>
    </row>
    <row r="71" spans="1:13">
      <c r="A71" s="65">
        <v>61</v>
      </c>
      <c r="B71" s="123" t="s">
        <v>603</v>
      </c>
      <c r="C71" s="126">
        <v>120.75</v>
      </c>
      <c r="D71" s="124">
        <v>121.16666666666667</v>
      </c>
      <c r="E71" s="124">
        <v>118.98333333333335</v>
      </c>
      <c r="F71" s="124">
        <v>117.21666666666668</v>
      </c>
      <c r="G71" s="124">
        <v>115.03333333333336</v>
      </c>
      <c r="H71" s="124">
        <v>122.93333333333334</v>
      </c>
      <c r="I71" s="124">
        <v>125.11666666666665</v>
      </c>
      <c r="J71" s="124">
        <v>126.88333333333333</v>
      </c>
      <c r="K71" s="123">
        <v>123.35</v>
      </c>
      <c r="L71" s="123">
        <v>119.4</v>
      </c>
      <c r="M71" s="123">
        <v>0.84236999999999995</v>
      </c>
    </row>
    <row r="72" spans="1:13">
      <c r="A72" s="65">
        <v>62</v>
      </c>
      <c r="B72" s="123" t="s">
        <v>2188</v>
      </c>
      <c r="C72" s="126">
        <v>1004.95</v>
      </c>
      <c r="D72" s="124">
        <v>1035.1499999999999</v>
      </c>
      <c r="E72" s="124">
        <v>972.79999999999973</v>
      </c>
      <c r="F72" s="124">
        <v>940.64999999999986</v>
      </c>
      <c r="G72" s="124">
        <v>878.29999999999973</v>
      </c>
      <c r="H72" s="124">
        <v>1067.2999999999997</v>
      </c>
      <c r="I72" s="124">
        <v>1129.6499999999996</v>
      </c>
      <c r="J72" s="124">
        <v>1161.7999999999997</v>
      </c>
      <c r="K72" s="123">
        <v>1097.5</v>
      </c>
      <c r="L72" s="123">
        <v>1003</v>
      </c>
      <c r="M72" s="123">
        <v>13.32169</v>
      </c>
    </row>
    <row r="73" spans="1:13">
      <c r="A73" s="65">
        <v>63</v>
      </c>
      <c r="B73" s="123" t="s">
        <v>48</v>
      </c>
      <c r="C73" s="126">
        <v>706.3</v>
      </c>
      <c r="D73" s="124">
        <v>709.19999999999993</v>
      </c>
      <c r="E73" s="124">
        <v>699.09999999999991</v>
      </c>
      <c r="F73" s="124">
        <v>691.9</v>
      </c>
      <c r="G73" s="124">
        <v>681.8</v>
      </c>
      <c r="H73" s="124">
        <v>716.39999999999986</v>
      </c>
      <c r="I73" s="124">
        <v>726.5</v>
      </c>
      <c r="J73" s="124">
        <v>733.69999999999982</v>
      </c>
      <c r="K73" s="123">
        <v>719.3</v>
      </c>
      <c r="L73" s="123">
        <v>702</v>
      </c>
      <c r="M73" s="123">
        <v>7.3133900000000001</v>
      </c>
    </row>
    <row r="74" spans="1:13">
      <c r="A74" s="65">
        <v>64</v>
      </c>
      <c r="B74" s="123" t="s">
        <v>49</v>
      </c>
      <c r="C74" s="126">
        <v>430.25</v>
      </c>
      <c r="D74" s="124">
        <v>435.58333333333331</v>
      </c>
      <c r="E74" s="124">
        <v>421.76666666666665</v>
      </c>
      <c r="F74" s="124">
        <v>413.28333333333336</v>
      </c>
      <c r="G74" s="124">
        <v>399.4666666666667</v>
      </c>
      <c r="H74" s="124">
        <v>444.06666666666661</v>
      </c>
      <c r="I74" s="124">
        <v>457.88333333333333</v>
      </c>
      <c r="J74" s="124">
        <v>466.36666666666656</v>
      </c>
      <c r="K74" s="123">
        <v>449.4</v>
      </c>
      <c r="L74" s="123">
        <v>427.1</v>
      </c>
      <c r="M74" s="123">
        <v>98.981210000000004</v>
      </c>
    </row>
    <row r="75" spans="1:13">
      <c r="A75" s="65">
        <v>65</v>
      </c>
      <c r="B75" s="123" t="s">
        <v>50</v>
      </c>
      <c r="C75" s="126">
        <v>94.25</v>
      </c>
      <c r="D75" s="124">
        <v>94.100000000000009</v>
      </c>
      <c r="E75" s="124">
        <v>93.200000000000017</v>
      </c>
      <c r="F75" s="124">
        <v>92.15</v>
      </c>
      <c r="G75" s="124">
        <v>91.250000000000014</v>
      </c>
      <c r="H75" s="124">
        <v>95.15000000000002</v>
      </c>
      <c r="I75" s="124">
        <v>96.050000000000026</v>
      </c>
      <c r="J75" s="124">
        <v>97.100000000000023</v>
      </c>
      <c r="K75" s="123">
        <v>95</v>
      </c>
      <c r="L75" s="123">
        <v>93.05</v>
      </c>
      <c r="M75" s="123">
        <v>103.29147</v>
      </c>
    </row>
    <row r="76" spans="1:13" s="18" customFormat="1">
      <c r="A76" s="65">
        <v>66</v>
      </c>
      <c r="B76" s="123" t="s">
        <v>192</v>
      </c>
      <c r="C76" s="126">
        <v>53.35</v>
      </c>
      <c r="D76" s="124">
        <v>53.75</v>
      </c>
      <c r="E76" s="124">
        <v>51.6</v>
      </c>
      <c r="F76" s="124">
        <v>49.85</v>
      </c>
      <c r="G76" s="124">
        <v>47.7</v>
      </c>
      <c r="H76" s="124">
        <v>55.5</v>
      </c>
      <c r="I76" s="124">
        <v>57.650000000000006</v>
      </c>
      <c r="J76" s="124">
        <v>59.4</v>
      </c>
      <c r="K76" s="123">
        <v>55.9</v>
      </c>
      <c r="L76" s="123">
        <v>52</v>
      </c>
      <c r="M76" s="123">
        <v>120.134</v>
      </c>
    </row>
    <row r="77" spans="1:13" s="18" customFormat="1">
      <c r="A77" s="65">
        <v>67</v>
      </c>
      <c r="B77" s="123" t="s">
        <v>51</v>
      </c>
      <c r="C77" s="126">
        <v>590.6</v>
      </c>
      <c r="D77" s="124">
        <v>594.5</v>
      </c>
      <c r="E77" s="124">
        <v>582.70000000000005</v>
      </c>
      <c r="F77" s="124">
        <v>574.80000000000007</v>
      </c>
      <c r="G77" s="124">
        <v>563.00000000000011</v>
      </c>
      <c r="H77" s="124">
        <v>602.4</v>
      </c>
      <c r="I77" s="124">
        <v>614.19999999999993</v>
      </c>
      <c r="J77" s="124">
        <v>622.09999999999991</v>
      </c>
      <c r="K77" s="123">
        <v>606.29999999999995</v>
      </c>
      <c r="L77" s="123">
        <v>586.6</v>
      </c>
      <c r="M77" s="123">
        <v>16.910900000000002</v>
      </c>
    </row>
    <row r="78" spans="1:13" s="18" customFormat="1">
      <c r="A78" s="65">
        <v>68</v>
      </c>
      <c r="B78" s="123" t="s">
        <v>619</v>
      </c>
      <c r="C78" s="126">
        <v>1027.25</v>
      </c>
      <c r="D78" s="124">
        <v>1028.3166666666666</v>
      </c>
      <c r="E78" s="124">
        <v>1008.9333333333332</v>
      </c>
      <c r="F78" s="124">
        <v>990.61666666666656</v>
      </c>
      <c r="G78" s="124">
        <v>971.23333333333312</v>
      </c>
      <c r="H78" s="124">
        <v>1046.6333333333332</v>
      </c>
      <c r="I78" s="124">
        <v>1066.0166666666664</v>
      </c>
      <c r="J78" s="124">
        <v>1084.3333333333333</v>
      </c>
      <c r="K78" s="123">
        <v>1047.7</v>
      </c>
      <c r="L78" s="123">
        <v>1010</v>
      </c>
      <c r="M78" s="123">
        <v>0.29962</v>
      </c>
    </row>
    <row r="79" spans="1:13" s="18" customFormat="1">
      <c r="A79" s="65">
        <v>69</v>
      </c>
      <c r="B79" s="123" t="s">
        <v>621</v>
      </c>
      <c r="C79" s="126">
        <v>202.7</v>
      </c>
      <c r="D79" s="124">
        <v>199.20000000000002</v>
      </c>
      <c r="E79" s="124">
        <v>190.15000000000003</v>
      </c>
      <c r="F79" s="124">
        <v>177.60000000000002</v>
      </c>
      <c r="G79" s="124">
        <v>168.55000000000004</v>
      </c>
      <c r="H79" s="124">
        <v>211.75000000000003</v>
      </c>
      <c r="I79" s="124">
        <v>220.80000000000004</v>
      </c>
      <c r="J79" s="124">
        <v>233.35000000000002</v>
      </c>
      <c r="K79" s="123">
        <v>208.25</v>
      </c>
      <c r="L79" s="123">
        <v>186.65</v>
      </c>
      <c r="M79" s="123">
        <v>7.6626700000000003</v>
      </c>
    </row>
    <row r="80" spans="1:13" s="18" customFormat="1">
      <c r="A80" s="65">
        <v>70</v>
      </c>
      <c r="B80" s="123" t="s">
        <v>627</v>
      </c>
      <c r="C80" s="126">
        <v>4554.1000000000004</v>
      </c>
      <c r="D80" s="124">
        <v>4566.3666666666668</v>
      </c>
      <c r="E80" s="124">
        <v>4495.2333333333336</v>
      </c>
      <c r="F80" s="124">
        <v>4436.3666666666668</v>
      </c>
      <c r="G80" s="124">
        <v>4365.2333333333336</v>
      </c>
      <c r="H80" s="124">
        <v>4625.2333333333336</v>
      </c>
      <c r="I80" s="124">
        <v>4696.3666666666668</v>
      </c>
      <c r="J80" s="124">
        <v>4755.2333333333336</v>
      </c>
      <c r="K80" s="123">
        <v>4637.5</v>
      </c>
      <c r="L80" s="123">
        <v>4507.5</v>
      </c>
      <c r="M80" s="123">
        <v>5.5739999999999998E-2</v>
      </c>
    </row>
    <row r="81" spans="1:13" s="18" customFormat="1">
      <c r="A81" s="65">
        <v>71</v>
      </c>
      <c r="B81" s="123" t="s">
        <v>629</v>
      </c>
      <c r="C81" s="126">
        <v>727.05</v>
      </c>
      <c r="D81" s="124">
        <v>730.69999999999993</v>
      </c>
      <c r="E81" s="124">
        <v>711.39999999999986</v>
      </c>
      <c r="F81" s="124">
        <v>695.74999999999989</v>
      </c>
      <c r="G81" s="124">
        <v>676.44999999999982</v>
      </c>
      <c r="H81" s="124">
        <v>746.34999999999991</v>
      </c>
      <c r="I81" s="124">
        <v>765.64999999999986</v>
      </c>
      <c r="J81" s="124">
        <v>781.3</v>
      </c>
      <c r="K81" s="123">
        <v>750</v>
      </c>
      <c r="L81" s="123">
        <v>715.05</v>
      </c>
      <c r="M81" s="123">
        <v>0.45419999999999999</v>
      </c>
    </row>
    <row r="82" spans="1:13" s="18" customFormat="1">
      <c r="A82" s="65">
        <v>72</v>
      </c>
      <c r="B82" s="123" t="s">
        <v>633</v>
      </c>
      <c r="C82" s="126">
        <v>235.8</v>
      </c>
      <c r="D82" s="124">
        <v>238.56666666666669</v>
      </c>
      <c r="E82" s="124">
        <v>227.23333333333338</v>
      </c>
      <c r="F82" s="124">
        <v>218.66666666666669</v>
      </c>
      <c r="G82" s="124">
        <v>207.33333333333337</v>
      </c>
      <c r="H82" s="124">
        <v>247.13333333333338</v>
      </c>
      <c r="I82" s="124">
        <v>258.4666666666667</v>
      </c>
      <c r="J82" s="124">
        <v>267.03333333333342</v>
      </c>
      <c r="K82" s="123">
        <v>249.9</v>
      </c>
      <c r="L82" s="123">
        <v>230</v>
      </c>
      <c r="M82" s="123">
        <v>97.318370000000002</v>
      </c>
    </row>
    <row r="83" spans="1:13" s="18" customFormat="1">
      <c r="A83" s="65">
        <v>73</v>
      </c>
      <c r="B83" s="123" t="s">
        <v>52</v>
      </c>
      <c r="C83" s="126">
        <v>19244.75</v>
      </c>
      <c r="D83" s="124">
        <v>19388.616666666665</v>
      </c>
      <c r="E83" s="124">
        <v>19021.23333333333</v>
      </c>
      <c r="F83" s="124">
        <v>18797.716666666664</v>
      </c>
      <c r="G83" s="124">
        <v>18430.333333333328</v>
      </c>
      <c r="H83" s="124">
        <v>19612.133333333331</v>
      </c>
      <c r="I83" s="124">
        <v>19979.51666666667</v>
      </c>
      <c r="J83" s="124">
        <v>20203.033333333333</v>
      </c>
      <c r="K83" s="123">
        <v>19756</v>
      </c>
      <c r="L83" s="123">
        <v>19165.099999999999</v>
      </c>
      <c r="M83" s="123">
        <v>0.23455000000000001</v>
      </c>
    </row>
    <row r="84" spans="1:13" s="18" customFormat="1">
      <c r="A84" s="65">
        <v>74</v>
      </c>
      <c r="B84" s="123" t="s">
        <v>53</v>
      </c>
      <c r="C84" s="126">
        <v>476.25</v>
      </c>
      <c r="D84" s="124">
        <v>475.5</v>
      </c>
      <c r="E84" s="124">
        <v>469.4</v>
      </c>
      <c r="F84" s="124">
        <v>462.54999999999995</v>
      </c>
      <c r="G84" s="124">
        <v>456.44999999999993</v>
      </c>
      <c r="H84" s="124">
        <v>482.35</v>
      </c>
      <c r="I84" s="124">
        <v>488.45000000000005</v>
      </c>
      <c r="J84" s="124">
        <v>495.30000000000007</v>
      </c>
      <c r="K84" s="123">
        <v>481.6</v>
      </c>
      <c r="L84" s="123">
        <v>468.65</v>
      </c>
      <c r="M84" s="123">
        <v>36.314700000000002</v>
      </c>
    </row>
    <row r="85" spans="1:13" s="18" customFormat="1">
      <c r="A85" s="65">
        <v>75</v>
      </c>
      <c r="B85" s="123" t="s">
        <v>193</v>
      </c>
      <c r="C85" s="126">
        <v>4550.45</v>
      </c>
      <c r="D85" s="124">
        <v>4556.166666666667</v>
      </c>
      <c r="E85" s="124">
        <v>4487.3333333333339</v>
      </c>
      <c r="F85" s="124">
        <v>4424.2166666666672</v>
      </c>
      <c r="G85" s="124">
        <v>4355.3833333333341</v>
      </c>
      <c r="H85" s="124">
        <v>4619.2833333333338</v>
      </c>
      <c r="I85" s="124">
        <v>4688.1166666666677</v>
      </c>
      <c r="J85" s="124">
        <v>4751.2333333333336</v>
      </c>
      <c r="K85" s="123">
        <v>4625</v>
      </c>
      <c r="L85" s="123">
        <v>4493.05</v>
      </c>
      <c r="M85" s="123">
        <v>1.28288</v>
      </c>
    </row>
    <row r="86" spans="1:13" s="18" customFormat="1">
      <c r="A86" s="65">
        <v>76</v>
      </c>
      <c r="B86" s="123" t="s">
        <v>195</v>
      </c>
      <c r="C86" s="126">
        <v>396.35</v>
      </c>
      <c r="D86" s="124">
        <v>398.40000000000003</v>
      </c>
      <c r="E86" s="124">
        <v>388.80000000000007</v>
      </c>
      <c r="F86" s="124">
        <v>381.25000000000006</v>
      </c>
      <c r="G86" s="124">
        <v>371.65000000000009</v>
      </c>
      <c r="H86" s="124">
        <v>405.95000000000005</v>
      </c>
      <c r="I86" s="124">
        <v>415.55000000000007</v>
      </c>
      <c r="J86" s="124">
        <v>423.1</v>
      </c>
      <c r="K86" s="123">
        <v>408</v>
      </c>
      <c r="L86" s="123">
        <v>390.85</v>
      </c>
      <c r="M86" s="123">
        <v>11.257999999999999</v>
      </c>
    </row>
    <row r="87" spans="1:13" s="18" customFormat="1">
      <c r="A87" s="65">
        <v>77</v>
      </c>
      <c r="B87" s="123" t="s">
        <v>54</v>
      </c>
      <c r="C87" s="126">
        <v>314.35000000000002</v>
      </c>
      <c r="D87" s="124">
        <v>318.2833333333333</v>
      </c>
      <c r="E87" s="124">
        <v>308.11666666666662</v>
      </c>
      <c r="F87" s="124">
        <v>301.88333333333333</v>
      </c>
      <c r="G87" s="124">
        <v>291.71666666666664</v>
      </c>
      <c r="H87" s="124">
        <v>324.51666666666659</v>
      </c>
      <c r="I87" s="124">
        <v>334.68333333333334</v>
      </c>
      <c r="J87" s="124">
        <v>340.91666666666657</v>
      </c>
      <c r="K87" s="123">
        <v>328.45</v>
      </c>
      <c r="L87" s="123">
        <v>312.05</v>
      </c>
      <c r="M87" s="123">
        <v>36.524619999999999</v>
      </c>
    </row>
    <row r="88" spans="1:13" s="18" customFormat="1">
      <c r="A88" s="65">
        <v>78</v>
      </c>
      <c r="B88" s="123" t="s">
        <v>654</v>
      </c>
      <c r="C88" s="126">
        <v>460.05</v>
      </c>
      <c r="D88" s="124">
        <v>465.5333333333333</v>
      </c>
      <c r="E88" s="124">
        <v>451.51666666666659</v>
      </c>
      <c r="F88" s="124">
        <v>442.98333333333329</v>
      </c>
      <c r="G88" s="124">
        <v>428.96666666666658</v>
      </c>
      <c r="H88" s="124">
        <v>474.06666666666661</v>
      </c>
      <c r="I88" s="124">
        <v>488.08333333333326</v>
      </c>
      <c r="J88" s="124">
        <v>496.61666666666662</v>
      </c>
      <c r="K88" s="123">
        <v>479.55</v>
      </c>
      <c r="L88" s="123">
        <v>457</v>
      </c>
      <c r="M88" s="123">
        <v>16.01455</v>
      </c>
    </row>
    <row r="89" spans="1:13" s="18" customFormat="1">
      <c r="A89" s="65">
        <v>79</v>
      </c>
      <c r="B89" s="123" t="s">
        <v>657</v>
      </c>
      <c r="C89" s="126">
        <v>676.9</v>
      </c>
      <c r="D89" s="124">
        <v>676.80000000000007</v>
      </c>
      <c r="E89" s="124">
        <v>664.60000000000014</v>
      </c>
      <c r="F89" s="124">
        <v>652.30000000000007</v>
      </c>
      <c r="G89" s="124">
        <v>640.10000000000014</v>
      </c>
      <c r="H89" s="124">
        <v>689.10000000000014</v>
      </c>
      <c r="I89" s="124">
        <v>701.30000000000018</v>
      </c>
      <c r="J89" s="124">
        <v>713.60000000000014</v>
      </c>
      <c r="K89" s="123">
        <v>689</v>
      </c>
      <c r="L89" s="123">
        <v>664.5</v>
      </c>
      <c r="M89" s="123">
        <v>8.2700899999999997</v>
      </c>
    </row>
    <row r="90" spans="1:13" s="18" customFormat="1">
      <c r="A90" s="65">
        <v>80</v>
      </c>
      <c r="B90" s="123" t="s">
        <v>659</v>
      </c>
      <c r="C90" s="126">
        <v>590.15</v>
      </c>
      <c r="D90" s="124">
        <v>588.38333333333333</v>
      </c>
      <c r="E90" s="124">
        <v>566.76666666666665</v>
      </c>
      <c r="F90" s="124">
        <v>543.38333333333333</v>
      </c>
      <c r="G90" s="124">
        <v>521.76666666666665</v>
      </c>
      <c r="H90" s="124">
        <v>611.76666666666665</v>
      </c>
      <c r="I90" s="124">
        <v>633.38333333333321</v>
      </c>
      <c r="J90" s="124">
        <v>656.76666666666665</v>
      </c>
      <c r="K90" s="123">
        <v>610</v>
      </c>
      <c r="L90" s="123">
        <v>565</v>
      </c>
      <c r="M90" s="123">
        <v>0.84458999999999995</v>
      </c>
    </row>
    <row r="91" spans="1:13" s="18" customFormat="1">
      <c r="A91" s="65">
        <v>81</v>
      </c>
      <c r="B91" s="123" t="s">
        <v>660</v>
      </c>
      <c r="C91" s="126">
        <v>354.25</v>
      </c>
      <c r="D91" s="124">
        <v>357.18333333333334</v>
      </c>
      <c r="E91" s="124">
        <v>350.06666666666666</v>
      </c>
      <c r="F91" s="124">
        <v>345.88333333333333</v>
      </c>
      <c r="G91" s="124">
        <v>338.76666666666665</v>
      </c>
      <c r="H91" s="124">
        <v>361.36666666666667</v>
      </c>
      <c r="I91" s="124">
        <v>368.48333333333335</v>
      </c>
      <c r="J91" s="124">
        <v>372.66666666666669</v>
      </c>
      <c r="K91" s="123">
        <v>364.3</v>
      </c>
      <c r="L91" s="123">
        <v>353</v>
      </c>
      <c r="M91" s="123">
        <v>0.64427999999999996</v>
      </c>
    </row>
    <row r="92" spans="1:13" s="18" customFormat="1">
      <c r="A92" s="65">
        <v>82</v>
      </c>
      <c r="B92" s="123" t="s">
        <v>664</v>
      </c>
      <c r="C92" s="126">
        <v>1329</v>
      </c>
      <c r="D92" s="124">
        <v>1325.2666666666667</v>
      </c>
      <c r="E92" s="124">
        <v>1309.7333333333333</v>
      </c>
      <c r="F92" s="124">
        <v>1290.4666666666667</v>
      </c>
      <c r="G92" s="124">
        <v>1274.9333333333334</v>
      </c>
      <c r="H92" s="124">
        <v>1344.5333333333333</v>
      </c>
      <c r="I92" s="124">
        <v>1360.0666666666666</v>
      </c>
      <c r="J92" s="124">
        <v>1379.3333333333333</v>
      </c>
      <c r="K92" s="123">
        <v>1340.8</v>
      </c>
      <c r="L92" s="123">
        <v>1306</v>
      </c>
      <c r="M92" s="123">
        <v>0.5464</v>
      </c>
    </row>
    <row r="93" spans="1:13" s="18" customFormat="1">
      <c r="A93" s="65">
        <v>83</v>
      </c>
      <c r="B93" s="123" t="s">
        <v>233</v>
      </c>
      <c r="C93" s="126">
        <v>187.75</v>
      </c>
      <c r="D93" s="124">
        <v>186.5</v>
      </c>
      <c r="E93" s="124">
        <v>183.65</v>
      </c>
      <c r="F93" s="124">
        <v>179.55</v>
      </c>
      <c r="G93" s="124">
        <v>176.70000000000002</v>
      </c>
      <c r="H93" s="124">
        <v>190.6</v>
      </c>
      <c r="I93" s="124">
        <v>193.45000000000002</v>
      </c>
      <c r="J93" s="124">
        <v>197.54999999999998</v>
      </c>
      <c r="K93" s="123">
        <v>189.35</v>
      </c>
      <c r="L93" s="123">
        <v>182.4</v>
      </c>
      <c r="M93" s="123">
        <v>45.377279999999999</v>
      </c>
    </row>
    <row r="94" spans="1:13" s="18" customFormat="1">
      <c r="A94" s="65">
        <v>84</v>
      </c>
      <c r="B94" s="123" t="s">
        <v>667</v>
      </c>
      <c r="C94" s="126">
        <v>300.14999999999998</v>
      </c>
      <c r="D94" s="124">
        <v>297.65000000000003</v>
      </c>
      <c r="E94" s="124">
        <v>293.30000000000007</v>
      </c>
      <c r="F94" s="124">
        <v>286.45000000000005</v>
      </c>
      <c r="G94" s="124">
        <v>282.10000000000008</v>
      </c>
      <c r="H94" s="124">
        <v>304.50000000000006</v>
      </c>
      <c r="I94" s="124">
        <v>308.85000000000008</v>
      </c>
      <c r="J94" s="124">
        <v>315.70000000000005</v>
      </c>
      <c r="K94" s="123">
        <v>302</v>
      </c>
      <c r="L94" s="123">
        <v>290.8</v>
      </c>
      <c r="M94" s="123">
        <v>4.8449999999999998</v>
      </c>
    </row>
    <row r="95" spans="1:13" s="18" customFormat="1">
      <c r="A95" s="65">
        <v>85</v>
      </c>
      <c r="B95" s="123" t="s">
        <v>232</v>
      </c>
      <c r="C95" s="126">
        <v>1519.7</v>
      </c>
      <c r="D95" s="124">
        <v>1532.3999999999999</v>
      </c>
      <c r="E95" s="124">
        <v>1498.2999999999997</v>
      </c>
      <c r="F95" s="124">
        <v>1476.8999999999999</v>
      </c>
      <c r="G95" s="124">
        <v>1442.7999999999997</v>
      </c>
      <c r="H95" s="124">
        <v>1553.7999999999997</v>
      </c>
      <c r="I95" s="124">
        <v>1587.8999999999996</v>
      </c>
      <c r="J95" s="124">
        <v>1609.2999999999997</v>
      </c>
      <c r="K95" s="123">
        <v>1566.5</v>
      </c>
      <c r="L95" s="123">
        <v>1511</v>
      </c>
      <c r="M95" s="123">
        <v>9.7034099999999999</v>
      </c>
    </row>
    <row r="96" spans="1:13" s="18" customFormat="1">
      <c r="A96" s="65">
        <v>86</v>
      </c>
      <c r="B96" s="123" t="s">
        <v>674</v>
      </c>
      <c r="C96" s="126">
        <v>67</v>
      </c>
      <c r="D96" s="124">
        <v>67.3</v>
      </c>
      <c r="E96" s="124">
        <v>66.25</v>
      </c>
      <c r="F96" s="124">
        <v>65.5</v>
      </c>
      <c r="G96" s="124">
        <v>64.45</v>
      </c>
      <c r="H96" s="124">
        <v>68.05</v>
      </c>
      <c r="I96" s="124">
        <v>69.09999999999998</v>
      </c>
      <c r="J96" s="124">
        <v>69.849999999999994</v>
      </c>
      <c r="K96" s="123">
        <v>68.349999999999994</v>
      </c>
      <c r="L96" s="123">
        <v>66.55</v>
      </c>
      <c r="M96" s="123">
        <v>2.33691</v>
      </c>
    </row>
    <row r="97" spans="1:13" s="18" customFormat="1">
      <c r="A97" s="65">
        <v>87</v>
      </c>
      <c r="B97" s="123" t="s">
        <v>678</v>
      </c>
      <c r="C97" s="126">
        <v>335.75</v>
      </c>
      <c r="D97" s="124">
        <v>326.85000000000002</v>
      </c>
      <c r="E97" s="124">
        <v>314.00000000000006</v>
      </c>
      <c r="F97" s="124">
        <v>292.25000000000006</v>
      </c>
      <c r="G97" s="124">
        <v>279.40000000000009</v>
      </c>
      <c r="H97" s="124">
        <v>348.6</v>
      </c>
      <c r="I97" s="124">
        <v>361.44999999999993</v>
      </c>
      <c r="J97" s="124">
        <v>383.2</v>
      </c>
      <c r="K97" s="123">
        <v>339.7</v>
      </c>
      <c r="L97" s="123">
        <v>305.10000000000002</v>
      </c>
      <c r="M97" s="123">
        <v>16.694109999999998</v>
      </c>
    </row>
    <row r="98" spans="1:13" s="18" customFormat="1">
      <c r="A98" s="65">
        <v>88</v>
      </c>
      <c r="B98" s="123" t="s">
        <v>55</v>
      </c>
      <c r="C98" s="126">
        <v>1224.55</v>
      </c>
      <c r="D98" s="124">
        <v>1245.4499999999998</v>
      </c>
      <c r="E98" s="124">
        <v>1192.0499999999997</v>
      </c>
      <c r="F98" s="124">
        <v>1159.55</v>
      </c>
      <c r="G98" s="124">
        <v>1106.1499999999999</v>
      </c>
      <c r="H98" s="124">
        <v>1277.9499999999996</v>
      </c>
      <c r="I98" s="124">
        <v>1331.3499999999997</v>
      </c>
      <c r="J98" s="124">
        <v>1363.8499999999995</v>
      </c>
      <c r="K98" s="123">
        <v>1298.8499999999999</v>
      </c>
      <c r="L98" s="123">
        <v>1212.95</v>
      </c>
      <c r="M98" s="123">
        <v>6.67171</v>
      </c>
    </row>
    <row r="99" spans="1:13" s="18" customFormat="1">
      <c r="A99" s="65">
        <v>89</v>
      </c>
      <c r="B99" s="123" t="s">
        <v>681</v>
      </c>
      <c r="C99" s="126">
        <v>3262.35</v>
      </c>
      <c r="D99" s="124">
        <v>3254.4333333333329</v>
      </c>
      <c r="E99" s="124">
        <v>3147.9166666666661</v>
      </c>
      <c r="F99" s="124">
        <v>3033.4833333333331</v>
      </c>
      <c r="G99" s="124">
        <v>2926.9666666666662</v>
      </c>
      <c r="H99" s="124">
        <v>3368.8666666666659</v>
      </c>
      <c r="I99" s="124">
        <v>3475.3833333333332</v>
      </c>
      <c r="J99" s="124">
        <v>3589.8166666666657</v>
      </c>
      <c r="K99" s="123">
        <v>3360.95</v>
      </c>
      <c r="L99" s="123">
        <v>3140</v>
      </c>
      <c r="M99" s="123">
        <v>6.6000000000000003E-2</v>
      </c>
    </row>
    <row r="100" spans="1:13" s="18" customFormat="1">
      <c r="A100" s="65">
        <v>90</v>
      </c>
      <c r="B100" s="123" t="s">
        <v>56</v>
      </c>
      <c r="C100" s="126">
        <v>977.9</v>
      </c>
      <c r="D100" s="124">
        <v>989.5</v>
      </c>
      <c r="E100" s="124">
        <v>957.7</v>
      </c>
      <c r="F100" s="124">
        <v>937.5</v>
      </c>
      <c r="G100" s="124">
        <v>905.7</v>
      </c>
      <c r="H100" s="124">
        <v>1009.7</v>
      </c>
      <c r="I100" s="124">
        <v>1041.5</v>
      </c>
      <c r="J100" s="124">
        <v>1061.7</v>
      </c>
      <c r="K100" s="123">
        <v>1021.3</v>
      </c>
      <c r="L100" s="123">
        <v>969.3</v>
      </c>
      <c r="M100" s="123">
        <v>5.3340100000000001</v>
      </c>
    </row>
    <row r="101" spans="1:13" s="18" customFormat="1">
      <c r="A101" s="65">
        <v>91</v>
      </c>
      <c r="B101" s="123" t="s">
        <v>2423</v>
      </c>
      <c r="C101" s="126">
        <v>85.6</v>
      </c>
      <c r="D101" s="124">
        <v>85.633333333333326</v>
      </c>
      <c r="E101" s="124">
        <v>84.266666666666652</v>
      </c>
      <c r="F101" s="124">
        <v>82.933333333333323</v>
      </c>
      <c r="G101" s="124">
        <v>81.566666666666649</v>
      </c>
      <c r="H101" s="124">
        <v>86.966666666666654</v>
      </c>
      <c r="I101" s="124">
        <v>88.333333333333329</v>
      </c>
      <c r="J101" s="124">
        <v>89.666666666666657</v>
      </c>
      <c r="K101" s="123">
        <v>87</v>
      </c>
      <c r="L101" s="123">
        <v>84.3</v>
      </c>
      <c r="M101" s="123">
        <v>30.157219999999999</v>
      </c>
    </row>
    <row r="102" spans="1:13">
      <c r="A102" s="65">
        <v>92</v>
      </c>
      <c r="B102" s="123" t="s">
        <v>685</v>
      </c>
      <c r="C102" s="126">
        <v>157.94999999999999</v>
      </c>
      <c r="D102" s="124">
        <v>154.68333333333331</v>
      </c>
      <c r="E102" s="124">
        <v>147.66666666666663</v>
      </c>
      <c r="F102" s="124">
        <v>137.38333333333333</v>
      </c>
      <c r="G102" s="124">
        <v>130.36666666666665</v>
      </c>
      <c r="H102" s="124">
        <v>164.96666666666661</v>
      </c>
      <c r="I102" s="124">
        <v>171.98333333333332</v>
      </c>
      <c r="J102" s="124">
        <v>182.26666666666659</v>
      </c>
      <c r="K102" s="123">
        <v>161.69999999999999</v>
      </c>
      <c r="L102" s="123">
        <v>144.4</v>
      </c>
      <c r="M102" s="123">
        <v>20.94286</v>
      </c>
    </row>
    <row r="103" spans="1:13">
      <c r="A103" s="65">
        <v>93</v>
      </c>
      <c r="B103" s="123" t="s">
        <v>687</v>
      </c>
      <c r="C103" s="126">
        <v>369.15</v>
      </c>
      <c r="D103" s="124">
        <v>369.29999999999995</v>
      </c>
      <c r="E103" s="124">
        <v>362.64999999999992</v>
      </c>
      <c r="F103" s="124">
        <v>356.15</v>
      </c>
      <c r="G103" s="124">
        <v>349.49999999999994</v>
      </c>
      <c r="H103" s="124">
        <v>375.7999999999999</v>
      </c>
      <c r="I103" s="124">
        <v>382.45</v>
      </c>
      <c r="J103" s="124">
        <v>388.94999999999987</v>
      </c>
      <c r="K103" s="123">
        <v>375.95</v>
      </c>
      <c r="L103" s="123">
        <v>362.8</v>
      </c>
      <c r="M103" s="123">
        <v>5.1540100000000004</v>
      </c>
    </row>
    <row r="104" spans="1:13">
      <c r="A104" s="65">
        <v>94</v>
      </c>
      <c r="B104" s="123" t="s">
        <v>689</v>
      </c>
      <c r="C104" s="126">
        <v>1295.95</v>
      </c>
      <c r="D104" s="124">
        <v>1297.8333333333333</v>
      </c>
      <c r="E104" s="124">
        <v>1268.1666666666665</v>
      </c>
      <c r="F104" s="124">
        <v>1240.3833333333332</v>
      </c>
      <c r="G104" s="124">
        <v>1210.7166666666665</v>
      </c>
      <c r="H104" s="124">
        <v>1325.6166666666666</v>
      </c>
      <c r="I104" s="124">
        <v>1355.2833333333331</v>
      </c>
      <c r="J104" s="124">
        <v>1383.0666666666666</v>
      </c>
      <c r="K104" s="123">
        <v>1327.5</v>
      </c>
      <c r="L104" s="123">
        <v>1270.05</v>
      </c>
      <c r="M104" s="123">
        <v>3.7997899999999998</v>
      </c>
    </row>
    <row r="105" spans="1:13">
      <c r="A105" s="65">
        <v>95</v>
      </c>
      <c r="B105" s="123" t="s">
        <v>57</v>
      </c>
      <c r="C105" s="126">
        <v>569.25</v>
      </c>
      <c r="D105" s="124">
        <v>567.78333333333342</v>
      </c>
      <c r="E105" s="124">
        <v>555.66666666666686</v>
      </c>
      <c r="F105" s="124">
        <v>542.08333333333348</v>
      </c>
      <c r="G105" s="124">
        <v>529.96666666666692</v>
      </c>
      <c r="H105" s="124">
        <v>581.36666666666679</v>
      </c>
      <c r="I105" s="124">
        <v>593.48333333333335</v>
      </c>
      <c r="J105" s="124">
        <v>607.06666666666672</v>
      </c>
      <c r="K105" s="123">
        <v>579.9</v>
      </c>
      <c r="L105" s="123">
        <v>554.20000000000005</v>
      </c>
      <c r="M105" s="123">
        <v>31.614979999999999</v>
      </c>
    </row>
    <row r="106" spans="1:13">
      <c r="A106" s="65">
        <v>96</v>
      </c>
      <c r="B106" s="123" t="s">
        <v>58</v>
      </c>
      <c r="C106" s="126">
        <v>297.60000000000002</v>
      </c>
      <c r="D106" s="124">
        <v>295.88333333333333</v>
      </c>
      <c r="E106" s="124">
        <v>292.06666666666666</v>
      </c>
      <c r="F106" s="124">
        <v>286.53333333333336</v>
      </c>
      <c r="G106" s="124">
        <v>282.7166666666667</v>
      </c>
      <c r="H106" s="124">
        <v>301.41666666666663</v>
      </c>
      <c r="I106" s="124">
        <v>305.23333333333323</v>
      </c>
      <c r="J106" s="124">
        <v>310.76666666666659</v>
      </c>
      <c r="K106" s="123">
        <v>299.7</v>
      </c>
      <c r="L106" s="123">
        <v>290.35000000000002</v>
      </c>
      <c r="M106" s="123">
        <v>72.235100000000003</v>
      </c>
    </row>
    <row r="107" spans="1:13">
      <c r="A107" s="65">
        <v>97</v>
      </c>
      <c r="B107" s="123" t="s">
        <v>697</v>
      </c>
      <c r="C107" s="126">
        <v>309.5</v>
      </c>
      <c r="D107" s="124">
        <v>311.13333333333333</v>
      </c>
      <c r="E107" s="124">
        <v>304.36666666666667</v>
      </c>
      <c r="F107" s="124">
        <v>299.23333333333335</v>
      </c>
      <c r="G107" s="124">
        <v>292.4666666666667</v>
      </c>
      <c r="H107" s="124">
        <v>316.26666666666665</v>
      </c>
      <c r="I107" s="124">
        <v>323.0333333333333</v>
      </c>
      <c r="J107" s="124">
        <v>328.16666666666663</v>
      </c>
      <c r="K107" s="123">
        <v>317.89999999999998</v>
      </c>
      <c r="L107" s="123">
        <v>306</v>
      </c>
      <c r="M107" s="123">
        <v>1.5214700000000001</v>
      </c>
    </row>
    <row r="108" spans="1:13">
      <c r="A108" s="65">
        <v>98</v>
      </c>
      <c r="B108" s="123" t="s">
        <v>59</v>
      </c>
      <c r="C108" s="126">
        <v>1099.25</v>
      </c>
      <c r="D108" s="124">
        <v>1101.5833333333333</v>
      </c>
      <c r="E108" s="124">
        <v>1091.2166666666665</v>
      </c>
      <c r="F108" s="124">
        <v>1083.1833333333332</v>
      </c>
      <c r="G108" s="124">
        <v>1072.8166666666664</v>
      </c>
      <c r="H108" s="124">
        <v>1109.6166666666666</v>
      </c>
      <c r="I108" s="124">
        <v>1119.9833333333333</v>
      </c>
      <c r="J108" s="124">
        <v>1128.0166666666667</v>
      </c>
      <c r="K108" s="123">
        <v>1111.95</v>
      </c>
      <c r="L108" s="123">
        <v>1093.55</v>
      </c>
      <c r="M108" s="123">
        <v>2.9864799999999998</v>
      </c>
    </row>
    <row r="109" spans="1:13">
      <c r="A109" s="65">
        <v>99</v>
      </c>
      <c r="B109" s="123" t="s">
        <v>196</v>
      </c>
      <c r="C109" s="126">
        <v>1342.55</v>
      </c>
      <c r="D109" s="124">
        <v>1335.5833333333333</v>
      </c>
      <c r="E109" s="124">
        <v>1321.9666666666665</v>
      </c>
      <c r="F109" s="124">
        <v>1301.3833333333332</v>
      </c>
      <c r="G109" s="124">
        <v>1287.7666666666664</v>
      </c>
      <c r="H109" s="124">
        <v>1356.1666666666665</v>
      </c>
      <c r="I109" s="124">
        <v>1369.7833333333333</v>
      </c>
      <c r="J109" s="124">
        <v>1390.3666666666666</v>
      </c>
      <c r="K109" s="123">
        <v>1349.2</v>
      </c>
      <c r="L109" s="123">
        <v>1315</v>
      </c>
      <c r="M109" s="123">
        <v>3.1663600000000001</v>
      </c>
    </row>
    <row r="110" spans="1:13">
      <c r="A110" s="65">
        <v>100</v>
      </c>
      <c r="B110" s="123" t="s">
        <v>703</v>
      </c>
      <c r="C110" s="126">
        <v>542.45000000000005</v>
      </c>
      <c r="D110" s="124">
        <v>548.2833333333333</v>
      </c>
      <c r="E110" s="124">
        <v>531.01666666666665</v>
      </c>
      <c r="F110" s="124">
        <v>519.58333333333337</v>
      </c>
      <c r="G110" s="124">
        <v>502.31666666666672</v>
      </c>
      <c r="H110" s="124">
        <v>559.71666666666658</v>
      </c>
      <c r="I110" s="124">
        <v>576.98333333333323</v>
      </c>
      <c r="J110" s="124">
        <v>588.41666666666652</v>
      </c>
      <c r="K110" s="123">
        <v>565.54999999999995</v>
      </c>
      <c r="L110" s="123">
        <v>536.85</v>
      </c>
      <c r="M110" s="123">
        <v>1.30067</v>
      </c>
    </row>
    <row r="111" spans="1:13">
      <c r="A111" s="65">
        <v>101</v>
      </c>
      <c r="B111" s="123" t="s">
        <v>705</v>
      </c>
      <c r="C111" s="126">
        <v>35.35</v>
      </c>
      <c r="D111" s="124">
        <v>35.166666666666664</v>
      </c>
      <c r="E111" s="124">
        <v>34.68333333333333</v>
      </c>
      <c r="F111" s="124">
        <v>34.016666666666666</v>
      </c>
      <c r="G111" s="124">
        <v>33.533333333333331</v>
      </c>
      <c r="H111" s="124">
        <v>35.833333333333329</v>
      </c>
      <c r="I111" s="124">
        <v>36.316666666666663</v>
      </c>
      <c r="J111" s="124">
        <v>36.983333333333327</v>
      </c>
      <c r="K111" s="123">
        <v>35.65</v>
      </c>
      <c r="L111" s="123">
        <v>34.5</v>
      </c>
      <c r="M111" s="123">
        <v>1.6999</v>
      </c>
    </row>
    <row r="112" spans="1:13">
      <c r="A112" s="65">
        <v>102</v>
      </c>
      <c r="B112" s="123" t="s">
        <v>709</v>
      </c>
      <c r="C112" s="126">
        <v>247.4</v>
      </c>
      <c r="D112" s="124">
        <v>243.23333333333335</v>
      </c>
      <c r="E112" s="124">
        <v>236.4666666666667</v>
      </c>
      <c r="F112" s="124">
        <v>225.53333333333336</v>
      </c>
      <c r="G112" s="124">
        <v>218.76666666666671</v>
      </c>
      <c r="H112" s="124">
        <v>254.16666666666669</v>
      </c>
      <c r="I112" s="124">
        <v>260.93333333333334</v>
      </c>
      <c r="J112" s="124">
        <v>271.86666666666667</v>
      </c>
      <c r="K112" s="123">
        <v>250</v>
      </c>
      <c r="L112" s="123">
        <v>232.3</v>
      </c>
      <c r="M112" s="123">
        <v>1.2891300000000001</v>
      </c>
    </row>
    <row r="113" spans="1:13">
      <c r="A113" s="65">
        <v>103</v>
      </c>
      <c r="B113" s="123" t="s">
        <v>194</v>
      </c>
      <c r="C113" s="126">
        <v>1943.75</v>
      </c>
      <c r="D113" s="124">
        <v>1949.55</v>
      </c>
      <c r="E113" s="124">
        <v>1929.1999999999998</v>
      </c>
      <c r="F113" s="124">
        <v>1914.6499999999999</v>
      </c>
      <c r="G113" s="124">
        <v>1894.2999999999997</v>
      </c>
      <c r="H113" s="124">
        <v>1964.1</v>
      </c>
      <c r="I113" s="124">
        <v>1984.4499999999998</v>
      </c>
      <c r="J113" s="124">
        <v>1999</v>
      </c>
      <c r="K113" s="123">
        <v>1969.9</v>
      </c>
      <c r="L113" s="123">
        <v>1935</v>
      </c>
      <c r="M113" s="123">
        <v>0.54430000000000001</v>
      </c>
    </row>
    <row r="114" spans="1:13">
      <c r="A114" s="65">
        <v>104</v>
      </c>
      <c r="B114" s="123" t="s">
        <v>715</v>
      </c>
      <c r="C114" s="126">
        <v>242.9</v>
      </c>
      <c r="D114" s="124">
        <v>244.86666666666667</v>
      </c>
      <c r="E114" s="124">
        <v>240.03333333333336</v>
      </c>
      <c r="F114" s="124">
        <v>237.16666666666669</v>
      </c>
      <c r="G114" s="124">
        <v>232.33333333333337</v>
      </c>
      <c r="H114" s="124">
        <v>247.73333333333335</v>
      </c>
      <c r="I114" s="124">
        <v>252.56666666666666</v>
      </c>
      <c r="J114" s="124">
        <v>255.43333333333334</v>
      </c>
      <c r="K114" s="123">
        <v>249.7</v>
      </c>
      <c r="L114" s="123">
        <v>242</v>
      </c>
      <c r="M114" s="123">
        <v>12.226929999999999</v>
      </c>
    </row>
    <row r="115" spans="1:13">
      <c r="A115" s="65">
        <v>105</v>
      </c>
      <c r="B115" s="122" t="s">
        <v>719</v>
      </c>
      <c r="C115" s="126">
        <v>156.5</v>
      </c>
      <c r="D115" s="124">
        <v>154.96666666666667</v>
      </c>
      <c r="E115" s="124">
        <v>149.08333333333334</v>
      </c>
      <c r="F115" s="124">
        <v>141.66666666666669</v>
      </c>
      <c r="G115" s="124">
        <v>135.78333333333336</v>
      </c>
      <c r="H115" s="124">
        <v>162.38333333333333</v>
      </c>
      <c r="I115" s="124">
        <v>168.26666666666665</v>
      </c>
      <c r="J115" s="124">
        <v>175.68333333333331</v>
      </c>
      <c r="K115" s="123">
        <v>160.85</v>
      </c>
      <c r="L115" s="123">
        <v>147.55000000000001</v>
      </c>
      <c r="M115" s="123">
        <v>16.119900000000001</v>
      </c>
    </row>
    <row r="116" spans="1:13">
      <c r="A116" s="65">
        <v>106</v>
      </c>
      <c r="B116" s="123" t="s">
        <v>354</v>
      </c>
      <c r="C116" s="126">
        <v>818.45</v>
      </c>
      <c r="D116" s="124">
        <v>818.95000000000016</v>
      </c>
      <c r="E116" s="124">
        <v>812.5500000000003</v>
      </c>
      <c r="F116" s="124">
        <v>806.65000000000009</v>
      </c>
      <c r="G116" s="124">
        <v>800.25000000000023</v>
      </c>
      <c r="H116" s="124">
        <v>824.85000000000036</v>
      </c>
      <c r="I116" s="124">
        <v>831.25000000000023</v>
      </c>
      <c r="J116" s="124">
        <v>837.15000000000043</v>
      </c>
      <c r="K116" s="123">
        <v>825.35</v>
      </c>
      <c r="L116" s="123">
        <v>813.05</v>
      </c>
      <c r="M116" s="123">
        <v>1.2479800000000001</v>
      </c>
    </row>
    <row r="117" spans="1:13">
      <c r="A117" s="65">
        <v>107</v>
      </c>
      <c r="B117" s="123" t="s">
        <v>724</v>
      </c>
      <c r="C117" s="126">
        <v>604.9</v>
      </c>
      <c r="D117" s="124">
        <v>607.7833333333333</v>
      </c>
      <c r="E117" s="124">
        <v>599.11666666666656</v>
      </c>
      <c r="F117" s="124">
        <v>593.33333333333326</v>
      </c>
      <c r="G117" s="124">
        <v>584.66666666666652</v>
      </c>
      <c r="H117" s="124">
        <v>613.56666666666661</v>
      </c>
      <c r="I117" s="124">
        <v>622.23333333333335</v>
      </c>
      <c r="J117" s="124">
        <v>628.01666666666665</v>
      </c>
      <c r="K117" s="123">
        <v>616.45000000000005</v>
      </c>
      <c r="L117" s="123">
        <v>602</v>
      </c>
      <c r="M117" s="123">
        <v>3.21665</v>
      </c>
    </row>
    <row r="118" spans="1:13">
      <c r="A118" s="65">
        <v>108</v>
      </c>
      <c r="B118" s="123" t="s">
        <v>60</v>
      </c>
      <c r="C118" s="126">
        <v>338.35</v>
      </c>
      <c r="D118" s="124">
        <v>340.8</v>
      </c>
      <c r="E118" s="124">
        <v>334.6</v>
      </c>
      <c r="F118" s="124">
        <v>330.85</v>
      </c>
      <c r="G118" s="124">
        <v>324.65000000000003</v>
      </c>
      <c r="H118" s="124">
        <v>344.55</v>
      </c>
      <c r="I118" s="124">
        <v>350.74999999999994</v>
      </c>
      <c r="J118" s="124">
        <v>354.5</v>
      </c>
      <c r="K118" s="123">
        <v>347</v>
      </c>
      <c r="L118" s="123">
        <v>337.05</v>
      </c>
      <c r="M118" s="123">
        <v>8.3589500000000001</v>
      </c>
    </row>
    <row r="119" spans="1:13">
      <c r="A119" s="65">
        <v>109</v>
      </c>
      <c r="B119" s="123" t="s">
        <v>728</v>
      </c>
      <c r="C119" s="126">
        <v>2705.45</v>
      </c>
      <c r="D119" s="124">
        <v>2718.5166666666664</v>
      </c>
      <c r="E119" s="124">
        <v>2667.0333333333328</v>
      </c>
      <c r="F119" s="124">
        <v>2628.6166666666663</v>
      </c>
      <c r="G119" s="124">
        <v>2577.1333333333328</v>
      </c>
      <c r="H119" s="124">
        <v>2756.9333333333329</v>
      </c>
      <c r="I119" s="124">
        <v>2808.4166666666665</v>
      </c>
      <c r="J119" s="124">
        <v>2846.833333333333</v>
      </c>
      <c r="K119" s="123">
        <v>2770</v>
      </c>
      <c r="L119" s="123">
        <v>2680.1</v>
      </c>
      <c r="M119" s="123">
        <v>2.72743</v>
      </c>
    </row>
    <row r="120" spans="1:13">
      <c r="A120" s="65">
        <v>110</v>
      </c>
      <c r="B120" s="123" t="s">
        <v>734</v>
      </c>
      <c r="C120" s="126">
        <v>326.95</v>
      </c>
      <c r="D120" s="124">
        <v>326.98333333333335</v>
      </c>
      <c r="E120" s="124">
        <v>322.9666666666667</v>
      </c>
      <c r="F120" s="124">
        <v>318.98333333333335</v>
      </c>
      <c r="G120" s="124">
        <v>314.9666666666667</v>
      </c>
      <c r="H120" s="124">
        <v>330.9666666666667</v>
      </c>
      <c r="I120" s="124">
        <v>334.98333333333335</v>
      </c>
      <c r="J120" s="124">
        <v>338.9666666666667</v>
      </c>
      <c r="K120" s="123">
        <v>331</v>
      </c>
      <c r="L120" s="123">
        <v>323</v>
      </c>
      <c r="M120" s="123">
        <v>1.7861800000000001</v>
      </c>
    </row>
    <row r="121" spans="1:13">
      <c r="A121" s="65">
        <v>111</v>
      </c>
      <c r="B121" s="123" t="s">
        <v>2232</v>
      </c>
      <c r="C121" s="126">
        <v>861.25</v>
      </c>
      <c r="D121" s="124">
        <v>857.26666666666677</v>
      </c>
      <c r="E121" s="124">
        <v>835.53333333333353</v>
      </c>
      <c r="F121" s="124">
        <v>809.81666666666672</v>
      </c>
      <c r="G121" s="124">
        <v>788.08333333333348</v>
      </c>
      <c r="H121" s="124">
        <v>882.98333333333358</v>
      </c>
      <c r="I121" s="124">
        <v>904.71666666666692</v>
      </c>
      <c r="J121" s="124">
        <v>930.43333333333362</v>
      </c>
      <c r="K121" s="123">
        <v>879</v>
      </c>
      <c r="L121" s="123">
        <v>831.55</v>
      </c>
      <c r="M121" s="123">
        <v>3.9075799999999998</v>
      </c>
    </row>
    <row r="122" spans="1:13">
      <c r="A122" s="65">
        <v>112</v>
      </c>
      <c r="B122" s="123" t="s">
        <v>736</v>
      </c>
      <c r="C122" s="126">
        <v>50.85</v>
      </c>
      <c r="D122" s="124">
        <v>52.033333333333339</v>
      </c>
      <c r="E122" s="124">
        <v>49.366666666666674</v>
      </c>
      <c r="F122" s="124">
        <v>47.883333333333333</v>
      </c>
      <c r="G122" s="124">
        <v>45.216666666666669</v>
      </c>
      <c r="H122" s="124">
        <v>53.51666666666668</v>
      </c>
      <c r="I122" s="124">
        <v>56.183333333333351</v>
      </c>
      <c r="J122" s="124">
        <v>57.666666666666686</v>
      </c>
      <c r="K122" s="123">
        <v>54.7</v>
      </c>
      <c r="L122" s="123">
        <v>50.55</v>
      </c>
      <c r="M122" s="123">
        <v>29.974240000000002</v>
      </c>
    </row>
    <row r="123" spans="1:13">
      <c r="A123" s="65">
        <v>113</v>
      </c>
      <c r="B123" s="123" t="s">
        <v>378</v>
      </c>
      <c r="C123" s="126">
        <v>164.8</v>
      </c>
      <c r="D123" s="124">
        <v>166.26666666666668</v>
      </c>
      <c r="E123" s="124">
        <v>162.03333333333336</v>
      </c>
      <c r="F123" s="124">
        <v>159.26666666666668</v>
      </c>
      <c r="G123" s="124">
        <v>155.03333333333336</v>
      </c>
      <c r="H123" s="124">
        <v>169.03333333333336</v>
      </c>
      <c r="I123" s="124">
        <v>173.26666666666665</v>
      </c>
      <c r="J123" s="124">
        <v>176.03333333333336</v>
      </c>
      <c r="K123" s="123">
        <v>170.5</v>
      </c>
      <c r="L123" s="123">
        <v>163.5</v>
      </c>
      <c r="M123" s="123">
        <v>11.27802</v>
      </c>
    </row>
    <row r="124" spans="1:13">
      <c r="A124" s="65">
        <v>114</v>
      </c>
      <c r="B124" s="123" t="s">
        <v>741</v>
      </c>
      <c r="C124" s="126">
        <v>541.29999999999995</v>
      </c>
      <c r="D124" s="124">
        <v>551.26666666666654</v>
      </c>
      <c r="E124" s="124">
        <v>528.1333333333331</v>
      </c>
      <c r="F124" s="124">
        <v>514.96666666666658</v>
      </c>
      <c r="G124" s="124">
        <v>491.83333333333314</v>
      </c>
      <c r="H124" s="124">
        <v>564.43333333333305</v>
      </c>
      <c r="I124" s="124">
        <v>587.56666666666649</v>
      </c>
      <c r="J124" s="124">
        <v>600.73333333333301</v>
      </c>
      <c r="K124" s="123">
        <v>574.4</v>
      </c>
      <c r="L124" s="123">
        <v>538.1</v>
      </c>
      <c r="M124" s="123">
        <v>1.40523</v>
      </c>
    </row>
    <row r="125" spans="1:13">
      <c r="A125" s="65">
        <v>115</v>
      </c>
      <c r="B125" s="123" t="s">
        <v>744</v>
      </c>
      <c r="C125" s="126">
        <v>361.05</v>
      </c>
      <c r="D125" s="124">
        <v>365.66666666666669</v>
      </c>
      <c r="E125" s="124">
        <v>352.38333333333338</v>
      </c>
      <c r="F125" s="124">
        <v>343.7166666666667</v>
      </c>
      <c r="G125" s="124">
        <v>330.43333333333339</v>
      </c>
      <c r="H125" s="124">
        <v>374.33333333333337</v>
      </c>
      <c r="I125" s="124">
        <v>387.61666666666667</v>
      </c>
      <c r="J125" s="124">
        <v>396.28333333333336</v>
      </c>
      <c r="K125" s="123">
        <v>378.95</v>
      </c>
      <c r="L125" s="123">
        <v>357</v>
      </c>
      <c r="M125" s="123">
        <v>5.6705899999999998</v>
      </c>
    </row>
    <row r="126" spans="1:13">
      <c r="A126" s="65">
        <v>116</v>
      </c>
      <c r="B126" s="123" t="s">
        <v>749</v>
      </c>
      <c r="C126" s="126">
        <v>320.89999999999998</v>
      </c>
      <c r="D126" s="124">
        <v>325.68333333333334</v>
      </c>
      <c r="E126" s="124">
        <v>313.7166666666667</v>
      </c>
      <c r="F126" s="124">
        <v>306.53333333333336</v>
      </c>
      <c r="G126" s="124">
        <v>294.56666666666672</v>
      </c>
      <c r="H126" s="124">
        <v>332.86666666666667</v>
      </c>
      <c r="I126" s="124">
        <v>344.83333333333326</v>
      </c>
      <c r="J126" s="124">
        <v>352.01666666666665</v>
      </c>
      <c r="K126" s="123">
        <v>337.65</v>
      </c>
      <c r="L126" s="123">
        <v>318.5</v>
      </c>
      <c r="M126" s="123">
        <v>24.480419999999999</v>
      </c>
    </row>
    <row r="127" spans="1:13">
      <c r="A127" s="65">
        <v>117</v>
      </c>
      <c r="B127" s="123" t="s">
        <v>751</v>
      </c>
      <c r="C127" s="126">
        <v>103.85</v>
      </c>
      <c r="D127" s="124">
        <v>103.76666666666667</v>
      </c>
      <c r="E127" s="124">
        <v>102.08333333333333</v>
      </c>
      <c r="F127" s="124">
        <v>100.31666666666666</v>
      </c>
      <c r="G127" s="124">
        <v>98.633333333333326</v>
      </c>
      <c r="H127" s="124">
        <v>105.53333333333333</v>
      </c>
      <c r="I127" s="124">
        <v>107.21666666666667</v>
      </c>
      <c r="J127" s="124">
        <v>108.98333333333333</v>
      </c>
      <c r="K127" s="123">
        <v>105.45</v>
      </c>
      <c r="L127" s="123">
        <v>102</v>
      </c>
      <c r="M127" s="123">
        <v>2.7934399999999999</v>
      </c>
    </row>
    <row r="128" spans="1:13">
      <c r="A128" s="65">
        <v>118</v>
      </c>
      <c r="B128" s="123" t="s">
        <v>753</v>
      </c>
      <c r="C128" s="126">
        <v>22.75</v>
      </c>
      <c r="D128" s="124">
        <v>22.95</v>
      </c>
      <c r="E128" s="124">
        <v>22.4</v>
      </c>
      <c r="F128" s="124">
        <v>22.05</v>
      </c>
      <c r="G128" s="124">
        <v>21.5</v>
      </c>
      <c r="H128" s="124">
        <v>23.299999999999997</v>
      </c>
      <c r="I128" s="124">
        <v>23.85</v>
      </c>
      <c r="J128" s="124">
        <v>24.199999999999996</v>
      </c>
      <c r="K128" s="123">
        <v>23.5</v>
      </c>
      <c r="L128" s="123">
        <v>22.6</v>
      </c>
      <c r="M128" s="123">
        <v>25.06916</v>
      </c>
    </row>
    <row r="129" spans="1:13">
      <c r="A129" s="65">
        <v>119</v>
      </c>
      <c r="B129" s="123" t="s">
        <v>761</v>
      </c>
      <c r="C129" s="126">
        <v>669.6</v>
      </c>
      <c r="D129" s="124">
        <v>669.5333333333333</v>
      </c>
      <c r="E129" s="124">
        <v>661.31666666666661</v>
      </c>
      <c r="F129" s="124">
        <v>653.0333333333333</v>
      </c>
      <c r="G129" s="124">
        <v>644.81666666666661</v>
      </c>
      <c r="H129" s="124">
        <v>677.81666666666661</v>
      </c>
      <c r="I129" s="124">
        <v>686.0333333333333</v>
      </c>
      <c r="J129" s="124">
        <v>694.31666666666661</v>
      </c>
      <c r="K129" s="123">
        <v>677.75</v>
      </c>
      <c r="L129" s="123">
        <v>661.25</v>
      </c>
      <c r="M129" s="123">
        <v>0.1517</v>
      </c>
    </row>
    <row r="130" spans="1:13">
      <c r="A130" s="65">
        <v>120</v>
      </c>
      <c r="B130" s="123" t="s">
        <v>234</v>
      </c>
      <c r="C130" s="126">
        <v>500.2</v>
      </c>
      <c r="D130" s="124">
        <v>505.2166666666667</v>
      </c>
      <c r="E130" s="124">
        <v>490.93333333333339</v>
      </c>
      <c r="F130" s="124">
        <v>481.66666666666669</v>
      </c>
      <c r="G130" s="124">
        <v>467.38333333333338</v>
      </c>
      <c r="H130" s="124">
        <v>514.48333333333335</v>
      </c>
      <c r="I130" s="124">
        <v>528.76666666666665</v>
      </c>
      <c r="J130" s="124">
        <v>538.03333333333342</v>
      </c>
      <c r="K130" s="123">
        <v>519.5</v>
      </c>
      <c r="L130" s="123">
        <v>495.95</v>
      </c>
      <c r="M130" s="123">
        <v>34.297080000000001</v>
      </c>
    </row>
    <row r="131" spans="1:13">
      <c r="A131" s="65">
        <v>121</v>
      </c>
      <c r="B131" s="123" t="s">
        <v>61</v>
      </c>
      <c r="C131" s="126">
        <v>75</v>
      </c>
      <c r="D131" s="124">
        <v>75.416666666666671</v>
      </c>
      <c r="E131" s="124">
        <v>73.583333333333343</v>
      </c>
      <c r="F131" s="124">
        <v>72.166666666666671</v>
      </c>
      <c r="G131" s="124">
        <v>70.333333333333343</v>
      </c>
      <c r="H131" s="124">
        <v>76.833333333333343</v>
      </c>
      <c r="I131" s="124">
        <v>78.666666666666686</v>
      </c>
      <c r="J131" s="124">
        <v>80.083333333333343</v>
      </c>
      <c r="K131" s="123">
        <v>77.25</v>
      </c>
      <c r="L131" s="123">
        <v>74</v>
      </c>
      <c r="M131" s="123">
        <v>173.19868</v>
      </c>
    </row>
    <row r="132" spans="1:13">
      <c r="A132" s="65">
        <v>122</v>
      </c>
      <c r="B132" s="123" t="s">
        <v>62</v>
      </c>
      <c r="C132" s="126">
        <v>1013.25</v>
      </c>
      <c r="D132" s="124">
        <v>1014.2333333333332</v>
      </c>
      <c r="E132" s="124">
        <v>1004.7166666666665</v>
      </c>
      <c r="F132" s="124">
        <v>996.18333333333328</v>
      </c>
      <c r="G132" s="124">
        <v>986.66666666666652</v>
      </c>
      <c r="H132" s="124">
        <v>1022.7666666666664</v>
      </c>
      <c r="I132" s="124">
        <v>1032.2833333333331</v>
      </c>
      <c r="J132" s="124">
        <v>1040.8166666666664</v>
      </c>
      <c r="K132" s="123">
        <v>1023.75</v>
      </c>
      <c r="L132" s="123">
        <v>1005.7</v>
      </c>
      <c r="M132" s="123">
        <v>3.8251300000000001</v>
      </c>
    </row>
    <row r="133" spans="1:13">
      <c r="A133" s="65">
        <v>123</v>
      </c>
      <c r="B133" s="123" t="s">
        <v>63</v>
      </c>
      <c r="C133" s="126">
        <v>225.25</v>
      </c>
      <c r="D133" s="124">
        <v>226.75</v>
      </c>
      <c r="E133" s="124">
        <v>221.5</v>
      </c>
      <c r="F133" s="124">
        <v>217.75</v>
      </c>
      <c r="G133" s="124">
        <v>212.5</v>
      </c>
      <c r="H133" s="124">
        <v>230.5</v>
      </c>
      <c r="I133" s="124">
        <v>235.75</v>
      </c>
      <c r="J133" s="124">
        <v>239.5</v>
      </c>
      <c r="K133" s="123">
        <v>232</v>
      </c>
      <c r="L133" s="123">
        <v>223</v>
      </c>
      <c r="M133" s="123">
        <v>94.984740000000002</v>
      </c>
    </row>
    <row r="134" spans="1:13">
      <c r="A134" s="65">
        <v>124</v>
      </c>
      <c r="B134" s="123" t="s">
        <v>779</v>
      </c>
      <c r="C134" s="126">
        <v>728.75</v>
      </c>
      <c r="D134" s="124">
        <v>731.91666666666663</v>
      </c>
      <c r="E134" s="124">
        <v>714.83333333333326</v>
      </c>
      <c r="F134" s="124">
        <v>700.91666666666663</v>
      </c>
      <c r="G134" s="124">
        <v>683.83333333333326</v>
      </c>
      <c r="H134" s="124">
        <v>745.83333333333326</v>
      </c>
      <c r="I134" s="124">
        <v>762.91666666666652</v>
      </c>
      <c r="J134" s="124">
        <v>776.83333333333326</v>
      </c>
      <c r="K134" s="123">
        <v>749</v>
      </c>
      <c r="L134" s="123">
        <v>718</v>
      </c>
      <c r="M134" s="123">
        <v>7.7422199999999997</v>
      </c>
    </row>
    <row r="135" spans="1:13">
      <c r="A135" s="65">
        <v>125</v>
      </c>
      <c r="B135" s="123" t="s">
        <v>64</v>
      </c>
      <c r="C135" s="126">
        <v>2111.4</v>
      </c>
      <c r="D135" s="124">
        <v>2118.2166666666667</v>
      </c>
      <c r="E135" s="124">
        <v>2089.4333333333334</v>
      </c>
      <c r="F135" s="124">
        <v>2067.4666666666667</v>
      </c>
      <c r="G135" s="124">
        <v>2038.6833333333334</v>
      </c>
      <c r="H135" s="124">
        <v>2140.1833333333334</v>
      </c>
      <c r="I135" s="124">
        <v>2168.9666666666672</v>
      </c>
      <c r="J135" s="124">
        <v>2190.9333333333334</v>
      </c>
      <c r="K135" s="123">
        <v>2147</v>
      </c>
      <c r="L135" s="123">
        <v>2096.25</v>
      </c>
      <c r="M135" s="123">
        <v>3.9816099999999999</v>
      </c>
    </row>
    <row r="136" spans="1:13">
      <c r="A136" s="65">
        <v>126</v>
      </c>
      <c r="B136" s="123" t="s">
        <v>785</v>
      </c>
      <c r="C136" s="126">
        <v>1326.9</v>
      </c>
      <c r="D136" s="124">
        <v>1349.1166666666668</v>
      </c>
      <c r="E136" s="124">
        <v>1294.7833333333335</v>
      </c>
      <c r="F136" s="124">
        <v>1262.6666666666667</v>
      </c>
      <c r="G136" s="124">
        <v>1208.3333333333335</v>
      </c>
      <c r="H136" s="124">
        <v>1381.2333333333336</v>
      </c>
      <c r="I136" s="124">
        <v>1435.5666666666666</v>
      </c>
      <c r="J136" s="124">
        <v>1467.6833333333336</v>
      </c>
      <c r="K136" s="123">
        <v>1403.45</v>
      </c>
      <c r="L136" s="123">
        <v>1317</v>
      </c>
      <c r="M136" s="123">
        <v>0.30776999999999999</v>
      </c>
    </row>
    <row r="137" spans="1:13">
      <c r="A137" s="65">
        <v>127</v>
      </c>
      <c r="B137" s="123" t="s">
        <v>787</v>
      </c>
      <c r="C137" s="126">
        <v>248.95</v>
      </c>
      <c r="D137" s="124">
        <v>253.91666666666666</v>
      </c>
      <c r="E137" s="124">
        <v>243.0333333333333</v>
      </c>
      <c r="F137" s="124">
        <v>237.11666666666665</v>
      </c>
      <c r="G137" s="124">
        <v>226.23333333333329</v>
      </c>
      <c r="H137" s="124">
        <v>259.83333333333331</v>
      </c>
      <c r="I137" s="124">
        <v>270.7166666666667</v>
      </c>
      <c r="J137" s="124">
        <v>276.63333333333333</v>
      </c>
      <c r="K137" s="123">
        <v>264.8</v>
      </c>
      <c r="L137" s="123">
        <v>248</v>
      </c>
      <c r="M137" s="123">
        <v>28.39357</v>
      </c>
    </row>
    <row r="138" spans="1:13">
      <c r="A138" s="65">
        <v>128</v>
      </c>
      <c r="B138" s="123" t="s">
        <v>65</v>
      </c>
      <c r="C138" s="126">
        <v>28010.45</v>
      </c>
      <c r="D138" s="124">
        <v>27847.166666666668</v>
      </c>
      <c r="E138" s="124">
        <v>27283.383333333335</v>
      </c>
      <c r="F138" s="124">
        <v>26556.316666666666</v>
      </c>
      <c r="G138" s="124">
        <v>25992.533333333333</v>
      </c>
      <c r="H138" s="124">
        <v>28574.233333333337</v>
      </c>
      <c r="I138" s="124">
        <v>29138.01666666667</v>
      </c>
      <c r="J138" s="124">
        <v>29865.083333333339</v>
      </c>
      <c r="K138" s="123">
        <v>28410.95</v>
      </c>
      <c r="L138" s="123">
        <v>27120.1</v>
      </c>
      <c r="M138" s="123">
        <v>1.3885099999999999</v>
      </c>
    </row>
    <row r="139" spans="1:13">
      <c r="A139" s="65">
        <v>129</v>
      </c>
      <c r="B139" s="123" t="s">
        <v>790</v>
      </c>
      <c r="C139" s="126">
        <v>316.64999999999998</v>
      </c>
      <c r="D139" s="124">
        <v>318.21666666666664</v>
      </c>
      <c r="E139" s="124">
        <v>310.43333333333328</v>
      </c>
      <c r="F139" s="124">
        <v>304.21666666666664</v>
      </c>
      <c r="G139" s="124">
        <v>296.43333333333328</v>
      </c>
      <c r="H139" s="124">
        <v>324.43333333333328</v>
      </c>
      <c r="I139" s="124">
        <v>332.2166666666667</v>
      </c>
      <c r="J139" s="124">
        <v>338.43333333333328</v>
      </c>
      <c r="K139" s="123">
        <v>326</v>
      </c>
      <c r="L139" s="123">
        <v>312</v>
      </c>
      <c r="M139" s="123">
        <v>1.2059299999999999</v>
      </c>
    </row>
    <row r="140" spans="1:13">
      <c r="A140" s="65">
        <v>130</v>
      </c>
      <c r="B140" s="123" t="s">
        <v>792</v>
      </c>
      <c r="C140" s="126">
        <v>174.8</v>
      </c>
      <c r="D140" s="124">
        <v>174.65</v>
      </c>
      <c r="E140" s="124">
        <v>172.3</v>
      </c>
      <c r="F140" s="124">
        <v>169.8</v>
      </c>
      <c r="G140" s="124">
        <v>167.45000000000002</v>
      </c>
      <c r="H140" s="124">
        <v>177.15</v>
      </c>
      <c r="I140" s="124">
        <v>179.49999999999997</v>
      </c>
      <c r="J140" s="124">
        <v>182</v>
      </c>
      <c r="K140" s="123">
        <v>177</v>
      </c>
      <c r="L140" s="123">
        <v>172.15</v>
      </c>
      <c r="M140" s="123">
        <v>0.78895999999999999</v>
      </c>
    </row>
    <row r="141" spans="1:13">
      <c r="A141" s="65">
        <v>131</v>
      </c>
      <c r="B141" s="123" t="s">
        <v>197</v>
      </c>
      <c r="C141" s="126">
        <v>1125.55</v>
      </c>
      <c r="D141" s="124">
        <v>1125.4000000000001</v>
      </c>
      <c r="E141" s="124">
        <v>1114.3000000000002</v>
      </c>
      <c r="F141" s="124">
        <v>1103.0500000000002</v>
      </c>
      <c r="G141" s="124">
        <v>1091.9500000000003</v>
      </c>
      <c r="H141" s="124">
        <v>1136.6500000000001</v>
      </c>
      <c r="I141" s="124">
        <v>1147.75</v>
      </c>
      <c r="J141" s="124">
        <v>1159</v>
      </c>
      <c r="K141" s="123">
        <v>1136.5</v>
      </c>
      <c r="L141" s="123">
        <v>1114.1500000000001</v>
      </c>
      <c r="M141" s="123">
        <v>0.87607999999999997</v>
      </c>
    </row>
    <row r="142" spans="1:13">
      <c r="A142" s="65">
        <v>132</v>
      </c>
      <c r="B142" s="123" t="s">
        <v>2290</v>
      </c>
      <c r="C142" s="126">
        <v>1176.9000000000001</v>
      </c>
      <c r="D142" s="124">
        <v>1174.3333333333333</v>
      </c>
      <c r="E142" s="124">
        <v>1153.6666666666665</v>
      </c>
      <c r="F142" s="124">
        <v>1130.4333333333332</v>
      </c>
      <c r="G142" s="124">
        <v>1109.7666666666664</v>
      </c>
      <c r="H142" s="124">
        <v>1197.5666666666666</v>
      </c>
      <c r="I142" s="124">
        <v>1218.2333333333331</v>
      </c>
      <c r="J142" s="124">
        <v>1241.4666666666667</v>
      </c>
      <c r="K142" s="123">
        <v>1195</v>
      </c>
      <c r="L142" s="123">
        <v>1151.0999999999999</v>
      </c>
      <c r="M142" s="123">
        <v>0.22499</v>
      </c>
    </row>
    <row r="143" spans="1:13">
      <c r="A143" s="65">
        <v>133</v>
      </c>
      <c r="B143" s="123" t="s">
        <v>66</v>
      </c>
      <c r="C143" s="126">
        <v>167.1</v>
      </c>
      <c r="D143" s="124">
        <v>167.31666666666666</v>
      </c>
      <c r="E143" s="124">
        <v>165.28333333333333</v>
      </c>
      <c r="F143" s="124">
        <v>163.46666666666667</v>
      </c>
      <c r="G143" s="124">
        <v>161.43333333333334</v>
      </c>
      <c r="H143" s="124">
        <v>169.13333333333333</v>
      </c>
      <c r="I143" s="124">
        <v>171.16666666666663</v>
      </c>
      <c r="J143" s="124">
        <v>172.98333333333332</v>
      </c>
      <c r="K143" s="123">
        <v>169.35</v>
      </c>
      <c r="L143" s="123">
        <v>165.5</v>
      </c>
      <c r="M143" s="123">
        <v>17.198</v>
      </c>
    </row>
    <row r="144" spans="1:13">
      <c r="A144" s="65">
        <v>134</v>
      </c>
      <c r="B144" s="123" t="s">
        <v>810</v>
      </c>
      <c r="C144" s="126">
        <v>139.6</v>
      </c>
      <c r="D144" s="124">
        <v>138.96666666666667</v>
      </c>
      <c r="E144" s="124">
        <v>137.08333333333334</v>
      </c>
      <c r="F144" s="124">
        <v>134.56666666666666</v>
      </c>
      <c r="G144" s="124">
        <v>132.68333333333334</v>
      </c>
      <c r="H144" s="124">
        <v>141.48333333333335</v>
      </c>
      <c r="I144" s="124">
        <v>143.36666666666667</v>
      </c>
      <c r="J144" s="124">
        <v>145.88333333333335</v>
      </c>
      <c r="K144" s="123">
        <v>140.85</v>
      </c>
      <c r="L144" s="123">
        <v>136.44999999999999</v>
      </c>
      <c r="M144" s="123">
        <v>17.83389</v>
      </c>
    </row>
    <row r="145" spans="1:13">
      <c r="A145" s="65">
        <v>135</v>
      </c>
      <c r="B145" s="123" t="s">
        <v>812</v>
      </c>
      <c r="C145" s="126">
        <v>190.45</v>
      </c>
      <c r="D145" s="124">
        <v>190.91666666666666</v>
      </c>
      <c r="E145" s="124">
        <v>188.93333333333331</v>
      </c>
      <c r="F145" s="124">
        <v>187.41666666666666</v>
      </c>
      <c r="G145" s="124">
        <v>185.43333333333331</v>
      </c>
      <c r="H145" s="124">
        <v>192.43333333333331</v>
      </c>
      <c r="I145" s="124">
        <v>194.41666666666666</v>
      </c>
      <c r="J145" s="124">
        <v>195.93333333333331</v>
      </c>
      <c r="K145" s="123">
        <v>192.9</v>
      </c>
      <c r="L145" s="123">
        <v>189.4</v>
      </c>
      <c r="M145" s="123">
        <v>3.6044</v>
      </c>
    </row>
    <row r="146" spans="1:13">
      <c r="A146" s="65">
        <v>136</v>
      </c>
      <c r="B146" s="123" t="s">
        <v>816</v>
      </c>
      <c r="C146" s="126">
        <v>912</v>
      </c>
      <c r="D146" s="124">
        <v>912.31666666666661</v>
      </c>
      <c r="E146" s="124">
        <v>901.68333333333317</v>
      </c>
      <c r="F146" s="124">
        <v>891.36666666666656</v>
      </c>
      <c r="G146" s="124">
        <v>880.73333333333312</v>
      </c>
      <c r="H146" s="124">
        <v>922.63333333333321</v>
      </c>
      <c r="I146" s="124">
        <v>933.26666666666665</v>
      </c>
      <c r="J146" s="124">
        <v>943.58333333333326</v>
      </c>
      <c r="K146" s="123">
        <v>922.95</v>
      </c>
      <c r="L146" s="123">
        <v>902</v>
      </c>
      <c r="M146" s="123">
        <v>30.788650000000001</v>
      </c>
    </row>
    <row r="147" spans="1:13">
      <c r="A147" s="65">
        <v>137</v>
      </c>
      <c r="B147" s="123" t="s">
        <v>820</v>
      </c>
      <c r="C147" s="126">
        <v>265.35000000000002</v>
      </c>
      <c r="D147" s="124">
        <v>266.31666666666666</v>
      </c>
      <c r="E147" s="124">
        <v>255.08333333333331</v>
      </c>
      <c r="F147" s="124">
        <v>244.81666666666666</v>
      </c>
      <c r="G147" s="124">
        <v>233.58333333333331</v>
      </c>
      <c r="H147" s="124">
        <v>276.58333333333331</v>
      </c>
      <c r="I147" s="124">
        <v>287.81666666666666</v>
      </c>
      <c r="J147" s="124">
        <v>298.08333333333331</v>
      </c>
      <c r="K147" s="123">
        <v>277.55</v>
      </c>
      <c r="L147" s="123">
        <v>256.05</v>
      </c>
      <c r="M147" s="123">
        <v>1.3308500000000001</v>
      </c>
    </row>
    <row r="148" spans="1:13">
      <c r="A148" s="65">
        <v>138</v>
      </c>
      <c r="B148" s="123" t="s">
        <v>822</v>
      </c>
      <c r="C148" s="126">
        <v>384.45</v>
      </c>
      <c r="D148" s="124">
        <v>385.55</v>
      </c>
      <c r="E148" s="124">
        <v>379.1</v>
      </c>
      <c r="F148" s="124">
        <v>373.75</v>
      </c>
      <c r="G148" s="124">
        <v>367.3</v>
      </c>
      <c r="H148" s="124">
        <v>390.90000000000003</v>
      </c>
      <c r="I148" s="124">
        <v>397.34999999999997</v>
      </c>
      <c r="J148" s="124">
        <v>402.70000000000005</v>
      </c>
      <c r="K148" s="123">
        <v>392</v>
      </c>
      <c r="L148" s="123">
        <v>380.2</v>
      </c>
      <c r="M148" s="123">
        <v>0.83838000000000001</v>
      </c>
    </row>
    <row r="149" spans="1:13">
      <c r="A149" s="65">
        <v>139</v>
      </c>
      <c r="B149" s="123" t="s">
        <v>67</v>
      </c>
      <c r="C149" s="126">
        <v>204.2</v>
      </c>
      <c r="D149" s="124">
        <v>204.16666666666666</v>
      </c>
      <c r="E149" s="124">
        <v>201.33333333333331</v>
      </c>
      <c r="F149" s="124">
        <v>198.46666666666667</v>
      </c>
      <c r="G149" s="124">
        <v>195.63333333333333</v>
      </c>
      <c r="H149" s="124">
        <v>207.0333333333333</v>
      </c>
      <c r="I149" s="124">
        <v>209.86666666666662</v>
      </c>
      <c r="J149" s="124">
        <v>212.73333333333329</v>
      </c>
      <c r="K149" s="123">
        <v>207</v>
      </c>
      <c r="L149" s="123">
        <v>201.3</v>
      </c>
      <c r="M149" s="123">
        <v>15.45227</v>
      </c>
    </row>
    <row r="150" spans="1:13">
      <c r="A150" s="65">
        <v>140</v>
      </c>
      <c r="B150" s="123" t="s">
        <v>2293</v>
      </c>
      <c r="C150" s="126">
        <v>64.05</v>
      </c>
      <c r="D150" s="124">
        <v>63.800000000000004</v>
      </c>
      <c r="E150" s="124">
        <v>62.850000000000009</v>
      </c>
      <c r="F150" s="124">
        <v>61.650000000000006</v>
      </c>
      <c r="G150" s="124">
        <v>60.70000000000001</v>
      </c>
      <c r="H150" s="124">
        <v>65</v>
      </c>
      <c r="I150" s="124">
        <v>65.950000000000017</v>
      </c>
      <c r="J150" s="124">
        <v>67.150000000000006</v>
      </c>
      <c r="K150" s="123">
        <v>64.75</v>
      </c>
      <c r="L150" s="123">
        <v>62.6</v>
      </c>
      <c r="M150" s="123">
        <v>61.462110000000003</v>
      </c>
    </row>
    <row r="151" spans="1:13">
      <c r="A151" s="65">
        <v>141</v>
      </c>
      <c r="B151" s="123" t="s">
        <v>835</v>
      </c>
      <c r="C151" s="126">
        <v>254.55</v>
      </c>
      <c r="D151" s="124">
        <v>252.25</v>
      </c>
      <c r="E151" s="124">
        <v>247.3</v>
      </c>
      <c r="F151" s="124">
        <v>240.05</v>
      </c>
      <c r="G151" s="124">
        <v>235.10000000000002</v>
      </c>
      <c r="H151" s="124">
        <v>259.5</v>
      </c>
      <c r="I151" s="124">
        <v>264.45</v>
      </c>
      <c r="J151" s="124">
        <v>271.7</v>
      </c>
      <c r="K151" s="123">
        <v>257.2</v>
      </c>
      <c r="L151" s="123">
        <v>245</v>
      </c>
      <c r="M151" s="123">
        <v>1.4529799999999999</v>
      </c>
    </row>
    <row r="152" spans="1:13">
      <c r="A152" s="65">
        <v>142</v>
      </c>
      <c r="B152" s="123" t="s">
        <v>68</v>
      </c>
      <c r="C152" s="126">
        <v>93.4</v>
      </c>
      <c r="D152" s="124">
        <v>94.116666666666674</v>
      </c>
      <c r="E152" s="124">
        <v>92.283333333333346</v>
      </c>
      <c r="F152" s="124">
        <v>91.166666666666671</v>
      </c>
      <c r="G152" s="124">
        <v>89.333333333333343</v>
      </c>
      <c r="H152" s="124">
        <v>95.233333333333348</v>
      </c>
      <c r="I152" s="124">
        <v>97.066666666666663</v>
      </c>
      <c r="J152" s="124">
        <v>98.183333333333351</v>
      </c>
      <c r="K152" s="123">
        <v>95.95</v>
      </c>
      <c r="L152" s="123">
        <v>93</v>
      </c>
      <c r="M152" s="123">
        <v>119.77108</v>
      </c>
    </row>
    <row r="153" spans="1:13">
      <c r="A153" s="65">
        <v>143</v>
      </c>
      <c r="B153" s="123" t="s">
        <v>848</v>
      </c>
      <c r="C153" s="126">
        <v>646.45000000000005</v>
      </c>
      <c r="D153" s="124">
        <v>654.11666666666667</v>
      </c>
      <c r="E153" s="124">
        <v>633.5333333333333</v>
      </c>
      <c r="F153" s="124">
        <v>620.61666666666667</v>
      </c>
      <c r="G153" s="124">
        <v>600.0333333333333</v>
      </c>
      <c r="H153" s="124">
        <v>667.0333333333333</v>
      </c>
      <c r="I153" s="124">
        <v>687.61666666666656</v>
      </c>
      <c r="J153" s="124">
        <v>700.5333333333333</v>
      </c>
      <c r="K153" s="123">
        <v>674.7</v>
      </c>
      <c r="L153" s="123">
        <v>641.20000000000005</v>
      </c>
      <c r="M153" s="123">
        <v>0.25969999999999999</v>
      </c>
    </row>
    <row r="154" spans="1:13">
      <c r="A154" s="65">
        <v>144</v>
      </c>
      <c r="B154" s="123" t="s">
        <v>850</v>
      </c>
      <c r="C154" s="126">
        <v>662.85</v>
      </c>
      <c r="D154" s="124">
        <v>658.68333333333328</v>
      </c>
      <c r="E154" s="124">
        <v>648.36666666666656</v>
      </c>
      <c r="F154" s="124">
        <v>633.88333333333333</v>
      </c>
      <c r="G154" s="124">
        <v>623.56666666666661</v>
      </c>
      <c r="H154" s="124">
        <v>673.16666666666652</v>
      </c>
      <c r="I154" s="124">
        <v>683.48333333333335</v>
      </c>
      <c r="J154" s="124">
        <v>697.96666666666647</v>
      </c>
      <c r="K154" s="123">
        <v>669</v>
      </c>
      <c r="L154" s="123">
        <v>644.20000000000005</v>
      </c>
      <c r="M154" s="123">
        <v>0.35313</v>
      </c>
    </row>
    <row r="155" spans="1:13">
      <c r="A155" s="65">
        <v>145</v>
      </c>
      <c r="B155" s="123" t="s">
        <v>854</v>
      </c>
      <c r="C155" s="126">
        <v>516.79999999999995</v>
      </c>
      <c r="D155" s="124">
        <v>516.35</v>
      </c>
      <c r="E155" s="124">
        <v>502.70000000000005</v>
      </c>
      <c r="F155" s="124">
        <v>488.6</v>
      </c>
      <c r="G155" s="124">
        <v>474.95000000000005</v>
      </c>
      <c r="H155" s="124">
        <v>530.45000000000005</v>
      </c>
      <c r="I155" s="124">
        <v>544.09999999999991</v>
      </c>
      <c r="J155" s="124">
        <v>558.20000000000005</v>
      </c>
      <c r="K155" s="123">
        <v>530</v>
      </c>
      <c r="L155" s="123">
        <v>502.25</v>
      </c>
      <c r="M155" s="123">
        <v>4.512E-2</v>
      </c>
    </row>
    <row r="156" spans="1:13">
      <c r="A156" s="65">
        <v>146</v>
      </c>
      <c r="B156" s="123" t="s">
        <v>858</v>
      </c>
      <c r="C156" s="126">
        <v>123.75</v>
      </c>
      <c r="D156" s="124">
        <v>121.75</v>
      </c>
      <c r="E156" s="124">
        <v>118.75</v>
      </c>
      <c r="F156" s="124">
        <v>113.75</v>
      </c>
      <c r="G156" s="124">
        <v>110.75</v>
      </c>
      <c r="H156" s="124">
        <v>126.75</v>
      </c>
      <c r="I156" s="124">
        <v>129.75</v>
      </c>
      <c r="J156" s="124">
        <v>134.75</v>
      </c>
      <c r="K156" s="123">
        <v>124.75</v>
      </c>
      <c r="L156" s="123">
        <v>116.75</v>
      </c>
      <c r="M156" s="123">
        <v>139.73446000000001</v>
      </c>
    </row>
    <row r="157" spans="1:13">
      <c r="A157" s="65">
        <v>147</v>
      </c>
      <c r="B157" s="123" t="s">
        <v>862</v>
      </c>
      <c r="C157" s="126">
        <v>40.4</v>
      </c>
      <c r="D157" s="124">
        <v>40.783333333333331</v>
      </c>
      <c r="E157" s="124">
        <v>39.766666666666666</v>
      </c>
      <c r="F157" s="124">
        <v>39.133333333333333</v>
      </c>
      <c r="G157" s="124">
        <v>38.116666666666667</v>
      </c>
      <c r="H157" s="124">
        <v>41.416666666666664</v>
      </c>
      <c r="I157" s="124">
        <v>42.43333333333333</v>
      </c>
      <c r="J157" s="124">
        <v>43.066666666666663</v>
      </c>
      <c r="K157" s="123">
        <v>41.8</v>
      </c>
      <c r="L157" s="123">
        <v>40.15</v>
      </c>
      <c r="M157" s="123">
        <v>34.742510000000003</v>
      </c>
    </row>
    <row r="158" spans="1:13">
      <c r="A158" s="65">
        <v>148</v>
      </c>
      <c r="B158" s="123" t="s">
        <v>69</v>
      </c>
      <c r="C158" s="126">
        <v>460.3</v>
      </c>
      <c r="D158" s="124">
        <v>458.98333333333335</v>
      </c>
      <c r="E158" s="124">
        <v>452.66666666666669</v>
      </c>
      <c r="F158" s="124">
        <v>445.03333333333336</v>
      </c>
      <c r="G158" s="124">
        <v>438.7166666666667</v>
      </c>
      <c r="H158" s="124">
        <v>466.61666666666667</v>
      </c>
      <c r="I158" s="124">
        <v>472.93333333333328</v>
      </c>
      <c r="J158" s="124">
        <v>480.56666666666666</v>
      </c>
      <c r="K158" s="123">
        <v>465.3</v>
      </c>
      <c r="L158" s="123">
        <v>451.35</v>
      </c>
      <c r="M158" s="123">
        <v>40.917900000000003</v>
      </c>
    </row>
    <row r="159" spans="1:13">
      <c r="A159" s="65">
        <v>149</v>
      </c>
      <c r="B159" s="123" t="s">
        <v>881</v>
      </c>
      <c r="C159" s="126">
        <v>120.1</v>
      </c>
      <c r="D159" s="124">
        <v>119.18333333333334</v>
      </c>
      <c r="E159" s="124">
        <v>117.46666666666667</v>
      </c>
      <c r="F159" s="124">
        <v>114.83333333333333</v>
      </c>
      <c r="G159" s="124">
        <v>113.11666666666666</v>
      </c>
      <c r="H159" s="124">
        <v>121.81666666666668</v>
      </c>
      <c r="I159" s="124">
        <v>123.53333333333335</v>
      </c>
      <c r="J159" s="124">
        <v>126.16666666666669</v>
      </c>
      <c r="K159" s="123">
        <v>120.9</v>
      </c>
      <c r="L159" s="123">
        <v>116.55</v>
      </c>
      <c r="M159" s="123">
        <v>8.7852800000000002</v>
      </c>
    </row>
    <row r="160" spans="1:13">
      <c r="A160" s="65">
        <v>150</v>
      </c>
      <c r="B160" s="123" t="s">
        <v>883</v>
      </c>
      <c r="C160" s="126" t="e">
        <v>#N/A</v>
      </c>
      <c r="D160" s="124" t="e">
        <v>#N/A</v>
      </c>
      <c r="E160" s="124" t="e">
        <v>#N/A</v>
      </c>
      <c r="F160" s="124" t="e">
        <v>#N/A</v>
      </c>
      <c r="G160" s="124" t="e">
        <v>#N/A</v>
      </c>
      <c r="H160" s="124" t="e">
        <v>#N/A</v>
      </c>
      <c r="I160" s="124" t="e">
        <v>#N/A</v>
      </c>
      <c r="J160" s="124" t="e">
        <v>#N/A</v>
      </c>
      <c r="K160" s="123" t="e">
        <v>#N/A</v>
      </c>
      <c r="L160" s="123" t="e">
        <v>#N/A</v>
      </c>
      <c r="M160" s="123" t="e">
        <v>#N/A</v>
      </c>
    </row>
    <row r="161" spans="1:13">
      <c r="A161" s="65">
        <v>151</v>
      </c>
      <c r="B161" s="123" t="s">
        <v>390</v>
      </c>
      <c r="C161" s="126">
        <v>218.75</v>
      </c>
      <c r="D161" s="124">
        <v>218.51666666666665</v>
      </c>
      <c r="E161" s="124">
        <v>215.2833333333333</v>
      </c>
      <c r="F161" s="124">
        <v>211.81666666666666</v>
      </c>
      <c r="G161" s="124">
        <v>208.58333333333331</v>
      </c>
      <c r="H161" s="124">
        <v>221.98333333333329</v>
      </c>
      <c r="I161" s="124">
        <v>225.21666666666664</v>
      </c>
      <c r="J161" s="124">
        <v>228.68333333333328</v>
      </c>
      <c r="K161" s="123">
        <v>221.75</v>
      </c>
      <c r="L161" s="123">
        <v>215.05</v>
      </c>
      <c r="M161" s="123">
        <v>0.63519999999999999</v>
      </c>
    </row>
    <row r="162" spans="1:13">
      <c r="A162" s="65">
        <v>152</v>
      </c>
      <c r="B162" s="123" t="s">
        <v>2262</v>
      </c>
      <c r="C162" s="126">
        <v>873</v>
      </c>
      <c r="D162" s="124">
        <v>887.66666666666663</v>
      </c>
      <c r="E162" s="124">
        <v>850.33333333333326</v>
      </c>
      <c r="F162" s="124">
        <v>827.66666666666663</v>
      </c>
      <c r="G162" s="124">
        <v>790.33333333333326</v>
      </c>
      <c r="H162" s="124">
        <v>910.33333333333326</v>
      </c>
      <c r="I162" s="124">
        <v>947.66666666666652</v>
      </c>
      <c r="J162" s="124">
        <v>970.33333333333326</v>
      </c>
      <c r="K162" s="123">
        <v>925</v>
      </c>
      <c r="L162" s="123">
        <v>865</v>
      </c>
      <c r="M162" s="123">
        <v>0.33511000000000002</v>
      </c>
    </row>
    <row r="163" spans="1:13">
      <c r="A163" s="65">
        <v>153</v>
      </c>
      <c r="B163" s="123" t="s">
        <v>198</v>
      </c>
      <c r="C163" s="126">
        <v>387.25</v>
      </c>
      <c r="D163" s="124">
        <v>389.5</v>
      </c>
      <c r="E163" s="124">
        <v>380.75</v>
      </c>
      <c r="F163" s="124">
        <v>374.25</v>
      </c>
      <c r="G163" s="124">
        <v>365.5</v>
      </c>
      <c r="H163" s="124">
        <v>396</v>
      </c>
      <c r="I163" s="124">
        <v>404.75</v>
      </c>
      <c r="J163" s="124">
        <v>411.25</v>
      </c>
      <c r="K163" s="123">
        <v>398.25</v>
      </c>
      <c r="L163" s="123">
        <v>383</v>
      </c>
      <c r="M163" s="123">
        <v>0.56398000000000004</v>
      </c>
    </row>
    <row r="164" spans="1:13">
      <c r="A164" s="65">
        <v>154</v>
      </c>
      <c r="B164" s="123" t="s">
        <v>2263</v>
      </c>
      <c r="C164" s="126">
        <v>387.65</v>
      </c>
      <c r="D164" s="124">
        <v>389.55</v>
      </c>
      <c r="E164" s="124">
        <v>380.1</v>
      </c>
      <c r="F164" s="124">
        <v>372.55</v>
      </c>
      <c r="G164" s="124">
        <v>363.1</v>
      </c>
      <c r="H164" s="124">
        <v>397.1</v>
      </c>
      <c r="I164" s="124">
        <v>406.54999999999995</v>
      </c>
      <c r="J164" s="124">
        <v>414.1</v>
      </c>
      <c r="K164" s="123">
        <v>399</v>
      </c>
      <c r="L164" s="123">
        <v>382</v>
      </c>
      <c r="M164" s="123">
        <v>0.68586000000000003</v>
      </c>
    </row>
    <row r="165" spans="1:13">
      <c r="A165" s="65">
        <v>155</v>
      </c>
      <c r="B165" s="123" t="s">
        <v>893</v>
      </c>
      <c r="C165" s="126">
        <v>287.5</v>
      </c>
      <c r="D165" s="124">
        <v>288.75</v>
      </c>
      <c r="E165" s="124">
        <v>283.75</v>
      </c>
      <c r="F165" s="124">
        <v>280</v>
      </c>
      <c r="G165" s="124">
        <v>275</v>
      </c>
      <c r="H165" s="124">
        <v>292.5</v>
      </c>
      <c r="I165" s="124">
        <v>297.5</v>
      </c>
      <c r="J165" s="124">
        <v>301.25</v>
      </c>
      <c r="K165" s="123">
        <v>293.75</v>
      </c>
      <c r="L165" s="123">
        <v>285</v>
      </c>
      <c r="M165" s="123">
        <v>3.8376899999999998</v>
      </c>
    </row>
    <row r="166" spans="1:13">
      <c r="A166" s="65">
        <v>156</v>
      </c>
      <c r="B166" s="123" t="s">
        <v>897</v>
      </c>
      <c r="C166" s="126">
        <v>6438.8</v>
      </c>
      <c r="D166" s="124">
        <v>6466.7166666666672</v>
      </c>
      <c r="E166" s="124">
        <v>6383.4333333333343</v>
      </c>
      <c r="F166" s="124">
        <v>6328.0666666666675</v>
      </c>
      <c r="G166" s="124">
        <v>6244.7833333333347</v>
      </c>
      <c r="H166" s="124">
        <v>6522.0833333333339</v>
      </c>
      <c r="I166" s="124">
        <v>6605.3666666666668</v>
      </c>
      <c r="J166" s="124">
        <v>6660.7333333333336</v>
      </c>
      <c r="K166" s="123">
        <v>6550</v>
      </c>
      <c r="L166" s="123">
        <v>6411.35</v>
      </c>
      <c r="M166" s="123">
        <v>1.6910000000000001E-2</v>
      </c>
    </row>
    <row r="167" spans="1:13">
      <c r="A167" s="65">
        <v>157</v>
      </c>
      <c r="B167" s="123" t="s">
        <v>905</v>
      </c>
      <c r="C167" s="126">
        <v>2440</v>
      </c>
      <c r="D167" s="124">
        <v>2443.5</v>
      </c>
      <c r="E167" s="124">
        <v>2411.5</v>
      </c>
      <c r="F167" s="124">
        <v>2383</v>
      </c>
      <c r="G167" s="124">
        <v>2351</v>
      </c>
      <c r="H167" s="124">
        <v>2472</v>
      </c>
      <c r="I167" s="124">
        <v>2504</v>
      </c>
      <c r="J167" s="124">
        <v>2532.5</v>
      </c>
      <c r="K167" s="123">
        <v>2475.5</v>
      </c>
      <c r="L167" s="123">
        <v>2415</v>
      </c>
      <c r="M167" s="123">
        <v>8.5970000000000005E-2</v>
      </c>
    </row>
    <row r="168" spans="1:13">
      <c r="A168" s="65">
        <v>158</v>
      </c>
      <c r="B168" s="123" t="s">
        <v>70</v>
      </c>
      <c r="C168" s="126">
        <v>569.1</v>
      </c>
      <c r="D168" s="124">
        <v>572.26666666666677</v>
      </c>
      <c r="E168" s="124">
        <v>562.93333333333351</v>
      </c>
      <c r="F168" s="124">
        <v>556.76666666666677</v>
      </c>
      <c r="G168" s="124">
        <v>547.43333333333351</v>
      </c>
      <c r="H168" s="124">
        <v>578.43333333333351</v>
      </c>
      <c r="I168" s="124">
        <v>587.76666666666677</v>
      </c>
      <c r="J168" s="124">
        <v>593.93333333333351</v>
      </c>
      <c r="K168" s="123">
        <v>581.6</v>
      </c>
      <c r="L168" s="123">
        <v>566.1</v>
      </c>
      <c r="M168" s="123">
        <v>7.2419200000000004</v>
      </c>
    </row>
    <row r="169" spans="1:13">
      <c r="A169" s="65">
        <v>159</v>
      </c>
      <c r="B169" s="123" t="s">
        <v>912</v>
      </c>
      <c r="C169" s="126">
        <v>140.94999999999999</v>
      </c>
      <c r="D169" s="124">
        <v>141.04999999999998</v>
      </c>
      <c r="E169" s="124">
        <v>139.14999999999998</v>
      </c>
      <c r="F169" s="124">
        <v>137.35</v>
      </c>
      <c r="G169" s="124">
        <v>135.44999999999999</v>
      </c>
      <c r="H169" s="124">
        <v>142.84999999999997</v>
      </c>
      <c r="I169" s="124">
        <v>144.75</v>
      </c>
      <c r="J169" s="124">
        <v>146.54999999999995</v>
      </c>
      <c r="K169" s="123">
        <v>142.94999999999999</v>
      </c>
      <c r="L169" s="123">
        <v>139.25</v>
      </c>
      <c r="M169" s="123">
        <v>1.0046600000000001</v>
      </c>
    </row>
    <row r="170" spans="1:13">
      <c r="A170" s="65">
        <v>160</v>
      </c>
      <c r="B170" s="123" t="s">
        <v>71</v>
      </c>
      <c r="C170" s="126">
        <v>19.100000000000001</v>
      </c>
      <c r="D170" s="124">
        <v>19.433333333333334</v>
      </c>
      <c r="E170" s="124">
        <v>18.666666666666668</v>
      </c>
      <c r="F170" s="124">
        <v>18.233333333333334</v>
      </c>
      <c r="G170" s="124">
        <v>17.466666666666669</v>
      </c>
      <c r="H170" s="124">
        <v>19.866666666666667</v>
      </c>
      <c r="I170" s="124">
        <v>20.633333333333333</v>
      </c>
      <c r="J170" s="124">
        <v>21.066666666666666</v>
      </c>
      <c r="K170" s="123">
        <v>20.2</v>
      </c>
      <c r="L170" s="123">
        <v>19</v>
      </c>
      <c r="M170" s="123">
        <v>601.40778999999998</v>
      </c>
    </row>
    <row r="171" spans="1:13">
      <c r="A171" s="65">
        <v>161</v>
      </c>
      <c r="B171" s="123" t="s">
        <v>915</v>
      </c>
      <c r="C171" s="126">
        <v>439.65</v>
      </c>
      <c r="D171" s="124">
        <v>436.90000000000003</v>
      </c>
      <c r="E171" s="124">
        <v>430.45000000000005</v>
      </c>
      <c r="F171" s="124">
        <v>421.25</v>
      </c>
      <c r="G171" s="124">
        <v>414.8</v>
      </c>
      <c r="H171" s="124">
        <v>446.10000000000008</v>
      </c>
      <c r="I171" s="124">
        <v>452.55</v>
      </c>
      <c r="J171" s="124">
        <v>461.75000000000011</v>
      </c>
      <c r="K171" s="123">
        <v>443.35</v>
      </c>
      <c r="L171" s="123">
        <v>427.7</v>
      </c>
      <c r="M171" s="123">
        <v>14.63022</v>
      </c>
    </row>
    <row r="172" spans="1:13">
      <c r="A172" s="65">
        <v>162</v>
      </c>
      <c r="B172" s="123" t="s">
        <v>919</v>
      </c>
      <c r="C172" s="126">
        <v>848.75</v>
      </c>
      <c r="D172" s="124">
        <v>857.38333333333333</v>
      </c>
      <c r="E172" s="124">
        <v>834.76666666666665</v>
      </c>
      <c r="F172" s="124">
        <v>820.7833333333333</v>
      </c>
      <c r="G172" s="124">
        <v>798.16666666666663</v>
      </c>
      <c r="H172" s="124">
        <v>871.36666666666667</v>
      </c>
      <c r="I172" s="124">
        <v>893.98333333333323</v>
      </c>
      <c r="J172" s="124">
        <v>907.9666666666667</v>
      </c>
      <c r="K172" s="123">
        <v>880</v>
      </c>
      <c r="L172" s="123">
        <v>843.4</v>
      </c>
      <c r="M172" s="123">
        <v>0.79056000000000004</v>
      </c>
    </row>
    <row r="173" spans="1:13">
      <c r="A173" s="65">
        <v>163</v>
      </c>
      <c r="B173" s="123" t="s">
        <v>350</v>
      </c>
      <c r="C173" s="126">
        <v>1011.7</v>
      </c>
      <c r="D173" s="124">
        <v>1015.4833333333332</v>
      </c>
      <c r="E173" s="124">
        <v>999.66666666666652</v>
      </c>
      <c r="F173" s="124">
        <v>987.63333333333333</v>
      </c>
      <c r="G173" s="124">
        <v>971.81666666666661</v>
      </c>
      <c r="H173" s="124">
        <v>1027.5166666666664</v>
      </c>
      <c r="I173" s="124">
        <v>1043.3333333333333</v>
      </c>
      <c r="J173" s="124">
        <v>1055.3666666666663</v>
      </c>
      <c r="K173" s="123">
        <v>1031.3</v>
      </c>
      <c r="L173" s="123">
        <v>1003.45</v>
      </c>
      <c r="M173" s="123">
        <v>3.7558799999999999</v>
      </c>
    </row>
    <row r="174" spans="1:13">
      <c r="A174" s="65">
        <v>164</v>
      </c>
      <c r="B174" s="123" t="s">
        <v>72</v>
      </c>
      <c r="C174" s="126">
        <v>546.45000000000005</v>
      </c>
      <c r="D174" s="124">
        <v>551.48333333333335</v>
      </c>
      <c r="E174" s="124">
        <v>538.9666666666667</v>
      </c>
      <c r="F174" s="124">
        <v>531.48333333333335</v>
      </c>
      <c r="G174" s="124">
        <v>518.9666666666667</v>
      </c>
      <c r="H174" s="124">
        <v>558.9666666666667</v>
      </c>
      <c r="I174" s="124">
        <v>571.48333333333335</v>
      </c>
      <c r="J174" s="124">
        <v>578.9666666666667</v>
      </c>
      <c r="K174" s="123">
        <v>564</v>
      </c>
      <c r="L174" s="123">
        <v>544</v>
      </c>
      <c r="M174" s="123">
        <v>14.86225</v>
      </c>
    </row>
    <row r="175" spans="1:13">
      <c r="A175" s="65">
        <v>165</v>
      </c>
      <c r="B175" s="123" t="s">
        <v>923</v>
      </c>
      <c r="C175" s="126">
        <v>793.45</v>
      </c>
      <c r="D175" s="124">
        <v>793.31666666666661</v>
      </c>
      <c r="E175" s="124">
        <v>775.13333333333321</v>
      </c>
      <c r="F175" s="124">
        <v>756.81666666666661</v>
      </c>
      <c r="G175" s="124">
        <v>738.63333333333321</v>
      </c>
      <c r="H175" s="124">
        <v>811.63333333333321</v>
      </c>
      <c r="I175" s="124">
        <v>829.81666666666661</v>
      </c>
      <c r="J175" s="124">
        <v>848.13333333333321</v>
      </c>
      <c r="K175" s="123">
        <v>811.5</v>
      </c>
      <c r="L175" s="123">
        <v>775</v>
      </c>
      <c r="M175" s="123">
        <v>1.83643</v>
      </c>
    </row>
    <row r="176" spans="1:13">
      <c r="A176" s="65">
        <v>166</v>
      </c>
      <c r="B176" s="123" t="s">
        <v>318</v>
      </c>
      <c r="C176" s="126">
        <v>141.4</v>
      </c>
      <c r="D176" s="124">
        <v>139.41666666666666</v>
      </c>
      <c r="E176" s="124">
        <v>136.58333333333331</v>
      </c>
      <c r="F176" s="124">
        <v>131.76666666666665</v>
      </c>
      <c r="G176" s="124">
        <v>128.93333333333331</v>
      </c>
      <c r="H176" s="124">
        <v>144.23333333333332</v>
      </c>
      <c r="I176" s="124">
        <v>147.06666666666663</v>
      </c>
      <c r="J176" s="124">
        <v>151.88333333333333</v>
      </c>
      <c r="K176" s="123">
        <v>142.25</v>
      </c>
      <c r="L176" s="123">
        <v>134.6</v>
      </c>
      <c r="M176" s="123">
        <v>18.78295</v>
      </c>
    </row>
    <row r="177" spans="1:13">
      <c r="A177" s="65">
        <v>167</v>
      </c>
      <c r="B177" s="123" t="s">
        <v>355</v>
      </c>
      <c r="C177" s="126">
        <v>119.15</v>
      </c>
      <c r="D177" s="124">
        <v>118.8</v>
      </c>
      <c r="E177" s="124">
        <v>117.25</v>
      </c>
      <c r="F177" s="124">
        <v>115.35000000000001</v>
      </c>
      <c r="G177" s="124">
        <v>113.80000000000001</v>
      </c>
      <c r="H177" s="124">
        <v>120.69999999999999</v>
      </c>
      <c r="I177" s="124">
        <v>122.24999999999997</v>
      </c>
      <c r="J177" s="124">
        <v>124.14999999999998</v>
      </c>
      <c r="K177" s="123">
        <v>120.35</v>
      </c>
      <c r="L177" s="123">
        <v>116.9</v>
      </c>
      <c r="M177" s="123">
        <v>19.668009999999999</v>
      </c>
    </row>
    <row r="178" spans="1:13">
      <c r="A178" s="65">
        <v>168</v>
      </c>
      <c r="B178" s="123" t="s">
        <v>73</v>
      </c>
      <c r="C178" s="126">
        <v>1057.95</v>
      </c>
      <c r="D178" s="124">
        <v>1066.6666666666667</v>
      </c>
      <c r="E178" s="124">
        <v>1042.8333333333335</v>
      </c>
      <c r="F178" s="124">
        <v>1027.7166666666667</v>
      </c>
      <c r="G178" s="124">
        <v>1003.8833333333334</v>
      </c>
      <c r="H178" s="124">
        <v>1081.7833333333335</v>
      </c>
      <c r="I178" s="124">
        <v>1105.616666666667</v>
      </c>
      <c r="J178" s="124">
        <v>1120.7333333333336</v>
      </c>
      <c r="K178" s="123">
        <v>1090.5</v>
      </c>
      <c r="L178" s="123">
        <v>1051.55</v>
      </c>
      <c r="M178" s="123">
        <v>6.3782100000000002</v>
      </c>
    </row>
    <row r="179" spans="1:13">
      <c r="A179" s="65">
        <v>169</v>
      </c>
      <c r="B179" s="123" t="s">
        <v>932</v>
      </c>
      <c r="C179" s="126">
        <v>130.15</v>
      </c>
      <c r="D179" s="124">
        <v>131.45000000000002</v>
      </c>
      <c r="E179" s="124">
        <v>128.50000000000003</v>
      </c>
      <c r="F179" s="124">
        <v>126.85000000000002</v>
      </c>
      <c r="G179" s="124">
        <v>123.90000000000003</v>
      </c>
      <c r="H179" s="124">
        <v>133.10000000000002</v>
      </c>
      <c r="I179" s="124">
        <v>136.05000000000001</v>
      </c>
      <c r="J179" s="124">
        <v>137.70000000000002</v>
      </c>
      <c r="K179" s="123">
        <v>134.4</v>
      </c>
      <c r="L179" s="123">
        <v>129.80000000000001</v>
      </c>
      <c r="M179" s="123">
        <v>10.905340000000001</v>
      </c>
    </row>
    <row r="180" spans="1:13">
      <c r="A180" s="65">
        <v>170</v>
      </c>
      <c r="B180" s="123" t="s">
        <v>936</v>
      </c>
      <c r="C180" s="126">
        <v>337.1</v>
      </c>
      <c r="D180" s="124">
        <v>336.40000000000003</v>
      </c>
      <c r="E180" s="124">
        <v>322.70000000000005</v>
      </c>
      <c r="F180" s="124">
        <v>308.3</v>
      </c>
      <c r="G180" s="124">
        <v>294.60000000000002</v>
      </c>
      <c r="H180" s="124">
        <v>350.80000000000007</v>
      </c>
      <c r="I180" s="124">
        <v>364.5</v>
      </c>
      <c r="J180" s="124">
        <v>378.90000000000009</v>
      </c>
      <c r="K180" s="123">
        <v>350.1</v>
      </c>
      <c r="L180" s="123">
        <v>322</v>
      </c>
      <c r="M180" s="123">
        <v>3.2888700000000002</v>
      </c>
    </row>
    <row r="181" spans="1:13">
      <c r="A181" s="65">
        <v>171</v>
      </c>
      <c r="B181" s="123" t="s">
        <v>940</v>
      </c>
      <c r="C181" s="126">
        <v>501.5</v>
      </c>
      <c r="D181" s="124">
        <v>502.98333333333335</v>
      </c>
      <c r="E181" s="124">
        <v>493.51666666666665</v>
      </c>
      <c r="F181" s="124">
        <v>485.5333333333333</v>
      </c>
      <c r="G181" s="124">
        <v>476.06666666666661</v>
      </c>
      <c r="H181" s="124">
        <v>510.9666666666667</v>
      </c>
      <c r="I181" s="124">
        <v>520.43333333333339</v>
      </c>
      <c r="J181" s="124">
        <v>528.41666666666674</v>
      </c>
      <c r="K181" s="123">
        <v>512.45000000000005</v>
      </c>
      <c r="L181" s="123">
        <v>495</v>
      </c>
      <c r="M181" s="123">
        <v>5.3170000000000002E-2</v>
      </c>
    </row>
    <row r="182" spans="1:13">
      <c r="A182" s="65">
        <v>172</v>
      </c>
      <c r="B182" s="123" t="s">
        <v>942</v>
      </c>
      <c r="C182" s="126">
        <v>514</v>
      </c>
      <c r="D182" s="124">
        <v>519.66666666666663</v>
      </c>
      <c r="E182" s="124">
        <v>504.33333333333326</v>
      </c>
      <c r="F182" s="124">
        <v>494.66666666666663</v>
      </c>
      <c r="G182" s="124">
        <v>479.33333333333326</v>
      </c>
      <c r="H182" s="124">
        <v>529.33333333333326</v>
      </c>
      <c r="I182" s="124">
        <v>544.66666666666652</v>
      </c>
      <c r="J182" s="124">
        <v>554.33333333333326</v>
      </c>
      <c r="K182" s="123">
        <v>535</v>
      </c>
      <c r="L182" s="123">
        <v>510</v>
      </c>
      <c r="M182" s="123">
        <v>3.5785999999999998</v>
      </c>
    </row>
    <row r="183" spans="1:13">
      <c r="A183" s="65">
        <v>173</v>
      </c>
      <c r="B183" s="123" t="s">
        <v>316</v>
      </c>
      <c r="C183" s="126">
        <v>125.55</v>
      </c>
      <c r="D183" s="124">
        <v>125.44999999999999</v>
      </c>
      <c r="E183" s="124">
        <v>123.54999999999998</v>
      </c>
      <c r="F183" s="124">
        <v>121.55</v>
      </c>
      <c r="G183" s="124">
        <v>119.64999999999999</v>
      </c>
      <c r="H183" s="124">
        <v>127.44999999999997</v>
      </c>
      <c r="I183" s="124">
        <v>129.34999999999997</v>
      </c>
      <c r="J183" s="124">
        <v>131.34999999999997</v>
      </c>
      <c r="K183" s="123">
        <v>127.35</v>
      </c>
      <c r="L183" s="123">
        <v>123.45</v>
      </c>
      <c r="M183" s="123">
        <v>34.98142</v>
      </c>
    </row>
    <row r="184" spans="1:13">
      <c r="A184" s="65">
        <v>174</v>
      </c>
      <c r="B184" s="123" t="s">
        <v>182</v>
      </c>
      <c r="C184" s="126">
        <v>6281.4</v>
      </c>
      <c r="D184" s="124">
        <v>6322.4333333333334</v>
      </c>
      <c r="E184" s="124">
        <v>6214.9666666666672</v>
      </c>
      <c r="F184" s="124">
        <v>6148.5333333333338</v>
      </c>
      <c r="G184" s="124">
        <v>6041.0666666666675</v>
      </c>
      <c r="H184" s="124">
        <v>6388.8666666666668</v>
      </c>
      <c r="I184" s="124">
        <v>6496.3333333333321</v>
      </c>
      <c r="J184" s="124">
        <v>6562.7666666666664</v>
      </c>
      <c r="K184" s="123">
        <v>6429.9</v>
      </c>
      <c r="L184" s="123">
        <v>6256</v>
      </c>
      <c r="M184" s="123">
        <v>7.1900000000000006E-2</v>
      </c>
    </row>
    <row r="185" spans="1:13">
      <c r="A185" s="65">
        <v>175</v>
      </c>
      <c r="B185" s="123" t="s">
        <v>199</v>
      </c>
      <c r="C185" s="126">
        <v>202.75</v>
      </c>
      <c r="D185" s="124">
        <v>200.38333333333333</v>
      </c>
      <c r="E185" s="124">
        <v>195.96666666666664</v>
      </c>
      <c r="F185" s="124">
        <v>189.18333333333331</v>
      </c>
      <c r="G185" s="124">
        <v>184.76666666666662</v>
      </c>
      <c r="H185" s="124">
        <v>207.16666666666666</v>
      </c>
      <c r="I185" s="124">
        <v>211.58333333333334</v>
      </c>
      <c r="J185" s="124">
        <v>218.36666666666667</v>
      </c>
      <c r="K185" s="123">
        <v>204.8</v>
      </c>
      <c r="L185" s="123">
        <v>193.6</v>
      </c>
      <c r="M185" s="123">
        <v>4.1563800000000004</v>
      </c>
    </row>
    <row r="186" spans="1:13">
      <c r="A186" s="65">
        <v>176</v>
      </c>
      <c r="B186" s="123" t="s">
        <v>953</v>
      </c>
      <c r="C186" s="126">
        <v>723.25</v>
      </c>
      <c r="D186" s="124">
        <v>728.1</v>
      </c>
      <c r="E186" s="124">
        <v>706.2</v>
      </c>
      <c r="F186" s="124">
        <v>689.15</v>
      </c>
      <c r="G186" s="124">
        <v>667.25</v>
      </c>
      <c r="H186" s="124">
        <v>745.15000000000009</v>
      </c>
      <c r="I186" s="124">
        <v>767.05</v>
      </c>
      <c r="J186" s="124">
        <v>784.10000000000014</v>
      </c>
      <c r="K186" s="123">
        <v>750</v>
      </c>
      <c r="L186" s="123">
        <v>711.05</v>
      </c>
      <c r="M186" s="123">
        <v>1.82735</v>
      </c>
    </row>
    <row r="187" spans="1:13">
      <c r="A187" s="65">
        <v>177</v>
      </c>
      <c r="B187" s="123" t="s">
        <v>955</v>
      </c>
      <c r="C187" s="126">
        <v>756</v>
      </c>
      <c r="D187" s="124">
        <v>764.94999999999993</v>
      </c>
      <c r="E187" s="124">
        <v>743.09999999999991</v>
      </c>
      <c r="F187" s="124">
        <v>730.19999999999993</v>
      </c>
      <c r="G187" s="124">
        <v>708.34999999999991</v>
      </c>
      <c r="H187" s="124">
        <v>777.84999999999991</v>
      </c>
      <c r="I187" s="124">
        <v>799.7</v>
      </c>
      <c r="J187" s="124">
        <v>812.59999999999991</v>
      </c>
      <c r="K187" s="123">
        <v>786.8</v>
      </c>
      <c r="L187" s="123">
        <v>752.05</v>
      </c>
      <c r="M187" s="123">
        <v>0.34378999999999998</v>
      </c>
    </row>
    <row r="188" spans="1:13">
      <c r="A188" s="65">
        <v>178</v>
      </c>
      <c r="B188" s="123" t="s">
        <v>957</v>
      </c>
      <c r="C188" s="126">
        <v>858.05</v>
      </c>
      <c r="D188" s="124">
        <v>857.0333333333333</v>
      </c>
      <c r="E188" s="124">
        <v>841.06666666666661</v>
      </c>
      <c r="F188" s="124">
        <v>824.08333333333326</v>
      </c>
      <c r="G188" s="124">
        <v>808.11666666666656</v>
      </c>
      <c r="H188" s="124">
        <v>874.01666666666665</v>
      </c>
      <c r="I188" s="124">
        <v>889.98333333333335</v>
      </c>
      <c r="J188" s="124">
        <v>906.9666666666667</v>
      </c>
      <c r="K188" s="123">
        <v>873</v>
      </c>
      <c r="L188" s="123">
        <v>840.05</v>
      </c>
      <c r="M188" s="123">
        <v>0.32140000000000002</v>
      </c>
    </row>
    <row r="189" spans="1:13">
      <c r="A189" s="65">
        <v>179</v>
      </c>
      <c r="B189" s="123" t="s">
        <v>959</v>
      </c>
      <c r="C189" s="126">
        <v>928.45</v>
      </c>
      <c r="D189" s="124">
        <v>925.33333333333337</v>
      </c>
      <c r="E189" s="124">
        <v>909.11666666666679</v>
      </c>
      <c r="F189" s="124">
        <v>889.78333333333342</v>
      </c>
      <c r="G189" s="124">
        <v>873.56666666666683</v>
      </c>
      <c r="H189" s="124">
        <v>944.66666666666674</v>
      </c>
      <c r="I189" s="124">
        <v>960.88333333333321</v>
      </c>
      <c r="J189" s="124">
        <v>980.2166666666667</v>
      </c>
      <c r="K189" s="123">
        <v>941.55</v>
      </c>
      <c r="L189" s="123">
        <v>906</v>
      </c>
      <c r="M189" s="123">
        <v>0.13059000000000001</v>
      </c>
    </row>
    <row r="190" spans="1:13">
      <c r="A190" s="65">
        <v>180</v>
      </c>
      <c r="B190" s="123" t="s">
        <v>966</v>
      </c>
      <c r="C190" s="126">
        <v>37.6</v>
      </c>
      <c r="D190" s="124">
        <v>37.483333333333334</v>
      </c>
      <c r="E190" s="124">
        <v>36.116666666666667</v>
      </c>
      <c r="F190" s="124">
        <v>34.633333333333333</v>
      </c>
      <c r="G190" s="124">
        <v>33.266666666666666</v>
      </c>
      <c r="H190" s="124">
        <v>38.966666666666669</v>
      </c>
      <c r="I190" s="124">
        <v>40.333333333333343</v>
      </c>
      <c r="J190" s="124">
        <v>41.81666666666667</v>
      </c>
      <c r="K190" s="123">
        <v>38.85</v>
      </c>
      <c r="L190" s="123">
        <v>36</v>
      </c>
      <c r="M190" s="123">
        <v>4.7760999999999996</v>
      </c>
    </row>
    <row r="191" spans="1:13">
      <c r="A191" s="65">
        <v>181</v>
      </c>
      <c r="B191" s="123" t="s">
        <v>74</v>
      </c>
      <c r="C191" s="126">
        <v>504.2</v>
      </c>
      <c r="D191" s="124">
        <v>503.8</v>
      </c>
      <c r="E191" s="124">
        <v>488.4</v>
      </c>
      <c r="F191" s="124">
        <v>472.59999999999997</v>
      </c>
      <c r="G191" s="124">
        <v>457.19999999999993</v>
      </c>
      <c r="H191" s="124">
        <v>519.6</v>
      </c>
      <c r="I191" s="124">
        <v>535</v>
      </c>
      <c r="J191" s="124">
        <v>550.80000000000007</v>
      </c>
      <c r="K191" s="123">
        <v>519.20000000000005</v>
      </c>
      <c r="L191" s="123">
        <v>488</v>
      </c>
      <c r="M191" s="123">
        <v>20.553080000000001</v>
      </c>
    </row>
    <row r="192" spans="1:13">
      <c r="A192" s="65">
        <v>182</v>
      </c>
      <c r="B192" s="123" t="s">
        <v>973</v>
      </c>
      <c r="C192" s="126">
        <v>34.1</v>
      </c>
      <c r="D192" s="124">
        <v>34.716666666666669</v>
      </c>
      <c r="E192" s="124">
        <v>33.333333333333336</v>
      </c>
      <c r="F192" s="124">
        <v>32.56666666666667</v>
      </c>
      <c r="G192" s="124">
        <v>31.183333333333337</v>
      </c>
      <c r="H192" s="124">
        <v>35.483333333333334</v>
      </c>
      <c r="I192" s="124">
        <v>36.86666666666666</v>
      </c>
      <c r="J192" s="124">
        <v>37.633333333333333</v>
      </c>
      <c r="K192" s="123">
        <v>36.1</v>
      </c>
      <c r="L192" s="123">
        <v>33.950000000000003</v>
      </c>
      <c r="M192" s="123">
        <v>133.64612</v>
      </c>
    </row>
    <row r="193" spans="1:13">
      <c r="A193" s="65">
        <v>183</v>
      </c>
      <c r="B193" s="123" t="s">
        <v>978</v>
      </c>
      <c r="C193" s="126">
        <v>54.3</v>
      </c>
      <c r="D193" s="124">
        <v>54.033333333333331</v>
      </c>
      <c r="E193" s="124">
        <v>53.266666666666666</v>
      </c>
      <c r="F193" s="124">
        <v>52.233333333333334</v>
      </c>
      <c r="G193" s="124">
        <v>51.466666666666669</v>
      </c>
      <c r="H193" s="124">
        <v>55.066666666666663</v>
      </c>
      <c r="I193" s="124">
        <v>55.833333333333329</v>
      </c>
      <c r="J193" s="124">
        <v>56.86666666666666</v>
      </c>
      <c r="K193" s="123">
        <v>54.8</v>
      </c>
      <c r="L193" s="123">
        <v>53</v>
      </c>
      <c r="M193" s="123">
        <v>27.106089999999998</v>
      </c>
    </row>
    <row r="194" spans="1:13">
      <c r="A194" s="65">
        <v>184</v>
      </c>
      <c r="B194" s="123" t="s">
        <v>75</v>
      </c>
      <c r="C194" s="126">
        <v>938.55</v>
      </c>
      <c r="D194" s="124">
        <v>939.85</v>
      </c>
      <c r="E194" s="124">
        <v>920.7</v>
      </c>
      <c r="F194" s="124">
        <v>902.85</v>
      </c>
      <c r="G194" s="124">
        <v>883.7</v>
      </c>
      <c r="H194" s="124">
        <v>957.7</v>
      </c>
      <c r="I194" s="124">
        <v>976.84999999999991</v>
      </c>
      <c r="J194" s="124">
        <v>994.7</v>
      </c>
      <c r="K194" s="123">
        <v>959</v>
      </c>
      <c r="L194" s="123">
        <v>922</v>
      </c>
      <c r="M194" s="123">
        <v>20.258479999999999</v>
      </c>
    </row>
    <row r="195" spans="1:13">
      <c r="A195" s="65">
        <v>185</v>
      </c>
      <c r="B195" s="123" t="s">
        <v>76</v>
      </c>
      <c r="C195" s="126">
        <v>1785.35</v>
      </c>
      <c r="D195" s="124">
        <v>1786.3500000000001</v>
      </c>
      <c r="E195" s="124">
        <v>1766.0500000000002</v>
      </c>
      <c r="F195" s="124">
        <v>1746.75</v>
      </c>
      <c r="G195" s="124">
        <v>1726.45</v>
      </c>
      <c r="H195" s="124">
        <v>1805.6500000000003</v>
      </c>
      <c r="I195" s="124">
        <v>1825.95</v>
      </c>
      <c r="J195" s="124">
        <v>1845.2500000000005</v>
      </c>
      <c r="K195" s="123">
        <v>1806.65</v>
      </c>
      <c r="L195" s="123">
        <v>1767.05</v>
      </c>
      <c r="M195" s="123">
        <v>35.492339999999999</v>
      </c>
    </row>
    <row r="196" spans="1:13">
      <c r="A196" s="65">
        <v>186</v>
      </c>
      <c r="B196" s="123" t="s">
        <v>77</v>
      </c>
      <c r="C196" s="126">
        <v>1872.8</v>
      </c>
      <c r="D196" s="124">
        <v>1880.7333333333336</v>
      </c>
      <c r="E196" s="124">
        <v>1854.4666666666672</v>
      </c>
      <c r="F196" s="124">
        <v>1836.1333333333337</v>
      </c>
      <c r="G196" s="124">
        <v>1809.8666666666672</v>
      </c>
      <c r="H196" s="124">
        <v>1899.0666666666671</v>
      </c>
      <c r="I196" s="124">
        <v>1925.3333333333335</v>
      </c>
      <c r="J196" s="124">
        <v>1943.666666666667</v>
      </c>
      <c r="K196" s="123">
        <v>1907</v>
      </c>
      <c r="L196" s="123">
        <v>1862.4</v>
      </c>
      <c r="M196" s="123">
        <v>20.912430000000001</v>
      </c>
    </row>
    <row r="197" spans="1:13">
      <c r="A197" s="65">
        <v>187</v>
      </c>
      <c r="B197" s="123" t="s">
        <v>78</v>
      </c>
      <c r="C197" s="126">
        <v>51.3</v>
      </c>
      <c r="D197" s="124">
        <v>51.6</v>
      </c>
      <c r="E197" s="124">
        <v>50.7</v>
      </c>
      <c r="F197" s="124">
        <v>50.1</v>
      </c>
      <c r="G197" s="124">
        <v>49.2</v>
      </c>
      <c r="H197" s="124">
        <v>52.2</v>
      </c>
      <c r="I197" s="124">
        <v>53.099999999999994</v>
      </c>
      <c r="J197" s="124">
        <v>53.7</v>
      </c>
      <c r="K197" s="123">
        <v>52.5</v>
      </c>
      <c r="L197" s="123">
        <v>51</v>
      </c>
      <c r="M197" s="123">
        <v>106.67583999999999</v>
      </c>
    </row>
    <row r="198" spans="1:13">
      <c r="A198" s="65">
        <v>188</v>
      </c>
      <c r="B198" s="123" t="s">
        <v>988</v>
      </c>
      <c r="C198" s="126">
        <v>150</v>
      </c>
      <c r="D198" s="124">
        <v>150.63333333333333</v>
      </c>
      <c r="E198" s="124">
        <v>148.36666666666665</v>
      </c>
      <c r="F198" s="124">
        <v>146.73333333333332</v>
      </c>
      <c r="G198" s="124">
        <v>144.46666666666664</v>
      </c>
      <c r="H198" s="124">
        <v>152.26666666666665</v>
      </c>
      <c r="I198" s="124">
        <v>154.5333333333333</v>
      </c>
      <c r="J198" s="124">
        <v>156.16666666666666</v>
      </c>
      <c r="K198" s="123">
        <v>152.9</v>
      </c>
      <c r="L198" s="123">
        <v>149</v>
      </c>
      <c r="M198" s="123">
        <v>0.84067999999999998</v>
      </c>
    </row>
    <row r="199" spans="1:13">
      <c r="A199" s="65">
        <v>189</v>
      </c>
      <c r="B199" s="123" t="s">
        <v>79</v>
      </c>
      <c r="C199" s="126">
        <v>3566.4</v>
      </c>
      <c r="D199" s="124">
        <v>3576.2999999999997</v>
      </c>
      <c r="E199" s="124">
        <v>3532.5999999999995</v>
      </c>
      <c r="F199" s="124">
        <v>3498.7999999999997</v>
      </c>
      <c r="G199" s="124">
        <v>3455.0999999999995</v>
      </c>
      <c r="H199" s="124">
        <v>3610.0999999999995</v>
      </c>
      <c r="I199" s="124">
        <v>3653.7999999999993</v>
      </c>
      <c r="J199" s="124">
        <v>3687.5999999999995</v>
      </c>
      <c r="K199" s="123">
        <v>3620</v>
      </c>
      <c r="L199" s="123">
        <v>3542.5</v>
      </c>
      <c r="M199" s="123">
        <v>3.3670900000000001</v>
      </c>
    </row>
    <row r="200" spans="1:13">
      <c r="A200" s="65">
        <v>190</v>
      </c>
      <c r="B200" s="123" t="s">
        <v>80</v>
      </c>
      <c r="C200" s="126">
        <v>355.55</v>
      </c>
      <c r="D200" s="124">
        <v>360.55</v>
      </c>
      <c r="E200" s="124">
        <v>347.15000000000003</v>
      </c>
      <c r="F200" s="124">
        <v>338.75</v>
      </c>
      <c r="G200" s="124">
        <v>325.35000000000002</v>
      </c>
      <c r="H200" s="124">
        <v>368.95000000000005</v>
      </c>
      <c r="I200" s="124">
        <v>382.35</v>
      </c>
      <c r="J200" s="124">
        <v>390.75000000000006</v>
      </c>
      <c r="K200" s="123">
        <v>373.95</v>
      </c>
      <c r="L200" s="123">
        <v>352.15</v>
      </c>
      <c r="M200" s="123">
        <v>9.3859899999999996</v>
      </c>
    </row>
    <row r="201" spans="1:13">
      <c r="A201" s="65">
        <v>191</v>
      </c>
      <c r="B201" s="123" t="s">
        <v>997</v>
      </c>
      <c r="C201" s="126">
        <v>25.7</v>
      </c>
      <c r="D201" s="124">
        <v>25.766666666666666</v>
      </c>
      <c r="E201" s="124">
        <v>25.133333333333333</v>
      </c>
      <c r="F201" s="124">
        <v>24.566666666666666</v>
      </c>
      <c r="G201" s="124">
        <v>23.933333333333334</v>
      </c>
      <c r="H201" s="124">
        <v>26.333333333333332</v>
      </c>
      <c r="I201" s="124">
        <v>26.966666666666665</v>
      </c>
      <c r="J201" s="124">
        <v>27.533333333333331</v>
      </c>
      <c r="K201" s="123">
        <v>26.4</v>
      </c>
      <c r="L201" s="123">
        <v>25.2</v>
      </c>
      <c r="M201" s="123">
        <v>64.252920000000003</v>
      </c>
    </row>
    <row r="202" spans="1:13">
      <c r="A202" s="65">
        <v>192</v>
      </c>
      <c r="B202" s="123" t="s">
        <v>1005</v>
      </c>
      <c r="C202" s="126">
        <v>352.95</v>
      </c>
      <c r="D202" s="124">
        <v>349.64999999999992</v>
      </c>
      <c r="E202" s="124">
        <v>341.39999999999986</v>
      </c>
      <c r="F202" s="124">
        <v>329.84999999999997</v>
      </c>
      <c r="G202" s="124">
        <v>321.59999999999991</v>
      </c>
      <c r="H202" s="124">
        <v>361.19999999999982</v>
      </c>
      <c r="I202" s="124">
        <v>369.44999999999993</v>
      </c>
      <c r="J202" s="124">
        <v>380.99999999999977</v>
      </c>
      <c r="K202" s="123">
        <v>357.9</v>
      </c>
      <c r="L202" s="123">
        <v>338.1</v>
      </c>
      <c r="M202" s="123">
        <v>1.16231</v>
      </c>
    </row>
    <row r="203" spans="1:13">
      <c r="A203" s="65">
        <v>193</v>
      </c>
      <c r="B203" s="123" t="s">
        <v>81</v>
      </c>
      <c r="C203" s="126">
        <v>246</v>
      </c>
      <c r="D203" s="124">
        <v>247.70000000000002</v>
      </c>
      <c r="E203" s="124">
        <v>242.40000000000003</v>
      </c>
      <c r="F203" s="124">
        <v>238.8</v>
      </c>
      <c r="G203" s="124">
        <v>233.50000000000003</v>
      </c>
      <c r="H203" s="124">
        <v>251.30000000000004</v>
      </c>
      <c r="I203" s="124">
        <v>256.60000000000002</v>
      </c>
      <c r="J203" s="124">
        <v>260.20000000000005</v>
      </c>
      <c r="K203" s="123">
        <v>253</v>
      </c>
      <c r="L203" s="123">
        <v>244.1</v>
      </c>
      <c r="M203" s="123">
        <v>137.07458</v>
      </c>
    </row>
    <row r="204" spans="1:13">
      <c r="A204" s="65">
        <v>194</v>
      </c>
      <c r="B204" s="123" t="s">
        <v>1009</v>
      </c>
      <c r="C204" s="126">
        <v>74</v>
      </c>
      <c r="D204" s="124">
        <v>74.483333333333334</v>
      </c>
      <c r="E204" s="124">
        <v>72.666666666666671</v>
      </c>
      <c r="F204" s="124">
        <v>71.333333333333343</v>
      </c>
      <c r="G204" s="124">
        <v>69.51666666666668</v>
      </c>
      <c r="H204" s="124">
        <v>75.816666666666663</v>
      </c>
      <c r="I204" s="124">
        <v>77.633333333333326</v>
      </c>
      <c r="J204" s="124">
        <v>78.966666666666654</v>
      </c>
      <c r="K204" s="123">
        <v>76.3</v>
      </c>
      <c r="L204" s="123">
        <v>73.150000000000006</v>
      </c>
      <c r="M204" s="123">
        <v>21.01932</v>
      </c>
    </row>
    <row r="205" spans="1:13">
      <c r="A205" s="65">
        <v>195</v>
      </c>
      <c r="B205" s="123" t="s">
        <v>82</v>
      </c>
      <c r="C205" s="126">
        <v>396.35</v>
      </c>
      <c r="D205" s="124">
        <v>395.91666666666669</v>
      </c>
      <c r="E205" s="124">
        <v>382.93333333333339</v>
      </c>
      <c r="F205" s="124">
        <v>369.51666666666671</v>
      </c>
      <c r="G205" s="124">
        <v>356.53333333333342</v>
      </c>
      <c r="H205" s="124">
        <v>409.33333333333337</v>
      </c>
      <c r="I205" s="124">
        <v>422.31666666666661</v>
      </c>
      <c r="J205" s="124">
        <v>435.73333333333335</v>
      </c>
      <c r="K205" s="123">
        <v>408.9</v>
      </c>
      <c r="L205" s="123">
        <v>382.5</v>
      </c>
      <c r="M205" s="123">
        <v>96.444249999999997</v>
      </c>
    </row>
    <row r="206" spans="1:13">
      <c r="A206" s="65">
        <v>196</v>
      </c>
      <c r="B206" s="123" t="s">
        <v>83</v>
      </c>
      <c r="C206" s="126">
        <v>1312.65</v>
      </c>
      <c r="D206" s="124">
        <v>1316.5666666666666</v>
      </c>
      <c r="E206" s="124">
        <v>1303.1333333333332</v>
      </c>
      <c r="F206" s="124">
        <v>1293.6166666666666</v>
      </c>
      <c r="G206" s="124">
        <v>1280.1833333333332</v>
      </c>
      <c r="H206" s="124">
        <v>1326.0833333333333</v>
      </c>
      <c r="I206" s="124">
        <v>1339.5166666666667</v>
      </c>
      <c r="J206" s="124">
        <v>1349.0333333333333</v>
      </c>
      <c r="K206" s="123">
        <v>1330</v>
      </c>
      <c r="L206" s="123">
        <v>1307.05</v>
      </c>
      <c r="M206" s="123">
        <v>15.612869999999999</v>
      </c>
    </row>
    <row r="207" spans="1:13">
      <c r="A207" s="65">
        <v>197</v>
      </c>
      <c r="B207" s="123" t="s">
        <v>84</v>
      </c>
      <c r="C207" s="126">
        <v>288.89999999999998</v>
      </c>
      <c r="D207" s="124">
        <v>288.41666666666669</v>
      </c>
      <c r="E207" s="124">
        <v>285.48333333333335</v>
      </c>
      <c r="F207" s="124">
        <v>282.06666666666666</v>
      </c>
      <c r="G207" s="124">
        <v>279.13333333333333</v>
      </c>
      <c r="H207" s="124">
        <v>291.83333333333337</v>
      </c>
      <c r="I207" s="124">
        <v>294.76666666666665</v>
      </c>
      <c r="J207" s="124">
        <v>298.18333333333339</v>
      </c>
      <c r="K207" s="123">
        <v>291.35000000000002</v>
      </c>
      <c r="L207" s="123">
        <v>285</v>
      </c>
      <c r="M207" s="123">
        <v>18.417390000000001</v>
      </c>
    </row>
    <row r="208" spans="1:13">
      <c r="A208" s="65">
        <v>198</v>
      </c>
      <c r="B208" s="123" t="s">
        <v>1022</v>
      </c>
      <c r="C208" s="126">
        <v>245.9</v>
      </c>
      <c r="D208" s="124">
        <v>241.36666666666667</v>
      </c>
      <c r="E208" s="124">
        <v>236.13333333333335</v>
      </c>
      <c r="F208" s="124">
        <v>226.36666666666667</v>
      </c>
      <c r="G208" s="124">
        <v>221.13333333333335</v>
      </c>
      <c r="H208" s="124">
        <v>251.13333333333335</v>
      </c>
      <c r="I208" s="124">
        <v>256.36666666666667</v>
      </c>
      <c r="J208" s="124">
        <v>266.13333333333333</v>
      </c>
      <c r="K208" s="123">
        <v>246.6</v>
      </c>
      <c r="L208" s="123">
        <v>231.6</v>
      </c>
      <c r="M208" s="123">
        <v>0.1991</v>
      </c>
    </row>
    <row r="209" spans="1:13">
      <c r="A209" s="65">
        <v>199</v>
      </c>
      <c r="B209" s="123" t="s">
        <v>1024</v>
      </c>
      <c r="C209" s="126">
        <v>16550.599999999999</v>
      </c>
      <c r="D209" s="124">
        <v>16468.233333333334</v>
      </c>
      <c r="E209" s="124">
        <v>16162.366666666669</v>
      </c>
      <c r="F209" s="124">
        <v>15774.133333333335</v>
      </c>
      <c r="G209" s="124">
        <v>15468.26666666667</v>
      </c>
      <c r="H209" s="124">
        <v>16856.466666666667</v>
      </c>
      <c r="I209" s="124">
        <v>17162.333333333328</v>
      </c>
      <c r="J209" s="124">
        <v>17550.566666666666</v>
      </c>
      <c r="K209" s="123">
        <v>16774.099999999999</v>
      </c>
      <c r="L209" s="123">
        <v>16080</v>
      </c>
      <c r="M209" s="123">
        <v>5.8199999999999997E-3</v>
      </c>
    </row>
    <row r="210" spans="1:13">
      <c r="A210" s="65">
        <v>200</v>
      </c>
      <c r="B210" s="123" t="s">
        <v>303</v>
      </c>
      <c r="C210" s="126">
        <v>417.7</v>
      </c>
      <c r="D210" s="124">
        <v>418.5333333333333</v>
      </c>
      <c r="E210" s="124">
        <v>409.36666666666662</v>
      </c>
      <c r="F210" s="124">
        <v>401.0333333333333</v>
      </c>
      <c r="G210" s="124">
        <v>391.86666666666662</v>
      </c>
      <c r="H210" s="124">
        <v>426.86666666666662</v>
      </c>
      <c r="I210" s="124">
        <v>436.03333333333336</v>
      </c>
      <c r="J210" s="124">
        <v>444.36666666666662</v>
      </c>
      <c r="K210" s="123">
        <v>427.7</v>
      </c>
      <c r="L210" s="123">
        <v>410.2</v>
      </c>
      <c r="M210" s="123">
        <v>0.84174000000000004</v>
      </c>
    </row>
    <row r="211" spans="1:13">
      <c r="A211" s="65">
        <v>201</v>
      </c>
      <c r="B211" s="123" t="s">
        <v>1031</v>
      </c>
      <c r="C211" s="126">
        <v>93.7</v>
      </c>
      <c r="D211" s="124">
        <v>94.416666666666671</v>
      </c>
      <c r="E211" s="124">
        <v>92.033333333333346</v>
      </c>
      <c r="F211" s="124">
        <v>90.366666666666674</v>
      </c>
      <c r="G211" s="124">
        <v>87.983333333333348</v>
      </c>
      <c r="H211" s="124">
        <v>96.083333333333343</v>
      </c>
      <c r="I211" s="124">
        <v>98.466666666666669</v>
      </c>
      <c r="J211" s="124">
        <v>100.13333333333334</v>
      </c>
      <c r="K211" s="123">
        <v>96.8</v>
      </c>
      <c r="L211" s="123">
        <v>92.75</v>
      </c>
      <c r="M211" s="123">
        <v>3.2683599999999999</v>
      </c>
    </row>
    <row r="212" spans="1:13">
      <c r="A212" s="65">
        <v>202</v>
      </c>
      <c r="B212" s="123" t="s">
        <v>85</v>
      </c>
      <c r="C212" s="126">
        <v>201.1</v>
      </c>
      <c r="D212" s="124">
        <v>200.71666666666667</v>
      </c>
      <c r="E212" s="124">
        <v>196.48333333333335</v>
      </c>
      <c r="F212" s="124">
        <v>191.86666666666667</v>
      </c>
      <c r="G212" s="124">
        <v>187.63333333333335</v>
      </c>
      <c r="H212" s="124">
        <v>205.33333333333334</v>
      </c>
      <c r="I212" s="124">
        <v>209.56666666666663</v>
      </c>
      <c r="J212" s="124">
        <v>214.18333333333334</v>
      </c>
      <c r="K212" s="123">
        <v>204.95</v>
      </c>
      <c r="L212" s="123">
        <v>196.1</v>
      </c>
      <c r="M212" s="123">
        <v>55.109749999999998</v>
      </c>
    </row>
    <row r="213" spans="1:13">
      <c r="A213" s="65">
        <v>203</v>
      </c>
      <c r="B213" s="123" t="s">
        <v>86</v>
      </c>
      <c r="C213" s="126">
        <v>1274.0999999999999</v>
      </c>
      <c r="D213" s="124">
        <v>1285.8666666666666</v>
      </c>
      <c r="E213" s="124">
        <v>1245.2333333333331</v>
      </c>
      <c r="F213" s="124">
        <v>1216.3666666666666</v>
      </c>
      <c r="G213" s="124">
        <v>1175.7333333333331</v>
      </c>
      <c r="H213" s="124">
        <v>1314.7333333333331</v>
      </c>
      <c r="I213" s="124">
        <v>1355.3666666666668</v>
      </c>
      <c r="J213" s="124">
        <v>1384.2333333333331</v>
      </c>
      <c r="K213" s="123">
        <v>1326.5</v>
      </c>
      <c r="L213" s="123">
        <v>1257</v>
      </c>
      <c r="M213" s="123">
        <v>19.650839999999999</v>
      </c>
    </row>
    <row r="214" spans="1:13">
      <c r="A214" s="65">
        <v>204</v>
      </c>
      <c r="B214" s="123" t="s">
        <v>87</v>
      </c>
      <c r="C214" s="126">
        <v>332.55</v>
      </c>
      <c r="D214" s="124">
        <v>332.95</v>
      </c>
      <c r="E214" s="124">
        <v>329.5</v>
      </c>
      <c r="F214" s="124">
        <v>326.45</v>
      </c>
      <c r="G214" s="124">
        <v>323</v>
      </c>
      <c r="H214" s="124">
        <v>336</v>
      </c>
      <c r="I214" s="124">
        <v>339.44999999999993</v>
      </c>
      <c r="J214" s="124">
        <v>342.5</v>
      </c>
      <c r="K214" s="123">
        <v>336.4</v>
      </c>
      <c r="L214" s="123">
        <v>329.9</v>
      </c>
      <c r="M214" s="123">
        <v>118.1919</v>
      </c>
    </row>
    <row r="215" spans="1:13">
      <c r="A215" s="65">
        <v>205</v>
      </c>
      <c r="B215" s="123" t="s">
        <v>2278</v>
      </c>
      <c r="C215" s="126">
        <v>422.3</v>
      </c>
      <c r="D215" s="124">
        <v>421.2166666666667</v>
      </c>
      <c r="E215" s="124">
        <v>413.73333333333341</v>
      </c>
      <c r="F215" s="124">
        <v>405.16666666666669</v>
      </c>
      <c r="G215" s="124">
        <v>397.68333333333339</v>
      </c>
      <c r="H215" s="124">
        <v>429.78333333333342</v>
      </c>
      <c r="I215" s="124">
        <v>437.26666666666677</v>
      </c>
      <c r="J215" s="124">
        <v>445.83333333333343</v>
      </c>
      <c r="K215" s="123">
        <v>428.7</v>
      </c>
      <c r="L215" s="123">
        <v>412.65</v>
      </c>
      <c r="M215" s="123">
        <v>8.7377699999999994</v>
      </c>
    </row>
    <row r="216" spans="1:13">
      <c r="A216" s="65">
        <v>206</v>
      </c>
      <c r="B216" s="123" t="s">
        <v>356</v>
      </c>
      <c r="C216" s="126">
        <v>99.2</v>
      </c>
      <c r="D216" s="124">
        <v>98.483333333333334</v>
      </c>
      <c r="E216" s="124">
        <v>96.716666666666669</v>
      </c>
      <c r="F216" s="124">
        <v>94.233333333333334</v>
      </c>
      <c r="G216" s="124">
        <v>92.466666666666669</v>
      </c>
      <c r="H216" s="124">
        <v>100.96666666666667</v>
      </c>
      <c r="I216" s="124">
        <v>102.73333333333335</v>
      </c>
      <c r="J216" s="124">
        <v>105.21666666666667</v>
      </c>
      <c r="K216" s="123">
        <v>100.25</v>
      </c>
      <c r="L216" s="123">
        <v>96</v>
      </c>
      <c r="M216" s="123">
        <v>9.7019400000000005</v>
      </c>
    </row>
    <row r="217" spans="1:13">
      <c r="A217" s="65">
        <v>207</v>
      </c>
      <c r="B217" s="123" t="s">
        <v>1041</v>
      </c>
      <c r="C217" s="126">
        <v>3847.05</v>
      </c>
      <c r="D217" s="124">
        <v>3825</v>
      </c>
      <c r="E217" s="124">
        <v>3772.1</v>
      </c>
      <c r="F217" s="124">
        <v>3697.15</v>
      </c>
      <c r="G217" s="124">
        <v>3644.25</v>
      </c>
      <c r="H217" s="124">
        <v>3899.95</v>
      </c>
      <c r="I217" s="124">
        <v>3952.8499999999995</v>
      </c>
      <c r="J217" s="124">
        <v>4027.7999999999997</v>
      </c>
      <c r="K217" s="123">
        <v>3877.9</v>
      </c>
      <c r="L217" s="123">
        <v>3750.05</v>
      </c>
      <c r="M217" s="123">
        <v>5.7000000000000002E-3</v>
      </c>
    </row>
    <row r="218" spans="1:13">
      <c r="A218" s="65">
        <v>208</v>
      </c>
      <c r="B218" s="123" t="s">
        <v>88</v>
      </c>
      <c r="C218" s="126">
        <v>57.7</v>
      </c>
      <c r="D218" s="124">
        <v>57.766666666666673</v>
      </c>
      <c r="E218" s="124">
        <v>56.683333333333344</v>
      </c>
      <c r="F218" s="124">
        <v>55.666666666666671</v>
      </c>
      <c r="G218" s="124">
        <v>54.583333333333343</v>
      </c>
      <c r="H218" s="124">
        <v>58.783333333333346</v>
      </c>
      <c r="I218" s="124">
        <v>59.866666666666674</v>
      </c>
      <c r="J218" s="124">
        <v>60.883333333333347</v>
      </c>
      <c r="K218" s="123">
        <v>58.85</v>
      </c>
      <c r="L218" s="123">
        <v>56.75</v>
      </c>
      <c r="M218" s="123">
        <v>59.658569999999997</v>
      </c>
    </row>
    <row r="219" spans="1:13">
      <c r="A219" s="65">
        <v>209</v>
      </c>
      <c r="B219" s="123" t="s">
        <v>89</v>
      </c>
      <c r="C219" s="126">
        <v>84.3</v>
      </c>
      <c r="D219" s="124">
        <v>84.916666666666671</v>
      </c>
      <c r="E219" s="124">
        <v>82.583333333333343</v>
      </c>
      <c r="F219" s="124">
        <v>80.866666666666674</v>
      </c>
      <c r="G219" s="124">
        <v>78.533333333333346</v>
      </c>
      <c r="H219" s="124">
        <v>86.63333333333334</v>
      </c>
      <c r="I219" s="124">
        <v>88.966666666666683</v>
      </c>
      <c r="J219" s="124">
        <v>90.683333333333337</v>
      </c>
      <c r="K219" s="123">
        <v>87.25</v>
      </c>
      <c r="L219" s="123">
        <v>83.2</v>
      </c>
      <c r="M219" s="123">
        <v>142.36561</v>
      </c>
    </row>
    <row r="220" spans="1:13">
      <c r="A220" s="65">
        <v>210</v>
      </c>
      <c r="B220" s="123" t="s">
        <v>90</v>
      </c>
      <c r="C220" s="126">
        <v>52.2</v>
      </c>
      <c r="D220" s="124">
        <v>52.383333333333333</v>
      </c>
      <c r="E220" s="124">
        <v>51.766666666666666</v>
      </c>
      <c r="F220" s="124">
        <v>51.333333333333336</v>
      </c>
      <c r="G220" s="124">
        <v>50.716666666666669</v>
      </c>
      <c r="H220" s="124">
        <v>52.816666666666663</v>
      </c>
      <c r="I220" s="124">
        <v>53.433333333333323</v>
      </c>
      <c r="J220" s="124">
        <v>53.86666666666666</v>
      </c>
      <c r="K220" s="123">
        <v>53</v>
      </c>
      <c r="L220" s="123">
        <v>51.95</v>
      </c>
      <c r="M220" s="123">
        <v>51.991849999999999</v>
      </c>
    </row>
    <row r="221" spans="1:13">
      <c r="A221" s="65">
        <v>211</v>
      </c>
      <c r="B221" s="123" t="s">
        <v>1046</v>
      </c>
      <c r="C221" s="126">
        <v>52.2</v>
      </c>
      <c r="D221" s="124">
        <v>52.333333333333336</v>
      </c>
      <c r="E221" s="124">
        <v>51.466666666666669</v>
      </c>
      <c r="F221" s="124">
        <v>50.733333333333334</v>
      </c>
      <c r="G221" s="124">
        <v>49.866666666666667</v>
      </c>
      <c r="H221" s="124">
        <v>53.06666666666667</v>
      </c>
      <c r="I221" s="124">
        <v>53.93333333333333</v>
      </c>
      <c r="J221" s="124">
        <v>54.666666666666671</v>
      </c>
      <c r="K221" s="123">
        <v>53.2</v>
      </c>
      <c r="L221" s="123">
        <v>51.6</v>
      </c>
      <c r="M221" s="123">
        <v>128.27571</v>
      </c>
    </row>
    <row r="222" spans="1:13">
      <c r="A222" s="65">
        <v>212</v>
      </c>
      <c r="B222" s="123" t="s">
        <v>91</v>
      </c>
      <c r="C222" s="126">
        <v>22.8</v>
      </c>
      <c r="D222" s="124">
        <v>23</v>
      </c>
      <c r="E222" s="124">
        <v>22.3</v>
      </c>
      <c r="F222" s="124">
        <v>21.8</v>
      </c>
      <c r="G222" s="124">
        <v>21.1</v>
      </c>
      <c r="H222" s="124">
        <v>23.5</v>
      </c>
      <c r="I222" s="124">
        <v>24.200000000000003</v>
      </c>
      <c r="J222" s="124">
        <v>24.7</v>
      </c>
      <c r="K222" s="123">
        <v>23.7</v>
      </c>
      <c r="L222" s="123">
        <v>22.5</v>
      </c>
      <c r="M222" s="123">
        <v>126.18591000000001</v>
      </c>
    </row>
    <row r="223" spans="1:13">
      <c r="A223" s="65">
        <v>213</v>
      </c>
      <c r="B223" s="123" t="s">
        <v>1051</v>
      </c>
      <c r="C223" s="126">
        <v>804.65</v>
      </c>
      <c r="D223" s="124">
        <v>819.91666666666663</v>
      </c>
      <c r="E223" s="124">
        <v>779.83333333333326</v>
      </c>
      <c r="F223" s="124">
        <v>755.01666666666665</v>
      </c>
      <c r="G223" s="124">
        <v>714.93333333333328</v>
      </c>
      <c r="H223" s="124">
        <v>844.73333333333323</v>
      </c>
      <c r="I223" s="124">
        <v>884.81666666666649</v>
      </c>
      <c r="J223" s="124">
        <v>909.63333333333321</v>
      </c>
      <c r="K223" s="123">
        <v>860</v>
      </c>
      <c r="L223" s="123">
        <v>795.1</v>
      </c>
      <c r="M223" s="123">
        <v>0.53378999999999999</v>
      </c>
    </row>
    <row r="224" spans="1:13">
      <c r="A224" s="65">
        <v>214</v>
      </c>
      <c r="B224" s="123" t="s">
        <v>92</v>
      </c>
      <c r="C224" s="126">
        <v>292.25</v>
      </c>
      <c r="D224" s="124">
        <v>293.23333333333329</v>
      </c>
      <c r="E224" s="124">
        <v>289.16666666666657</v>
      </c>
      <c r="F224" s="124">
        <v>286.08333333333326</v>
      </c>
      <c r="G224" s="124">
        <v>282.01666666666654</v>
      </c>
      <c r="H224" s="124">
        <v>296.31666666666661</v>
      </c>
      <c r="I224" s="124">
        <v>300.38333333333333</v>
      </c>
      <c r="J224" s="124">
        <v>303.46666666666664</v>
      </c>
      <c r="K224" s="123">
        <v>297.3</v>
      </c>
      <c r="L224" s="123">
        <v>290.14999999999998</v>
      </c>
      <c r="M224" s="123">
        <v>19.04017</v>
      </c>
    </row>
    <row r="225" spans="1:13">
      <c r="A225" s="65">
        <v>215</v>
      </c>
      <c r="B225" s="123" t="s">
        <v>1055</v>
      </c>
      <c r="C225" s="126">
        <v>74.05</v>
      </c>
      <c r="D225" s="124">
        <v>74.5</v>
      </c>
      <c r="E225" s="124">
        <v>73.3</v>
      </c>
      <c r="F225" s="124">
        <v>72.55</v>
      </c>
      <c r="G225" s="124">
        <v>71.349999999999994</v>
      </c>
      <c r="H225" s="124">
        <v>75.25</v>
      </c>
      <c r="I225" s="124">
        <v>76.449999999999989</v>
      </c>
      <c r="J225" s="124">
        <v>77.2</v>
      </c>
      <c r="K225" s="123">
        <v>75.7</v>
      </c>
      <c r="L225" s="123">
        <v>73.75</v>
      </c>
      <c r="M225" s="123">
        <v>1.5367500000000001</v>
      </c>
    </row>
    <row r="226" spans="1:13">
      <c r="A226" s="65">
        <v>216</v>
      </c>
      <c r="B226" s="123" t="s">
        <v>200</v>
      </c>
      <c r="C226" s="126">
        <v>131.85</v>
      </c>
      <c r="D226" s="124">
        <v>133.75</v>
      </c>
      <c r="E226" s="124">
        <v>128.5</v>
      </c>
      <c r="F226" s="124">
        <v>125.15</v>
      </c>
      <c r="G226" s="124">
        <v>119.9</v>
      </c>
      <c r="H226" s="124">
        <v>137.1</v>
      </c>
      <c r="I226" s="124">
        <v>142.35</v>
      </c>
      <c r="J226" s="124">
        <v>145.69999999999999</v>
      </c>
      <c r="K226" s="123">
        <v>139</v>
      </c>
      <c r="L226" s="123">
        <v>130.4</v>
      </c>
      <c r="M226" s="123">
        <v>9.4517299999999995</v>
      </c>
    </row>
    <row r="227" spans="1:13">
      <c r="A227" s="65">
        <v>217</v>
      </c>
      <c r="B227" s="123" t="s">
        <v>93</v>
      </c>
      <c r="C227" s="126">
        <v>152.80000000000001</v>
      </c>
      <c r="D227" s="124">
        <v>153.91666666666669</v>
      </c>
      <c r="E227" s="124">
        <v>150.93333333333337</v>
      </c>
      <c r="F227" s="124">
        <v>149.06666666666669</v>
      </c>
      <c r="G227" s="124">
        <v>146.08333333333337</v>
      </c>
      <c r="H227" s="124">
        <v>155.78333333333336</v>
      </c>
      <c r="I227" s="124">
        <v>158.76666666666671</v>
      </c>
      <c r="J227" s="124">
        <v>160.63333333333335</v>
      </c>
      <c r="K227" s="123">
        <v>156.9</v>
      </c>
      <c r="L227" s="123">
        <v>152.05000000000001</v>
      </c>
      <c r="M227" s="123">
        <v>37.538269999999997</v>
      </c>
    </row>
    <row r="228" spans="1:13">
      <c r="A228" s="65">
        <v>218</v>
      </c>
      <c r="B228" s="123" t="s">
        <v>1063</v>
      </c>
      <c r="C228" s="126">
        <v>330.35</v>
      </c>
      <c r="D228" s="124">
        <v>331.05</v>
      </c>
      <c r="E228" s="124">
        <v>325.35000000000002</v>
      </c>
      <c r="F228" s="124">
        <v>320.35000000000002</v>
      </c>
      <c r="G228" s="124">
        <v>314.65000000000003</v>
      </c>
      <c r="H228" s="124">
        <v>336.05</v>
      </c>
      <c r="I228" s="124">
        <v>341.74999999999994</v>
      </c>
      <c r="J228" s="124">
        <v>346.75</v>
      </c>
      <c r="K228" s="123">
        <v>336.75</v>
      </c>
      <c r="L228" s="123">
        <v>326.05</v>
      </c>
      <c r="M228" s="123">
        <v>11.272830000000001</v>
      </c>
    </row>
    <row r="229" spans="1:13">
      <c r="A229" s="65">
        <v>219</v>
      </c>
      <c r="B229" s="123" t="s">
        <v>1069</v>
      </c>
      <c r="C229" s="126">
        <v>1211.9000000000001</v>
      </c>
      <c r="D229" s="124">
        <v>1208.6499999999999</v>
      </c>
      <c r="E229" s="124">
        <v>1195.2999999999997</v>
      </c>
      <c r="F229" s="124">
        <v>1178.6999999999998</v>
      </c>
      <c r="G229" s="124">
        <v>1165.3499999999997</v>
      </c>
      <c r="H229" s="124">
        <v>1225.2499999999998</v>
      </c>
      <c r="I229" s="124">
        <v>1238.5999999999997</v>
      </c>
      <c r="J229" s="124">
        <v>1255.1999999999998</v>
      </c>
      <c r="K229" s="123">
        <v>1222</v>
      </c>
      <c r="L229" s="123">
        <v>1192.05</v>
      </c>
      <c r="M229" s="123">
        <v>4.0940099999999999</v>
      </c>
    </row>
    <row r="230" spans="1:13">
      <c r="A230" s="65">
        <v>220</v>
      </c>
      <c r="B230" s="123" t="s">
        <v>1073</v>
      </c>
      <c r="C230" s="126">
        <v>271.10000000000002</v>
      </c>
      <c r="D230" s="124">
        <v>268.40000000000003</v>
      </c>
      <c r="E230" s="124">
        <v>264.50000000000006</v>
      </c>
      <c r="F230" s="124">
        <v>257.90000000000003</v>
      </c>
      <c r="G230" s="124">
        <v>254.00000000000006</v>
      </c>
      <c r="H230" s="124">
        <v>275.00000000000006</v>
      </c>
      <c r="I230" s="124">
        <v>278.90000000000003</v>
      </c>
      <c r="J230" s="124">
        <v>285.50000000000006</v>
      </c>
      <c r="K230" s="123">
        <v>272.3</v>
      </c>
      <c r="L230" s="123">
        <v>261.8</v>
      </c>
      <c r="M230" s="123">
        <v>0.64005999999999996</v>
      </c>
    </row>
    <row r="231" spans="1:13">
      <c r="A231" s="65">
        <v>221</v>
      </c>
      <c r="B231" s="123" t="s">
        <v>94</v>
      </c>
      <c r="C231" s="126">
        <v>1661.75</v>
      </c>
      <c r="D231" s="124">
        <v>1679.1666666666667</v>
      </c>
      <c r="E231" s="124">
        <v>1641.1833333333334</v>
      </c>
      <c r="F231" s="124">
        <v>1620.6166666666666</v>
      </c>
      <c r="G231" s="124">
        <v>1582.6333333333332</v>
      </c>
      <c r="H231" s="124">
        <v>1699.7333333333336</v>
      </c>
      <c r="I231" s="124">
        <v>1737.7166666666667</v>
      </c>
      <c r="J231" s="124">
        <v>1758.2833333333338</v>
      </c>
      <c r="K231" s="123">
        <v>1717.15</v>
      </c>
      <c r="L231" s="123">
        <v>1658.6</v>
      </c>
      <c r="M231" s="123">
        <v>14.23804</v>
      </c>
    </row>
    <row r="232" spans="1:13">
      <c r="A232" s="65">
        <v>222</v>
      </c>
      <c r="B232" s="123" t="s">
        <v>1086</v>
      </c>
      <c r="C232" s="126">
        <v>153.85</v>
      </c>
      <c r="D232" s="124">
        <v>153.43333333333334</v>
      </c>
      <c r="E232" s="124">
        <v>151.61666666666667</v>
      </c>
      <c r="F232" s="124">
        <v>149.38333333333333</v>
      </c>
      <c r="G232" s="124">
        <v>147.56666666666666</v>
      </c>
      <c r="H232" s="124">
        <v>155.66666666666669</v>
      </c>
      <c r="I232" s="124">
        <v>157.48333333333335</v>
      </c>
      <c r="J232" s="124">
        <v>159.7166666666667</v>
      </c>
      <c r="K232" s="123">
        <v>155.25</v>
      </c>
      <c r="L232" s="123">
        <v>151.19999999999999</v>
      </c>
      <c r="M232" s="123">
        <v>39.907859999999999</v>
      </c>
    </row>
    <row r="233" spans="1:13">
      <c r="A233" s="65">
        <v>223</v>
      </c>
      <c r="B233" s="123" t="s">
        <v>191</v>
      </c>
      <c r="C233" s="126">
        <v>338.55</v>
      </c>
      <c r="D233" s="124">
        <v>342.86666666666662</v>
      </c>
      <c r="E233" s="124">
        <v>331.83333333333326</v>
      </c>
      <c r="F233" s="124">
        <v>325.11666666666662</v>
      </c>
      <c r="G233" s="124">
        <v>314.08333333333326</v>
      </c>
      <c r="H233" s="124">
        <v>349.58333333333326</v>
      </c>
      <c r="I233" s="124">
        <v>360.61666666666667</v>
      </c>
      <c r="J233" s="124">
        <v>367.33333333333326</v>
      </c>
      <c r="K233" s="123">
        <v>353.9</v>
      </c>
      <c r="L233" s="123">
        <v>336.15</v>
      </c>
      <c r="M233" s="123">
        <v>33.76135</v>
      </c>
    </row>
    <row r="234" spans="1:13">
      <c r="A234" s="65">
        <v>224</v>
      </c>
      <c r="B234" s="123" t="s">
        <v>95</v>
      </c>
      <c r="C234" s="126">
        <v>1109.05</v>
      </c>
      <c r="D234" s="124">
        <v>1112.4666666666665</v>
      </c>
      <c r="E234" s="124">
        <v>1100.133333333333</v>
      </c>
      <c r="F234" s="124">
        <v>1091.2166666666665</v>
      </c>
      <c r="G234" s="124">
        <v>1078.883333333333</v>
      </c>
      <c r="H234" s="124">
        <v>1121.383333333333</v>
      </c>
      <c r="I234" s="124">
        <v>1133.7166666666665</v>
      </c>
      <c r="J234" s="124">
        <v>1142.633333333333</v>
      </c>
      <c r="K234" s="123">
        <v>1124.8</v>
      </c>
      <c r="L234" s="123">
        <v>1103.55</v>
      </c>
      <c r="M234" s="123">
        <v>41.710279999999997</v>
      </c>
    </row>
    <row r="235" spans="1:13">
      <c r="A235" s="65">
        <v>225</v>
      </c>
      <c r="B235" s="123" t="s">
        <v>1094</v>
      </c>
      <c r="C235" s="126">
        <v>305.05</v>
      </c>
      <c r="D235" s="124">
        <v>300.83333333333331</v>
      </c>
      <c r="E235" s="124">
        <v>291.66666666666663</v>
      </c>
      <c r="F235" s="124">
        <v>278.2833333333333</v>
      </c>
      <c r="G235" s="124">
        <v>269.11666666666662</v>
      </c>
      <c r="H235" s="124">
        <v>314.21666666666664</v>
      </c>
      <c r="I235" s="124">
        <v>323.38333333333327</v>
      </c>
      <c r="J235" s="124">
        <v>336.76666666666665</v>
      </c>
      <c r="K235" s="123">
        <v>310</v>
      </c>
      <c r="L235" s="123">
        <v>287.45</v>
      </c>
      <c r="M235" s="123">
        <v>6.4499500000000003</v>
      </c>
    </row>
    <row r="236" spans="1:13">
      <c r="A236" s="65">
        <v>226</v>
      </c>
      <c r="B236" s="123" t="s">
        <v>1096</v>
      </c>
      <c r="C236" s="126">
        <v>119.7</v>
      </c>
      <c r="D236" s="124">
        <v>120.41666666666667</v>
      </c>
      <c r="E236" s="124">
        <v>117.93333333333334</v>
      </c>
      <c r="F236" s="124">
        <v>116.16666666666667</v>
      </c>
      <c r="G236" s="124">
        <v>113.68333333333334</v>
      </c>
      <c r="H236" s="124">
        <v>122.18333333333334</v>
      </c>
      <c r="I236" s="124">
        <v>124.66666666666666</v>
      </c>
      <c r="J236" s="124">
        <v>126.43333333333334</v>
      </c>
      <c r="K236" s="123">
        <v>122.9</v>
      </c>
      <c r="L236" s="123">
        <v>118.65</v>
      </c>
      <c r="M236" s="123">
        <v>0.99831000000000003</v>
      </c>
    </row>
    <row r="237" spans="1:13">
      <c r="A237" s="65">
        <v>227</v>
      </c>
      <c r="B237" s="123" t="s">
        <v>1100</v>
      </c>
      <c r="C237" s="126">
        <v>186.25</v>
      </c>
      <c r="D237" s="124">
        <v>187.56666666666669</v>
      </c>
      <c r="E237" s="124">
        <v>182.73333333333338</v>
      </c>
      <c r="F237" s="124">
        <v>179.2166666666667</v>
      </c>
      <c r="G237" s="124">
        <v>174.38333333333338</v>
      </c>
      <c r="H237" s="124">
        <v>191.08333333333337</v>
      </c>
      <c r="I237" s="124">
        <v>195.91666666666669</v>
      </c>
      <c r="J237" s="124">
        <v>199.43333333333337</v>
      </c>
      <c r="K237" s="123">
        <v>192.4</v>
      </c>
      <c r="L237" s="123">
        <v>184.05</v>
      </c>
      <c r="M237" s="123">
        <v>9.2335200000000004</v>
      </c>
    </row>
    <row r="238" spans="1:13">
      <c r="A238" s="65">
        <v>228</v>
      </c>
      <c r="B238" s="123" t="s">
        <v>96</v>
      </c>
      <c r="C238" s="126">
        <v>20.85</v>
      </c>
      <c r="D238" s="124">
        <v>20.983333333333334</v>
      </c>
      <c r="E238" s="124">
        <v>20.56666666666667</v>
      </c>
      <c r="F238" s="124">
        <v>20.283333333333335</v>
      </c>
      <c r="G238" s="124">
        <v>19.866666666666671</v>
      </c>
      <c r="H238" s="124">
        <v>21.266666666666669</v>
      </c>
      <c r="I238" s="124">
        <v>21.683333333333334</v>
      </c>
      <c r="J238" s="124">
        <v>21.966666666666669</v>
      </c>
      <c r="K238" s="123">
        <v>21.4</v>
      </c>
      <c r="L238" s="123">
        <v>20.7</v>
      </c>
      <c r="M238" s="123">
        <v>8.5406999999999993</v>
      </c>
    </row>
    <row r="239" spans="1:13">
      <c r="A239" s="65">
        <v>229</v>
      </c>
      <c r="B239" s="123" t="s">
        <v>97</v>
      </c>
      <c r="C239" s="126">
        <v>404.75</v>
      </c>
      <c r="D239" s="124">
        <v>406</v>
      </c>
      <c r="E239" s="124">
        <v>402.25</v>
      </c>
      <c r="F239" s="124">
        <v>399.75</v>
      </c>
      <c r="G239" s="124">
        <v>396</v>
      </c>
      <c r="H239" s="124">
        <v>408.5</v>
      </c>
      <c r="I239" s="124">
        <v>412.25</v>
      </c>
      <c r="J239" s="124">
        <v>414.75</v>
      </c>
      <c r="K239" s="123">
        <v>409.75</v>
      </c>
      <c r="L239" s="123">
        <v>403.5</v>
      </c>
      <c r="M239" s="123">
        <v>87.103800000000007</v>
      </c>
    </row>
    <row r="240" spans="1:13">
      <c r="A240" s="65">
        <v>230</v>
      </c>
      <c r="B240" s="123" t="s">
        <v>201</v>
      </c>
      <c r="C240" s="126">
        <v>573.1</v>
      </c>
      <c r="D240" s="124">
        <v>580.30000000000007</v>
      </c>
      <c r="E240" s="124">
        <v>550.80000000000018</v>
      </c>
      <c r="F240" s="124">
        <v>528.50000000000011</v>
      </c>
      <c r="G240" s="124">
        <v>499.00000000000023</v>
      </c>
      <c r="H240" s="124">
        <v>602.60000000000014</v>
      </c>
      <c r="I240" s="124">
        <v>632.09999999999991</v>
      </c>
      <c r="J240" s="124">
        <v>654.40000000000009</v>
      </c>
      <c r="K240" s="123">
        <v>609.79999999999995</v>
      </c>
      <c r="L240" s="123">
        <v>558</v>
      </c>
      <c r="M240" s="123">
        <v>11.08873</v>
      </c>
    </row>
    <row r="241" spans="1:13">
      <c r="A241" s="65">
        <v>231</v>
      </c>
      <c r="B241" s="123" t="s">
        <v>98</v>
      </c>
      <c r="C241" s="126">
        <v>219.05</v>
      </c>
      <c r="D241" s="124">
        <v>219.73333333333335</v>
      </c>
      <c r="E241" s="124">
        <v>216.06666666666669</v>
      </c>
      <c r="F241" s="124">
        <v>213.08333333333334</v>
      </c>
      <c r="G241" s="124">
        <v>209.41666666666669</v>
      </c>
      <c r="H241" s="124">
        <v>222.7166666666667</v>
      </c>
      <c r="I241" s="124">
        <v>226.38333333333333</v>
      </c>
      <c r="J241" s="124">
        <v>229.3666666666667</v>
      </c>
      <c r="K241" s="123">
        <v>223.4</v>
      </c>
      <c r="L241" s="123">
        <v>216.75</v>
      </c>
      <c r="M241" s="123">
        <v>13.957839999999999</v>
      </c>
    </row>
    <row r="242" spans="1:13">
      <c r="A242" s="65">
        <v>232</v>
      </c>
      <c r="B242" s="123" t="s">
        <v>99</v>
      </c>
      <c r="C242" s="126">
        <v>275.14999999999998</v>
      </c>
      <c r="D242" s="124">
        <v>275.96666666666664</v>
      </c>
      <c r="E242" s="124">
        <v>273.18333333333328</v>
      </c>
      <c r="F242" s="124">
        <v>271.21666666666664</v>
      </c>
      <c r="G242" s="124">
        <v>268.43333333333328</v>
      </c>
      <c r="H242" s="124">
        <v>277.93333333333328</v>
      </c>
      <c r="I242" s="124">
        <v>280.7166666666667</v>
      </c>
      <c r="J242" s="124">
        <v>282.68333333333328</v>
      </c>
      <c r="K242" s="123">
        <v>278.75</v>
      </c>
      <c r="L242" s="123">
        <v>274</v>
      </c>
      <c r="M242" s="123">
        <v>129.56102999999999</v>
      </c>
    </row>
    <row r="243" spans="1:13">
      <c r="A243" s="65">
        <v>233</v>
      </c>
      <c r="B243" s="123" t="s">
        <v>1113</v>
      </c>
      <c r="C243" s="126">
        <v>184.75</v>
      </c>
      <c r="D243" s="124">
        <v>189.76666666666665</v>
      </c>
      <c r="E243" s="124">
        <v>177.5333333333333</v>
      </c>
      <c r="F243" s="124">
        <v>170.31666666666666</v>
      </c>
      <c r="G243" s="124">
        <v>158.08333333333331</v>
      </c>
      <c r="H243" s="124">
        <v>196.98333333333329</v>
      </c>
      <c r="I243" s="124">
        <v>209.21666666666664</v>
      </c>
      <c r="J243" s="124">
        <v>216.43333333333328</v>
      </c>
      <c r="K243" s="123">
        <v>202</v>
      </c>
      <c r="L243" s="123">
        <v>182.55</v>
      </c>
      <c r="M243" s="123">
        <v>2.16092</v>
      </c>
    </row>
    <row r="244" spans="1:13">
      <c r="A244" s="65">
        <v>234</v>
      </c>
      <c r="B244" s="123" t="s">
        <v>202</v>
      </c>
      <c r="C244" s="126">
        <v>69.599999999999994</v>
      </c>
      <c r="D244" s="124">
        <v>69.783333333333331</v>
      </c>
      <c r="E244" s="124">
        <v>68.916666666666657</v>
      </c>
      <c r="F244" s="124">
        <v>68.23333333333332</v>
      </c>
      <c r="G244" s="124">
        <v>67.366666666666646</v>
      </c>
      <c r="H244" s="124">
        <v>70.466666666666669</v>
      </c>
      <c r="I244" s="124">
        <v>71.333333333333343</v>
      </c>
      <c r="J244" s="124">
        <v>72.01666666666668</v>
      </c>
      <c r="K244" s="123">
        <v>70.650000000000006</v>
      </c>
      <c r="L244" s="123">
        <v>69.099999999999994</v>
      </c>
      <c r="M244" s="123">
        <v>1.8460799999999999</v>
      </c>
    </row>
    <row r="245" spans="1:13">
      <c r="A245" s="65">
        <v>235</v>
      </c>
      <c r="B245" s="123" t="s">
        <v>1122</v>
      </c>
      <c r="C245" s="126">
        <v>162.5</v>
      </c>
      <c r="D245" s="124">
        <v>163.54999999999998</v>
      </c>
      <c r="E245" s="124">
        <v>160.94999999999996</v>
      </c>
      <c r="F245" s="124">
        <v>159.39999999999998</v>
      </c>
      <c r="G245" s="124">
        <v>156.79999999999995</v>
      </c>
      <c r="H245" s="124">
        <v>165.09999999999997</v>
      </c>
      <c r="I245" s="124">
        <v>167.7</v>
      </c>
      <c r="J245" s="124">
        <v>169.24999999999997</v>
      </c>
      <c r="K245" s="123">
        <v>166.15</v>
      </c>
      <c r="L245" s="123">
        <v>162</v>
      </c>
      <c r="M245" s="123">
        <v>7.8814399999999996</v>
      </c>
    </row>
    <row r="246" spans="1:13">
      <c r="A246" s="65">
        <v>236</v>
      </c>
      <c r="B246" s="123" t="s">
        <v>1126</v>
      </c>
      <c r="C246" s="126">
        <v>153.19999999999999</v>
      </c>
      <c r="D246" s="124">
        <v>154.63333333333333</v>
      </c>
      <c r="E246" s="124">
        <v>150.66666666666666</v>
      </c>
      <c r="F246" s="124">
        <v>148.13333333333333</v>
      </c>
      <c r="G246" s="124">
        <v>144.16666666666666</v>
      </c>
      <c r="H246" s="124">
        <v>157.16666666666666</v>
      </c>
      <c r="I246" s="124">
        <v>161.13333333333335</v>
      </c>
      <c r="J246" s="124">
        <v>163.66666666666666</v>
      </c>
      <c r="K246" s="123">
        <v>158.6</v>
      </c>
      <c r="L246" s="123">
        <v>152.1</v>
      </c>
      <c r="M246" s="123">
        <v>19.771439999999998</v>
      </c>
    </row>
    <row r="247" spans="1:13">
      <c r="A247" s="65">
        <v>237</v>
      </c>
      <c r="B247" s="123" t="s">
        <v>1133</v>
      </c>
      <c r="C247" s="126">
        <v>299.55</v>
      </c>
      <c r="D247" s="124">
        <v>298.98333333333335</v>
      </c>
      <c r="E247" s="124">
        <v>295.01666666666671</v>
      </c>
      <c r="F247" s="124">
        <v>290.48333333333335</v>
      </c>
      <c r="G247" s="124">
        <v>286.51666666666671</v>
      </c>
      <c r="H247" s="124">
        <v>303.51666666666671</v>
      </c>
      <c r="I247" s="124">
        <v>307.48333333333341</v>
      </c>
      <c r="J247" s="124">
        <v>312.01666666666671</v>
      </c>
      <c r="K247" s="123">
        <v>302.95</v>
      </c>
      <c r="L247" s="123">
        <v>294.45</v>
      </c>
      <c r="M247" s="123">
        <v>0.31491999999999998</v>
      </c>
    </row>
    <row r="248" spans="1:13">
      <c r="A248" s="65">
        <v>238</v>
      </c>
      <c r="B248" s="123" t="s">
        <v>1135</v>
      </c>
      <c r="C248" s="126">
        <v>171.05</v>
      </c>
      <c r="D248" s="124">
        <v>173.01666666666665</v>
      </c>
      <c r="E248" s="124">
        <v>168.0333333333333</v>
      </c>
      <c r="F248" s="124">
        <v>165.01666666666665</v>
      </c>
      <c r="G248" s="124">
        <v>160.0333333333333</v>
      </c>
      <c r="H248" s="124">
        <v>176.0333333333333</v>
      </c>
      <c r="I248" s="124">
        <v>181.01666666666665</v>
      </c>
      <c r="J248" s="124">
        <v>184.0333333333333</v>
      </c>
      <c r="K248" s="123">
        <v>178</v>
      </c>
      <c r="L248" s="123">
        <v>170</v>
      </c>
      <c r="M248" s="123">
        <v>0.65942000000000001</v>
      </c>
    </row>
    <row r="249" spans="1:13">
      <c r="A249" s="65">
        <v>239</v>
      </c>
      <c r="B249" s="123" t="s">
        <v>2260</v>
      </c>
      <c r="C249" s="126">
        <v>2245.6</v>
      </c>
      <c r="D249" s="124">
        <v>2254.9333333333329</v>
      </c>
      <c r="E249" s="124">
        <v>2210.6666666666661</v>
      </c>
      <c r="F249" s="124">
        <v>2175.7333333333331</v>
      </c>
      <c r="G249" s="124">
        <v>2131.4666666666662</v>
      </c>
      <c r="H249" s="124">
        <v>2289.8666666666659</v>
      </c>
      <c r="I249" s="124">
        <v>2334.1333333333332</v>
      </c>
      <c r="J249" s="124">
        <v>2369.0666666666657</v>
      </c>
      <c r="K249" s="123">
        <v>2299.1999999999998</v>
      </c>
      <c r="L249" s="123">
        <v>2220</v>
      </c>
      <c r="M249" s="123">
        <v>5.4019999999999999E-2</v>
      </c>
    </row>
    <row r="250" spans="1:13">
      <c r="A250" s="65">
        <v>240</v>
      </c>
      <c r="B250" s="123" t="s">
        <v>349</v>
      </c>
      <c r="C250" s="126">
        <v>747</v>
      </c>
      <c r="D250" s="124">
        <v>739.01666666666677</v>
      </c>
      <c r="E250" s="124">
        <v>720.88333333333355</v>
      </c>
      <c r="F250" s="124">
        <v>694.76666666666677</v>
      </c>
      <c r="G250" s="124">
        <v>676.63333333333355</v>
      </c>
      <c r="H250" s="124">
        <v>765.13333333333355</v>
      </c>
      <c r="I250" s="124">
        <v>783.26666666666677</v>
      </c>
      <c r="J250" s="124">
        <v>809.38333333333355</v>
      </c>
      <c r="K250" s="123">
        <v>757.15</v>
      </c>
      <c r="L250" s="123">
        <v>712.9</v>
      </c>
      <c r="M250" s="123">
        <v>39.987639999999999</v>
      </c>
    </row>
    <row r="251" spans="1:13">
      <c r="A251" s="65">
        <v>241</v>
      </c>
      <c r="B251" s="123" t="s">
        <v>1140</v>
      </c>
      <c r="C251" s="126">
        <v>337.8</v>
      </c>
      <c r="D251" s="124">
        <v>341.31666666666666</v>
      </c>
      <c r="E251" s="124">
        <v>332.13333333333333</v>
      </c>
      <c r="F251" s="124">
        <v>326.46666666666664</v>
      </c>
      <c r="G251" s="124">
        <v>317.2833333333333</v>
      </c>
      <c r="H251" s="124">
        <v>346.98333333333335</v>
      </c>
      <c r="I251" s="124">
        <v>356.16666666666663</v>
      </c>
      <c r="J251" s="124">
        <v>361.83333333333337</v>
      </c>
      <c r="K251" s="123">
        <v>350.5</v>
      </c>
      <c r="L251" s="123">
        <v>335.65</v>
      </c>
      <c r="M251" s="123">
        <v>0.44139</v>
      </c>
    </row>
    <row r="252" spans="1:13">
      <c r="A252" s="65">
        <v>242</v>
      </c>
      <c r="B252" s="123" t="s">
        <v>100</v>
      </c>
      <c r="C252" s="126">
        <v>252.65</v>
      </c>
      <c r="D252" s="124">
        <v>257.16666666666669</v>
      </c>
      <c r="E252" s="124">
        <v>245.58333333333337</v>
      </c>
      <c r="F252" s="124">
        <v>238.51666666666668</v>
      </c>
      <c r="G252" s="124">
        <v>226.93333333333337</v>
      </c>
      <c r="H252" s="124">
        <v>264.23333333333335</v>
      </c>
      <c r="I252" s="124">
        <v>275.81666666666672</v>
      </c>
      <c r="J252" s="124">
        <v>282.88333333333338</v>
      </c>
      <c r="K252" s="123">
        <v>268.75</v>
      </c>
      <c r="L252" s="123">
        <v>250.1</v>
      </c>
      <c r="M252" s="123">
        <v>91.094369999999998</v>
      </c>
    </row>
    <row r="253" spans="1:13">
      <c r="A253" s="65">
        <v>243</v>
      </c>
      <c r="B253" s="123" t="s">
        <v>101</v>
      </c>
      <c r="C253" s="126">
        <v>111.85</v>
      </c>
      <c r="D253" s="124">
        <v>113.48333333333333</v>
      </c>
      <c r="E253" s="124">
        <v>108.96666666666667</v>
      </c>
      <c r="F253" s="124">
        <v>106.08333333333333</v>
      </c>
      <c r="G253" s="124">
        <v>101.56666666666666</v>
      </c>
      <c r="H253" s="124">
        <v>116.36666666666667</v>
      </c>
      <c r="I253" s="124">
        <v>120.88333333333335</v>
      </c>
      <c r="J253" s="124">
        <v>123.76666666666668</v>
      </c>
      <c r="K253" s="123">
        <v>118</v>
      </c>
      <c r="L253" s="123">
        <v>110.6</v>
      </c>
      <c r="M253" s="123">
        <v>166.75203999999999</v>
      </c>
    </row>
    <row r="254" spans="1:13">
      <c r="A254" s="65">
        <v>244</v>
      </c>
      <c r="B254" s="123" t="s">
        <v>1148</v>
      </c>
      <c r="C254" s="126">
        <v>1018.5</v>
      </c>
      <c r="D254" s="124">
        <v>1038.1499999999999</v>
      </c>
      <c r="E254" s="124">
        <v>991.29999999999973</v>
      </c>
      <c r="F254" s="124">
        <v>964.09999999999991</v>
      </c>
      <c r="G254" s="124">
        <v>917.24999999999977</v>
      </c>
      <c r="H254" s="124">
        <v>1065.3499999999997</v>
      </c>
      <c r="I254" s="124">
        <v>1112.1999999999996</v>
      </c>
      <c r="J254" s="124">
        <v>1139.3999999999996</v>
      </c>
      <c r="K254" s="123">
        <v>1085</v>
      </c>
      <c r="L254" s="123">
        <v>1010.95</v>
      </c>
      <c r="M254" s="123">
        <v>0.3619</v>
      </c>
    </row>
    <row r="255" spans="1:13">
      <c r="A255" s="65">
        <v>245</v>
      </c>
      <c r="B255" s="123" t="s">
        <v>1150</v>
      </c>
      <c r="C255" s="126">
        <v>406.2</v>
      </c>
      <c r="D255" s="124">
        <v>407.01666666666665</v>
      </c>
      <c r="E255" s="124">
        <v>401.18333333333328</v>
      </c>
      <c r="F255" s="124">
        <v>396.16666666666663</v>
      </c>
      <c r="G255" s="124">
        <v>390.33333333333326</v>
      </c>
      <c r="H255" s="124">
        <v>412.0333333333333</v>
      </c>
      <c r="I255" s="124">
        <v>417.86666666666667</v>
      </c>
      <c r="J255" s="124">
        <v>422.88333333333333</v>
      </c>
      <c r="K255" s="123">
        <v>412.85</v>
      </c>
      <c r="L255" s="123">
        <v>402</v>
      </c>
      <c r="M255" s="123">
        <v>0.51426000000000005</v>
      </c>
    </row>
    <row r="256" spans="1:13">
      <c r="A256" s="65">
        <v>246</v>
      </c>
      <c r="B256" s="123" t="s">
        <v>1154</v>
      </c>
      <c r="C256" s="126">
        <v>171.65</v>
      </c>
      <c r="D256" s="124">
        <v>172.54999999999998</v>
      </c>
      <c r="E256" s="124">
        <v>169.09999999999997</v>
      </c>
      <c r="F256" s="124">
        <v>166.54999999999998</v>
      </c>
      <c r="G256" s="124">
        <v>163.09999999999997</v>
      </c>
      <c r="H256" s="124">
        <v>175.09999999999997</v>
      </c>
      <c r="I256" s="124">
        <v>178.54999999999995</v>
      </c>
      <c r="J256" s="124">
        <v>181.09999999999997</v>
      </c>
      <c r="K256" s="123">
        <v>176</v>
      </c>
      <c r="L256" s="123">
        <v>170</v>
      </c>
      <c r="M256" s="123">
        <v>7.4319899999999999</v>
      </c>
    </row>
    <row r="257" spans="1:13">
      <c r="A257" s="65">
        <v>247</v>
      </c>
      <c r="B257" s="123" t="s">
        <v>1158</v>
      </c>
      <c r="C257" s="126">
        <v>161.9</v>
      </c>
      <c r="D257" s="124">
        <v>160.63333333333333</v>
      </c>
      <c r="E257" s="124">
        <v>158.26666666666665</v>
      </c>
      <c r="F257" s="124">
        <v>154.63333333333333</v>
      </c>
      <c r="G257" s="124">
        <v>152.26666666666665</v>
      </c>
      <c r="H257" s="124">
        <v>164.26666666666665</v>
      </c>
      <c r="I257" s="124">
        <v>166.63333333333333</v>
      </c>
      <c r="J257" s="124">
        <v>170.26666666666665</v>
      </c>
      <c r="K257" s="123">
        <v>163</v>
      </c>
      <c r="L257" s="123">
        <v>157</v>
      </c>
      <c r="M257" s="123">
        <v>14.583930000000001</v>
      </c>
    </row>
    <row r="258" spans="1:13">
      <c r="A258" s="65">
        <v>248</v>
      </c>
      <c r="B258" s="123" t="s">
        <v>102</v>
      </c>
      <c r="C258" s="126">
        <v>17.75</v>
      </c>
      <c r="D258" s="124">
        <v>17.883333333333336</v>
      </c>
      <c r="E258" s="124">
        <v>17.316666666666674</v>
      </c>
      <c r="F258" s="124">
        <v>16.883333333333336</v>
      </c>
      <c r="G258" s="124">
        <v>16.316666666666674</v>
      </c>
      <c r="H258" s="124">
        <v>18.316666666666674</v>
      </c>
      <c r="I258" s="124">
        <v>18.883333333333336</v>
      </c>
      <c r="J258" s="124">
        <v>19.316666666666674</v>
      </c>
      <c r="K258" s="123">
        <v>18.45</v>
      </c>
      <c r="L258" s="123">
        <v>17.45</v>
      </c>
      <c r="M258" s="123">
        <v>593.73334999999997</v>
      </c>
    </row>
    <row r="259" spans="1:13">
      <c r="A259" s="65">
        <v>249</v>
      </c>
      <c r="B259" s="123" t="s">
        <v>103</v>
      </c>
      <c r="C259" s="126">
        <v>81.900000000000006</v>
      </c>
      <c r="D259" s="124">
        <v>82.566666666666677</v>
      </c>
      <c r="E259" s="124">
        <v>80.233333333333348</v>
      </c>
      <c r="F259" s="124">
        <v>78.566666666666677</v>
      </c>
      <c r="G259" s="124">
        <v>76.233333333333348</v>
      </c>
      <c r="H259" s="124">
        <v>84.233333333333348</v>
      </c>
      <c r="I259" s="124">
        <v>86.566666666666691</v>
      </c>
      <c r="J259" s="124">
        <v>88.233333333333348</v>
      </c>
      <c r="K259" s="123">
        <v>84.9</v>
      </c>
      <c r="L259" s="123">
        <v>80.900000000000006</v>
      </c>
      <c r="M259" s="123">
        <v>31.80678</v>
      </c>
    </row>
    <row r="260" spans="1:13">
      <c r="A260" s="65">
        <v>250</v>
      </c>
      <c r="B260" s="123" t="s">
        <v>104</v>
      </c>
      <c r="C260" s="126">
        <v>290</v>
      </c>
      <c r="D260" s="124">
        <v>289.58333333333331</v>
      </c>
      <c r="E260" s="124">
        <v>284.76666666666665</v>
      </c>
      <c r="F260" s="124">
        <v>279.53333333333336</v>
      </c>
      <c r="G260" s="124">
        <v>274.7166666666667</v>
      </c>
      <c r="H260" s="124">
        <v>294.81666666666661</v>
      </c>
      <c r="I260" s="124">
        <v>299.63333333333333</v>
      </c>
      <c r="J260" s="124">
        <v>304.86666666666656</v>
      </c>
      <c r="K260" s="123">
        <v>294.39999999999998</v>
      </c>
      <c r="L260" s="123">
        <v>284.35000000000002</v>
      </c>
      <c r="M260" s="123">
        <v>96.918970000000002</v>
      </c>
    </row>
    <row r="261" spans="1:13">
      <c r="A261" s="65">
        <v>251</v>
      </c>
      <c r="B261" s="123" t="s">
        <v>1175</v>
      </c>
      <c r="C261" s="126">
        <v>1007.4</v>
      </c>
      <c r="D261" s="124">
        <v>989.76666666666677</v>
      </c>
      <c r="E261" s="124">
        <v>956.53333333333353</v>
      </c>
      <c r="F261" s="124">
        <v>905.66666666666674</v>
      </c>
      <c r="G261" s="124">
        <v>872.43333333333351</v>
      </c>
      <c r="H261" s="124">
        <v>1040.6333333333337</v>
      </c>
      <c r="I261" s="124">
        <v>1073.8666666666668</v>
      </c>
      <c r="J261" s="124">
        <v>1124.7333333333336</v>
      </c>
      <c r="K261" s="123">
        <v>1023</v>
      </c>
      <c r="L261" s="123">
        <v>938.9</v>
      </c>
      <c r="M261" s="123">
        <v>17.467189999999999</v>
      </c>
    </row>
    <row r="262" spans="1:13">
      <c r="A262" s="65">
        <v>252</v>
      </c>
      <c r="B262" s="123" t="s">
        <v>105</v>
      </c>
      <c r="C262" s="126">
        <v>1999.95</v>
      </c>
      <c r="D262" s="124">
        <v>2004.2833333333335</v>
      </c>
      <c r="E262" s="124">
        <v>1970.666666666667</v>
      </c>
      <c r="F262" s="124">
        <v>1941.3833333333334</v>
      </c>
      <c r="G262" s="124">
        <v>1907.7666666666669</v>
      </c>
      <c r="H262" s="124">
        <v>2033.5666666666671</v>
      </c>
      <c r="I262" s="124">
        <v>2067.1833333333334</v>
      </c>
      <c r="J262" s="124">
        <v>2096.4666666666672</v>
      </c>
      <c r="K262" s="123">
        <v>2037.9</v>
      </c>
      <c r="L262" s="123">
        <v>1975</v>
      </c>
      <c r="M262" s="123">
        <v>6.8860099999999997</v>
      </c>
    </row>
    <row r="263" spans="1:13">
      <c r="A263" s="65">
        <v>253</v>
      </c>
      <c r="B263" s="123" t="s">
        <v>106</v>
      </c>
      <c r="C263" s="126">
        <v>432.05</v>
      </c>
      <c r="D263" s="124">
        <v>436.76666666666665</v>
      </c>
      <c r="E263" s="124">
        <v>420.58333333333331</v>
      </c>
      <c r="F263" s="124">
        <v>409.11666666666667</v>
      </c>
      <c r="G263" s="124">
        <v>392.93333333333334</v>
      </c>
      <c r="H263" s="124">
        <v>448.23333333333329</v>
      </c>
      <c r="I263" s="124">
        <v>464.41666666666669</v>
      </c>
      <c r="J263" s="124">
        <v>475.88333333333327</v>
      </c>
      <c r="K263" s="123">
        <v>452.95</v>
      </c>
      <c r="L263" s="123">
        <v>425.3</v>
      </c>
      <c r="M263" s="123">
        <v>39.354080000000003</v>
      </c>
    </row>
    <row r="264" spans="1:13">
      <c r="A264" s="65">
        <v>254</v>
      </c>
      <c r="B264" s="123" t="s">
        <v>1183</v>
      </c>
      <c r="C264" s="126">
        <v>354.2</v>
      </c>
      <c r="D264" s="124">
        <v>355.5333333333333</v>
      </c>
      <c r="E264" s="124">
        <v>350.66666666666663</v>
      </c>
      <c r="F264" s="124">
        <v>347.13333333333333</v>
      </c>
      <c r="G264" s="124">
        <v>342.26666666666665</v>
      </c>
      <c r="H264" s="124">
        <v>359.06666666666661</v>
      </c>
      <c r="I264" s="124">
        <v>363.93333333333328</v>
      </c>
      <c r="J264" s="124">
        <v>367.46666666666658</v>
      </c>
      <c r="K264" s="123">
        <v>360.4</v>
      </c>
      <c r="L264" s="123">
        <v>352</v>
      </c>
      <c r="M264" s="123">
        <v>0.36788999999999999</v>
      </c>
    </row>
    <row r="265" spans="1:13">
      <c r="A265" s="65">
        <v>255</v>
      </c>
      <c r="B265" s="123" t="s">
        <v>1187</v>
      </c>
      <c r="C265" s="126">
        <v>603.15</v>
      </c>
      <c r="D265" s="124">
        <v>600.7166666666667</v>
      </c>
      <c r="E265" s="124">
        <v>591.93333333333339</v>
      </c>
      <c r="F265" s="124">
        <v>580.7166666666667</v>
      </c>
      <c r="G265" s="124">
        <v>571.93333333333339</v>
      </c>
      <c r="H265" s="124">
        <v>611.93333333333339</v>
      </c>
      <c r="I265" s="124">
        <v>620.7166666666667</v>
      </c>
      <c r="J265" s="124">
        <v>631.93333333333339</v>
      </c>
      <c r="K265" s="123">
        <v>609.5</v>
      </c>
      <c r="L265" s="123">
        <v>589.5</v>
      </c>
      <c r="M265" s="123">
        <v>3.1552699999999998</v>
      </c>
    </row>
    <row r="266" spans="1:13">
      <c r="A266" s="65">
        <v>256</v>
      </c>
      <c r="B266" s="123" t="s">
        <v>1190</v>
      </c>
      <c r="C266" s="126">
        <v>449.55</v>
      </c>
      <c r="D266" s="124">
        <v>447.2833333333333</v>
      </c>
      <c r="E266" s="124">
        <v>438.56666666666661</v>
      </c>
      <c r="F266" s="124">
        <v>427.58333333333331</v>
      </c>
      <c r="G266" s="124">
        <v>418.86666666666662</v>
      </c>
      <c r="H266" s="124">
        <v>458.26666666666659</v>
      </c>
      <c r="I266" s="124">
        <v>466.98333333333329</v>
      </c>
      <c r="J266" s="124">
        <v>477.96666666666658</v>
      </c>
      <c r="K266" s="123">
        <v>456</v>
      </c>
      <c r="L266" s="123">
        <v>436.3</v>
      </c>
      <c r="M266" s="123">
        <v>1.15629</v>
      </c>
    </row>
    <row r="267" spans="1:13">
      <c r="A267" s="65">
        <v>257</v>
      </c>
      <c r="B267" s="123" t="s">
        <v>204</v>
      </c>
      <c r="C267" s="126">
        <v>499.95</v>
      </c>
      <c r="D267" s="124">
        <v>500.91666666666669</v>
      </c>
      <c r="E267" s="124">
        <v>494.18333333333339</v>
      </c>
      <c r="F267" s="124">
        <v>488.41666666666669</v>
      </c>
      <c r="G267" s="124">
        <v>481.68333333333339</v>
      </c>
      <c r="H267" s="124">
        <v>506.68333333333339</v>
      </c>
      <c r="I267" s="124">
        <v>513.41666666666663</v>
      </c>
      <c r="J267" s="124">
        <v>519.18333333333339</v>
      </c>
      <c r="K267" s="123">
        <v>507.65</v>
      </c>
      <c r="L267" s="123">
        <v>495.15</v>
      </c>
      <c r="M267" s="123">
        <v>2.4614199999999999</v>
      </c>
    </row>
    <row r="268" spans="1:13">
      <c r="A268" s="65">
        <v>258</v>
      </c>
      <c r="B268" s="123" t="s">
        <v>205</v>
      </c>
      <c r="C268" s="126">
        <v>112.85</v>
      </c>
      <c r="D268" s="124">
        <v>112.81666666666666</v>
      </c>
      <c r="E268" s="124">
        <v>111.38333333333333</v>
      </c>
      <c r="F268" s="124">
        <v>109.91666666666666</v>
      </c>
      <c r="G268" s="124">
        <v>108.48333333333332</v>
      </c>
      <c r="H268" s="124">
        <v>114.28333333333333</v>
      </c>
      <c r="I268" s="124">
        <v>115.71666666666667</v>
      </c>
      <c r="J268" s="124">
        <v>117.18333333333334</v>
      </c>
      <c r="K268" s="123">
        <v>114.25</v>
      </c>
      <c r="L268" s="123">
        <v>111.35</v>
      </c>
      <c r="M268" s="123">
        <v>10.800050000000001</v>
      </c>
    </row>
    <row r="269" spans="1:13">
      <c r="A269" s="65">
        <v>259</v>
      </c>
      <c r="B269" s="123" t="s">
        <v>1203</v>
      </c>
      <c r="C269" s="126">
        <v>363.05</v>
      </c>
      <c r="D269" s="124">
        <v>366.43333333333334</v>
      </c>
      <c r="E269" s="124">
        <v>356.61666666666667</v>
      </c>
      <c r="F269" s="124">
        <v>350.18333333333334</v>
      </c>
      <c r="G269" s="124">
        <v>340.36666666666667</v>
      </c>
      <c r="H269" s="124">
        <v>372.86666666666667</v>
      </c>
      <c r="I269" s="124">
        <v>382.68333333333339</v>
      </c>
      <c r="J269" s="124">
        <v>389.11666666666667</v>
      </c>
      <c r="K269" s="123">
        <v>376.25</v>
      </c>
      <c r="L269" s="123">
        <v>360</v>
      </c>
      <c r="M269" s="123">
        <v>20.072469999999999</v>
      </c>
    </row>
    <row r="270" spans="1:13">
      <c r="A270" s="65">
        <v>260</v>
      </c>
      <c r="B270" s="123" t="s">
        <v>1211</v>
      </c>
      <c r="C270" s="126">
        <v>134.9</v>
      </c>
      <c r="D270" s="124">
        <v>134.70000000000002</v>
      </c>
      <c r="E270" s="124">
        <v>131.20000000000005</v>
      </c>
      <c r="F270" s="124">
        <v>127.50000000000003</v>
      </c>
      <c r="G270" s="124">
        <v>124.00000000000006</v>
      </c>
      <c r="H270" s="124">
        <v>138.40000000000003</v>
      </c>
      <c r="I270" s="124">
        <v>141.89999999999998</v>
      </c>
      <c r="J270" s="124">
        <v>145.60000000000002</v>
      </c>
      <c r="K270" s="123">
        <v>138.19999999999999</v>
      </c>
      <c r="L270" s="123">
        <v>131</v>
      </c>
      <c r="M270" s="123">
        <v>8.5157900000000009</v>
      </c>
    </row>
    <row r="271" spans="1:13">
      <c r="A271" s="65">
        <v>261</v>
      </c>
      <c r="B271" s="123" t="s">
        <v>1223</v>
      </c>
      <c r="C271" s="126">
        <v>279</v>
      </c>
      <c r="D271" s="124">
        <v>278.96666666666664</v>
      </c>
      <c r="E271" s="124">
        <v>274.5333333333333</v>
      </c>
      <c r="F271" s="124">
        <v>270.06666666666666</v>
      </c>
      <c r="G271" s="124">
        <v>265.63333333333333</v>
      </c>
      <c r="H271" s="124">
        <v>283.43333333333328</v>
      </c>
      <c r="I271" s="124">
        <v>287.86666666666656</v>
      </c>
      <c r="J271" s="124">
        <v>292.33333333333326</v>
      </c>
      <c r="K271" s="123">
        <v>283.39999999999998</v>
      </c>
      <c r="L271" s="123">
        <v>274.5</v>
      </c>
      <c r="M271" s="123">
        <v>0.7198</v>
      </c>
    </row>
    <row r="272" spans="1:13">
      <c r="A272" s="65">
        <v>262</v>
      </c>
      <c r="B272" s="123" t="s">
        <v>1227</v>
      </c>
      <c r="C272" s="126">
        <v>307.95</v>
      </c>
      <c r="D272" s="124">
        <v>306.81666666666666</v>
      </c>
      <c r="E272" s="124">
        <v>303.13333333333333</v>
      </c>
      <c r="F272" s="124">
        <v>298.31666666666666</v>
      </c>
      <c r="G272" s="124">
        <v>294.63333333333333</v>
      </c>
      <c r="H272" s="124">
        <v>311.63333333333333</v>
      </c>
      <c r="I272" s="124">
        <v>315.31666666666661</v>
      </c>
      <c r="J272" s="124">
        <v>320.13333333333333</v>
      </c>
      <c r="K272" s="123">
        <v>310.5</v>
      </c>
      <c r="L272" s="123">
        <v>302</v>
      </c>
      <c r="M272" s="123">
        <v>1.7440199999999999</v>
      </c>
    </row>
    <row r="273" spans="1:13">
      <c r="A273" s="65">
        <v>263</v>
      </c>
      <c r="B273" s="123" t="s">
        <v>1232</v>
      </c>
      <c r="C273" s="126">
        <v>324.55</v>
      </c>
      <c r="D273" s="124">
        <v>325.18333333333334</v>
      </c>
      <c r="E273" s="124">
        <v>321.36666666666667</v>
      </c>
      <c r="F273" s="124">
        <v>318.18333333333334</v>
      </c>
      <c r="G273" s="124">
        <v>314.36666666666667</v>
      </c>
      <c r="H273" s="124">
        <v>328.36666666666667</v>
      </c>
      <c r="I273" s="124">
        <v>332.18333333333339</v>
      </c>
      <c r="J273" s="124">
        <v>335.36666666666667</v>
      </c>
      <c r="K273" s="123">
        <v>329</v>
      </c>
      <c r="L273" s="123">
        <v>322</v>
      </c>
      <c r="M273" s="123">
        <v>2.3311099999999998</v>
      </c>
    </row>
    <row r="274" spans="1:13">
      <c r="A274" s="65">
        <v>264</v>
      </c>
      <c r="B274" s="123" t="s">
        <v>107</v>
      </c>
      <c r="C274" s="126">
        <v>1036.3</v>
      </c>
      <c r="D274" s="124">
        <v>1039.1000000000001</v>
      </c>
      <c r="E274" s="124">
        <v>1028.2000000000003</v>
      </c>
      <c r="F274" s="124">
        <v>1020.1000000000001</v>
      </c>
      <c r="G274" s="124">
        <v>1009.2000000000003</v>
      </c>
      <c r="H274" s="124">
        <v>1047.2000000000003</v>
      </c>
      <c r="I274" s="124">
        <v>1058.1000000000004</v>
      </c>
      <c r="J274" s="124">
        <v>1066.2000000000003</v>
      </c>
      <c r="K274" s="123">
        <v>1050</v>
      </c>
      <c r="L274" s="123">
        <v>1031</v>
      </c>
      <c r="M274" s="123">
        <v>35.362949999999998</v>
      </c>
    </row>
    <row r="275" spans="1:13">
      <c r="A275" s="65">
        <v>265</v>
      </c>
      <c r="B275" s="123" t="s">
        <v>203</v>
      </c>
      <c r="C275" s="126">
        <v>211.85</v>
      </c>
      <c r="D275" s="124">
        <v>212.36666666666665</v>
      </c>
      <c r="E275" s="124">
        <v>208.43333333333328</v>
      </c>
      <c r="F275" s="124">
        <v>205.01666666666662</v>
      </c>
      <c r="G275" s="124">
        <v>201.08333333333326</v>
      </c>
      <c r="H275" s="124">
        <v>215.7833333333333</v>
      </c>
      <c r="I275" s="124">
        <v>219.71666666666664</v>
      </c>
      <c r="J275" s="124">
        <v>223.13333333333333</v>
      </c>
      <c r="K275" s="123">
        <v>216.3</v>
      </c>
      <c r="L275" s="123">
        <v>208.95</v>
      </c>
      <c r="M275" s="123">
        <v>38.491619999999998</v>
      </c>
    </row>
    <row r="276" spans="1:13">
      <c r="A276" s="65">
        <v>266</v>
      </c>
      <c r="B276" s="123" t="s">
        <v>1249</v>
      </c>
      <c r="C276" s="126">
        <v>705.8</v>
      </c>
      <c r="D276" s="124">
        <v>707.65</v>
      </c>
      <c r="E276" s="124">
        <v>700.15</v>
      </c>
      <c r="F276" s="124">
        <v>694.5</v>
      </c>
      <c r="G276" s="124">
        <v>687</v>
      </c>
      <c r="H276" s="124">
        <v>713.3</v>
      </c>
      <c r="I276" s="124">
        <v>720.8</v>
      </c>
      <c r="J276" s="124">
        <v>726.44999999999993</v>
      </c>
      <c r="K276" s="123">
        <v>715.15</v>
      </c>
      <c r="L276" s="123">
        <v>702</v>
      </c>
      <c r="M276" s="123">
        <v>0.39722000000000002</v>
      </c>
    </row>
    <row r="277" spans="1:13">
      <c r="A277" s="65">
        <v>267</v>
      </c>
      <c r="B277" s="123" t="s">
        <v>1250</v>
      </c>
      <c r="C277" s="126">
        <v>556.75</v>
      </c>
      <c r="D277" s="124">
        <v>559.2833333333333</v>
      </c>
      <c r="E277" s="124">
        <v>548.56666666666661</v>
      </c>
      <c r="F277" s="124">
        <v>540.38333333333333</v>
      </c>
      <c r="G277" s="124">
        <v>529.66666666666663</v>
      </c>
      <c r="H277" s="124">
        <v>567.46666666666658</v>
      </c>
      <c r="I277" s="124">
        <v>578.18333333333328</v>
      </c>
      <c r="J277" s="124">
        <v>586.36666666666656</v>
      </c>
      <c r="K277" s="123">
        <v>570</v>
      </c>
      <c r="L277" s="123">
        <v>551.1</v>
      </c>
      <c r="M277" s="123">
        <v>2.2287599999999999</v>
      </c>
    </row>
    <row r="278" spans="1:13">
      <c r="A278" s="65">
        <v>268</v>
      </c>
      <c r="B278" s="123" t="s">
        <v>229</v>
      </c>
      <c r="C278" s="126">
        <v>468.55</v>
      </c>
      <c r="D278" s="124">
        <v>470.18333333333334</v>
      </c>
      <c r="E278" s="124">
        <v>456.36666666666667</v>
      </c>
      <c r="F278" s="124">
        <v>444.18333333333334</v>
      </c>
      <c r="G278" s="124">
        <v>430.36666666666667</v>
      </c>
      <c r="H278" s="124">
        <v>482.36666666666667</v>
      </c>
      <c r="I278" s="124">
        <v>496.18333333333339</v>
      </c>
      <c r="J278" s="124">
        <v>508.36666666666667</v>
      </c>
      <c r="K278" s="123">
        <v>484</v>
      </c>
      <c r="L278" s="123">
        <v>458</v>
      </c>
      <c r="M278" s="123">
        <v>15.92938</v>
      </c>
    </row>
    <row r="279" spans="1:13">
      <c r="A279" s="65">
        <v>269</v>
      </c>
      <c r="B279" s="123" t="s">
        <v>108</v>
      </c>
      <c r="C279" s="126">
        <v>133.15</v>
      </c>
      <c r="D279" s="124">
        <v>133.71666666666667</v>
      </c>
      <c r="E279" s="124">
        <v>131.48333333333335</v>
      </c>
      <c r="F279" s="124">
        <v>129.81666666666669</v>
      </c>
      <c r="G279" s="124">
        <v>127.58333333333337</v>
      </c>
      <c r="H279" s="124">
        <v>135.38333333333333</v>
      </c>
      <c r="I279" s="124">
        <v>137.61666666666662</v>
      </c>
      <c r="J279" s="124">
        <v>139.2833333333333</v>
      </c>
      <c r="K279" s="123">
        <v>135.94999999999999</v>
      </c>
      <c r="L279" s="123">
        <v>132.05000000000001</v>
      </c>
      <c r="M279" s="123">
        <v>21.943200000000001</v>
      </c>
    </row>
    <row r="280" spans="1:13">
      <c r="A280" s="65">
        <v>270</v>
      </c>
      <c r="B280" s="123" t="s">
        <v>1259</v>
      </c>
      <c r="C280" s="126">
        <v>89.75</v>
      </c>
      <c r="D280" s="124">
        <v>90.8</v>
      </c>
      <c r="E280" s="124">
        <v>88.149999999999991</v>
      </c>
      <c r="F280" s="124">
        <v>86.55</v>
      </c>
      <c r="G280" s="124">
        <v>83.899999999999991</v>
      </c>
      <c r="H280" s="124">
        <v>92.399999999999991</v>
      </c>
      <c r="I280" s="124">
        <v>95.05</v>
      </c>
      <c r="J280" s="124">
        <v>96.649999999999991</v>
      </c>
      <c r="K280" s="123">
        <v>93.45</v>
      </c>
      <c r="L280" s="123">
        <v>89.2</v>
      </c>
      <c r="M280" s="123">
        <v>10.217560000000001</v>
      </c>
    </row>
    <row r="281" spans="1:13">
      <c r="A281" s="65">
        <v>271</v>
      </c>
      <c r="B281" s="123" t="s">
        <v>109</v>
      </c>
      <c r="C281" s="126">
        <v>157.30000000000001</v>
      </c>
      <c r="D281" s="124">
        <v>158.93333333333334</v>
      </c>
      <c r="E281" s="124">
        <v>154.36666666666667</v>
      </c>
      <c r="F281" s="124">
        <v>151.43333333333334</v>
      </c>
      <c r="G281" s="124">
        <v>146.86666666666667</v>
      </c>
      <c r="H281" s="124">
        <v>161.86666666666667</v>
      </c>
      <c r="I281" s="124">
        <v>166.43333333333334</v>
      </c>
      <c r="J281" s="124">
        <v>169.36666666666667</v>
      </c>
      <c r="K281" s="123">
        <v>163.5</v>
      </c>
      <c r="L281" s="123">
        <v>156</v>
      </c>
      <c r="M281" s="123">
        <v>52.441940000000002</v>
      </c>
    </row>
    <row r="282" spans="1:13">
      <c r="A282" s="65">
        <v>272</v>
      </c>
      <c r="B282" s="123" t="s">
        <v>1262</v>
      </c>
      <c r="C282" s="126">
        <v>126.25</v>
      </c>
      <c r="D282" s="124">
        <v>127.58333333333333</v>
      </c>
      <c r="E282" s="124">
        <v>124.66666666666666</v>
      </c>
      <c r="F282" s="124">
        <v>123.08333333333333</v>
      </c>
      <c r="G282" s="124">
        <v>120.16666666666666</v>
      </c>
      <c r="H282" s="124">
        <v>129.16666666666666</v>
      </c>
      <c r="I282" s="124">
        <v>132.08333333333331</v>
      </c>
      <c r="J282" s="124">
        <v>133.66666666666666</v>
      </c>
      <c r="K282" s="123">
        <v>130.5</v>
      </c>
      <c r="L282" s="123">
        <v>126</v>
      </c>
      <c r="M282" s="123">
        <v>3.9814400000000001</v>
      </c>
    </row>
    <row r="283" spans="1:13">
      <c r="A283" s="65">
        <v>273</v>
      </c>
      <c r="B283" s="123" t="s">
        <v>1264</v>
      </c>
      <c r="C283" s="126">
        <v>873.4</v>
      </c>
      <c r="D283" s="124">
        <v>873.16666666666663</v>
      </c>
      <c r="E283" s="124">
        <v>866.5333333333333</v>
      </c>
      <c r="F283" s="124">
        <v>859.66666666666663</v>
      </c>
      <c r="G283" s="124">
        <v>853.0333333333333</v>
      </c>
      <c r="H283" s="124">
        <v>880.0333333333333</v>
      </c>
      <c r="I283" s="124">
        <v>886.66666666666674</v>
      </c>
      <c r="J283" s="124">
        <v>893.5333333333333</v>
      </c>
      <c r="K283" s="123">
        <v>879.8</v>
      </c>
      <c r="L283" s="123">
        <v>866.3</v>
      </c>
      <c r="M283" s="123">
        <v>0.17296</v>
      </c>
    </row>
    <row r="284" spans="1:13">
      <c r="A284" s="65">
        <v>274</v>
      </c>
      <c r="B284" s="123" t="s">
        <v>1270</v>
      </c>
      <c r="C284" s="126">
        <v>5680.75</v>
      </c>
      <c r="D284" s="124">
        <v>5717.5999999999995</v>
      </c>
      <c r="E284" s="124">
        <v>5614.1999999999989</v>
      </c>
      <c r="F284" s="124">
        <v>5547.65</v>
      </c>
      <c r="G284" s="124">
        <v>5444.2499999999991</v>
      </c>
      <c r="H284" s="124">
        <v>5784.1499999999987</v>
      </c>
      <c r="I284" s="124">
        <v>5887.5499999999984</v>
      </c>
      <c r="J284" s="124">
        <v>5954.0999999999985</v>
      </c>
      <c r="K284" s="123">
        <v>5821</v>
      </c>
      <c r="L284" s="123">
        <v>5651.05</v>
      </c>
      <c r="M284" s="123">
        <v>0.13114000000000001</v>
      </c>
    </row>
    <row r="285" spans="1:13">
      <c r="A285" s="65">
        <v>275</v>
      </c>
      <c r="B285" s="123" t="s">
        <v>110</v>
      </c>
      <c r="C285" s="126">
        <v>502.75</v>
      </c>
      <c r="D285" s="124">
        <v>505</v>
      </c>
      <c r="E285" s="124">
        <v>498</v>
      </c>
      <c r="F285" s="124">
        <v>493.25</v>
      </c>
      <c r="G285" s="124">
        <v>486.25</v>
      </c>
      <c r="H285" s="124">
        <v>509.75</v>
      </c>
      <c r="I285" s="124">
        <v>516.75</v>
      </c>
      <c r="J285" s="124">
        <v>521.5</v>
      </c>
      <c r="K285" s="123">
        <v>512</v>
      </c>
      <c r="L285" s="123">
        <v>500.25</v>
      </c>
      <c r="M285" s="123">
        <v>16.582740000000001</v>
      </c>
    </row>
    <row r="286" spans="1:13">
      <c r="A286" s="65">
        <v>276</v>
      </c>
      <c r="B286" s="123" t="s">
        <v>111</v>
      </c>
      <c r="C286" s="126">
        <v>1333.75</v>
      </c>
      <c r="D286" s="124">
        <v>1344.5833333333333</v>
      </c>
      <c r="E286" s="124">
        <v>1319.1666666666665</v>
      </c>
      <c r="F286" s="124">
        <v>1304.5833333333333</v>
      </c>
      <c r="G286" s="124">
        <v>1279.1666666666665</v>
      </c>
      <c r="H286" s="124">
        <v>1359.1666666666665</v>
      </c>
      <c r="I286" s="124">
        <v>1384.583333333333</v>
      </c>
      <c r="J286" s="124">
        <v>1399.1666666666665</v>
      </c>
      <c r="K286" s="123">
        <v>1370</v>
      </c>
      <c r="L286" s="123">
        <v>1330</v>
      </c>
      <c r="M286" s="123">
        <v>29.27403</v>
      </c>
    </row>
    <row r="287" spans="1:13">
      <c r="A287" s="65">
        <v>277</v>
      </c>
      <c r="B287" s="123" t="s">
        <v>2215</v>
      </c>
      <c r="C287" s="126">
        <v>1295.25</v>
      </c>
      <c r="D287" s="124">
        <v>1268.8500000000001</v>
      </c>
      <c r="E287" s="124">
        <v>1237.7000000000003</v>
      </c>
      <c r="F287" s="124">
        <v>1180.1500000000001</v>
      </c>
      <c r="G287" s="124">
        <v>1149.0000000000002</v>
      </c>
      <c r="H287" s="124">
        <v>1326.4000000000003</v>
      </c>
      <c r="I287" s="124">
        <v>1357.5500000000004</v>
      </c>
      <c r="J287" s="124">
        <v>1415.1000000000004</v>
      </c>
      <c r="K287" s="123">
        <v>1300</v>
      </c>
      <c r="L287" s="123">
        <v>1211.3</v>
      </c>
      <c r="M287" s="123">
        <v>1.6651400000000001</v>
      </c>
    </row>
    <row r="288" spans="1:13">
      <c r="A288" s="65">
        <v>278</v>
      </c>
      <c r="B288" s="123" t="s">
        <v>2276</v>
      </c>
      <c r="C288" s="126">
        <v>1324.35</v>
      </c>
      <c r="D288" s="124">
        <v>1305.45</v>
      </c>
      <c r="E288" s="124">
        <v>1268.9000000000001</v>
      </c>
      <c r="F288" s="124">
        <v>1213.45</v>
      </c>
      <c r="G288" s="124">
        <v>1176.9000000000001</v>
      </c>
      <c r="H288" s="124">
        <v>1360.9</v>
      </c>
      <c r="I288" s="124">
        <v>1397.4499999999998</v>
      </c>
      <c r="J288" s="124">
        <v>1452.9</v>
      </c>
      <c r="K288" s="123">
        <v>1342</v>
      </c>
      <c r="L288" s="123">
        <v>1250</v>
      </c>
      <c r="M288" s="123">
        <v>1.1074600000000001</v>
      </c>
    </row>
    <row r="289" spans="1:13">
      <c r="A289" s="65">
        <v>279</v>
      </c>
      <c r="B289" s="123" t="s">
        <v>112</v>
      </c>
      <c r="C289" s="126">
        <v>806.05</v>
      </c>
      <c r="D289" s="124">
        <v>800.44999999999993</v>
      </c>
      <c r="E289" s="124">
        <v>787.39999999999986</v>
      </c>
      <c r="F289" s="124">
        <v>768.74999999999989</v>
      </c>
      <c r="G289" s="124">
        <v>755.69999999999982</v>
      </c>
      <c r="H289" s="124">
        <v>819.09999999999991</v>
      </c>
      <c r="I289" s="124">
        <v>832.14999999999986</v>
      </c>
      <c r="J289" s="124">
        <v>850.8</v>
      </c>
      <c r="K289" s="123">
        <v>813.5</v>
      </c>
      <c r="L289" s="123">
        <v>781.8</v>
      </c>
      <c r="M289" s="123">
        <v>50.378970000000002</v>
      </c>
    </row>
    <row r="290" spans="1:13">
      <c r="A290" s="65">
        <v>280</v>
      </c>
      <c r="B290" s="123" t="s">
        <v>113</v>
      </c>
      <c r="C290" s="126">
        <v>747.1</v>
      </c>
      <c r="D290" s="124">
        <v>754.26666666666677</v>
      </c>
      <c r="E290" s="124">
        <v>736.58333333333348</v>
      </c>
      <c r="F290" s="124">
        <v>726.06666666666672</v>
      </c>
      <c r="G290" s="124">
        <v>708.38333333333344</v>
      </c>
      <c r="H290" s="124">
        <v>764.78333333333353</v>
      </c>
      <c r="I290" s="124">
        <v>782.4666666666667</v>
      </c>
      <c r="J290" s="124">
        <v>792.98333333333358</v>
      </c>
      <c r="K290" s="123">
        <v>771.95</v>
      </c>
      <c r="L290" s="123">
        <v>743.75</v>
      </c>
      <c r="M290" s="123">
        <v>19.095590000000001</v>
      </c>
    </row>
    <row r="291" spans="1:13">
      <c r="A291" s="65">
        <v>281</v>
      </c>
      <c r="B291" s="123" t="s">
        <v>114</v>
      </c>
      <c r="C291" s="126">
        <v>440.6</v>
      </c>
      <c r="D291" s="124">
        <v>442.91666666666669</v>
      </c>
      <c r="E291" s="124">
        <v>431.18333333333339</v>
      </c>
      <c r="F291" s="124">
        <v>421.76666666666671</v>
      </c>
      <c r="G291" s="124">
        <v>410.03333333333342</v>
      </c>
      <c r="H291" s="124">
        <v>452.33333333333337</v>
      </c>
      <c r="I291" s="124">
        <v>464.06666666666661</v>
      </c>
      <c r="J291" s="124">
        <v>473.48333333333335</v>
      </c>
      <c r="K291" s="123">
        <v>454.65</v>
      </c>
      <c r="L291" s="123">
        <v>433.5</v>
      </c>
      <c r="M291" s="123">
        <v>17.863160000000001</v>
      </c>
    </row>
    <row r="292" spans="1:13">
      <c r="A292" s="65">
        <v>282</v>
      </c>
      <c r="B292" s="123" t="s">
        <v>1312</v>
      </c>
      <c r="C292" s="126">
        <v>147.25</v>
      </c>
      <c r="D292" s="124">
        <v>148.38333333333333</v>
      </c>
      <c r="E292" s="124">
        <v>143.96666666666664</v>
      </c>
      <c r="F292" s="124">
        <v>140.68333333333331</v>
      </c>
      <c r="G292" s="124">
        <v>136.26666666666662</v>
      </c>
      <c r="H292" s="124">
        <v>151.66666666666666</v>
      </c>
      <c r="I292" s="124">
        <v>156.08333333333334</v>
      </c>
      <c r="J292" s="124">
        <v>159.36666666666667</v>
      </c>
      <c r="K292" s="123">
        <v>152.80000000000001</v>
      </c>
      <c r="L292" s="123">
        <v>145.1</v>
      </c>
      <c r="M292" s="123">
        <v>1.0244</v>
      </c>
    </row>
    <row r="293" spans="1:13">
      <c r="A293" s="65">
        <v>283</v>
      </c>
      <c r="B293" s="123" t="s">
        <v>1316</v>
      </c>
      <c r="C293" s="126">
        <v>213.1</v>
      </c>
      <c r="D293" s="124">
        <v>211.68333333333331</v>
      </c>
      <c r="E293" s="124">
        <v>209.91666666666663</v>
      </c>
      <c r="F293" s="124">
        <v>206.73333333333332</v>
      </c>
      <c r="G293" s="124">
        <v>204.96666666666664</v>
      </c>
      <c r="H293" s="124">
        <v>214.86666666666662</v>
      </c>
      <c r="I293" s="124">
        <v>216.63333333333333</v>
      </c>
      <c r="J293" s="124">
        <v>219.81666666666661</v>
      </c>
      <c r="K293" s="123">
        <v>213.45</v>
      </c>
      <c r="L293" s="123">
        <v>208.5</v>
      </c>
      <c r="M293" s="123">
        <v>3.4003299999999999</v>
      </c>
    </row>
    <row r="294" spans="1:13">
      <c r="A294" s="65">
        <v>284</v>
      </c>
      <c r="B294" s="123" t="s">
        <v>1332</v>
      </c>
      <c r="C294" s="126">
        <v>104.3</v>
      </c>
      <c r="D294" s="124">
        <v>104.81666666666666</v>
      </c>
      <c r="E294" s="124">
        <v>102.98333333333332</v>
      </c>
      <c r="F294" s="124">
        <v>101.66666666666666</v>
      </c>
      <c r="G294" s="124">
        <v>99.833333333333314</v>
      </c>
      <c r="H294" s="124">
        <v>106.13333333333333</v>
      </c>
      <c r="I294" s="124">
        <v>107.96666666666667</v>
      </c>
      <c r="J294" s="124">
        <v>109.28333333333333</v>
      </c>
      <c r="K294" s="123">
        <v>106.65</v>
      </c>
      <c r="L294" s="123">
        <v>103.5</v>
      </c>
      <c r="M294" s="123">
        <v>41.769080000000002</v>
      </c>
    </row>
    <row r="295" spans="1:13">
      <c r="A295" s="65">
        <v>285</v>
      </c>
      <c r="B295" s="123" t="s">
        <v>1344</v>
      </c>
      <c r="C295" s="126">
        <v>387.65</v>
      </c>
      <c r="D295" s="124">
        <v>385.09999999999997</v>
      </c>
      <c r="E295" s="124">
        <v>379.74999999999994</v>
      </c>
      <c r="F295" s="124">
        <v>371.84999999999997</v>
      </c>
      <c r="G295" s="124">
        <v>366.49999999999994</v>
      </c>
      <c r="H295" s="124">
        <v>392.99999999999994</v>
      </c>
      <c r="I295" s="124">
        <v>398.34999999999997</v>
      </c>
      <c r="J295" s="124">
        <v>406.24999999999994</v>
      </c>
      <c r="K295" s="123">
        <v>390.45</v>
      </c>
      <c r="L295" s="123">
        <v>377.2</v>
      </c>
      <c r="M295" s="123">
        <v>0.96223999999999998</v>
      </c>
    </row>
    <row r="296" spans="1:13">
      <c r="A296" s="65">
        <v>286</v>
      </c>
      <c r="B296" s="123" t="s">
        <v>242</v>
      </c>
      <c r="C296" s="126">
        <v>300.35000000000002</v>
      </c>
      <c r="D296" s="124">
        <v>301.06666666666666</v>
      </c>
      <c r="E296" s="124">
        <v>298.13333333333333</v>
      </c>
      <c r="F296" s="124">
        <v>295.91666666666669</v>
      </c>
      <c r="G296" s="124">
        <v>292.98333333333335</v>
      </c>
      <c r="H296" s="124">
        <v>303.2833333333333</v>
      </c>
      <c r="I296" s="124">
        <v>306.21666666666658</v>
      </c>
      <c r="J296" s="124">
        <v>308.43333333333328</v>
      </c>
      <c r="K296" s="123">
        <v>304</v>
      </c>
      <c r="L296" s="123">
        <v>298.85000000000002</v>
      </c>
      <c r="M296" s="123">
        <v>16.0932</v>
      </c>
    </row>
    <row r="297" spans="1:13">
      <c r="A297" s="65">
        <v>287</v>
      </c>
      <c r="B297" s="123" t="s">
        <v>1351</v>
      </c>
      <c r="C297" s="126">
        <v>37.799999999999997</v>
      </c>
      <c r="D297" s="124">
        <v>38.083333333333336</v>
      </c>
      <c r="E297" s="124">
        <v>37.216666666666669</v>
      </c>
      <c r="F297" s="124">
        <v>36.633333333333333</v>
      </c>
      <c r="G297" s="124">
        <v>35.766666666666666</v>
      </c>
      <c r="H297" s="124">
        <v>38.666666666666671</v>
      </c>
      <c r="I297" s="124">
        <v>39.533333333333331</v>
      </c>
      <c r="J297" s="124">
        <v>40.116666666666674</v>
      </c>
      <c r="K297" s="123">
        <v>38.950000000000003</v>
      </c>
      <c r="L297" s="123">
        <v>37.5</v>
      </c>
      <c r="M297" s="123">
        <v>24.928629999999998</v>
      </c>
    </row>
    <row r="298" spans="1:13">
      <c r="A298" s="65">
        <v>288</v>
      </c>
      <c r="B298" s="123" t="s">
        <v>115</v>
      </c>
      <c r="C298" s="126">
        <v>8921.7999999999993</v>
      </c>
      <c r="D298" s="124">
        <v>8988.2666666666664</v>
      </c>
      <c r="E298" s="124">
        <v>8806.5333333333328</v>
      </c>
      <c r="F298" s="124">
        <v>8691.2666666666664</v>
      </c>
      <c r="G298" s="124">
        <v>8509.5333333333328</v>
      </c>
      <c r="H298" s="124">
        <v>9103.5333333333328</v>
      </c>
      <c r="I298" s="124">
        <v>9285.2666666666664</v>
      </c>
      <c r="J298" s="124">
        <v>9400.5333333333328</v>
      </c>
      <c r="K298" s="123">
        <v>9170</v>
      </c>
      <c r="L298" s="123">
        <v>8873</v>
      </c>
      <c r="M298" s="123">
        <v>5.0944000000000003</v>
      </c>
    </row>
    <row r="299" spans="1:13">
      <c r="A299" s="65">
        <v>289</v>
      </c>
      <c r="B299" s="123" t="s">
        <v>2219</v>
      </c>
      <c r="C299" s="126">
        <v>112.95</v>
      </c>
      <c r="D299" s="124">
        <v>112.30000000000001</v>
      </c>
      <c r="E299" s="124">
        <v>110.20000000000002</v>
      </c>
      <c r="F299" s="124">
        <v>107.45</v>
      </c>
      <c r="G299" s="124">
        <v>105.35000000000001</v>
      </c>
      <c r="H299" s="124">
        <v>115.05000000000003</v>
      </c>
      <c r="I299" s="124">
        <v>117.15000000000002</v>
      </c>
      <c r="J299" s="124">
        <v>119.90000000000003</v>
      </c>
      <c r="K299" s="123">
        <v>114.4</v>
      </c>
      <c r="L299" s="123">
        <v>109.55</v>
      </c>
      <c r="M299" s="123">
        <v>3.66323</v>
      </c>
    </row>
    <row r="300" spans="1:13">
      <c r="A300" s="65">
        <v>290</v>
      </c>
      <c r="B300" s="123" t="s">
        <v>357</v>
      </c>
      <c r="C300" s="126">
        <v>3127.15</v>
      </c>
      <c r="D300" s="124">
        <v>3139.65</v>
      </c>
      <c r="E300" s="124">
        <v>3075.7000000000003</v>
      </c>
      <c r="F300" s="124">
        <v>3024.25</v>
      </c>
      <c r="G300" s="124">
        <v>2960.3</v>
      </c>
      <c r="H300" s="124">
        <v>3191.1000000000004</v>
      </c>
      <c r="I300" s="124">
        <v>3255.05</v>
      </c>
      <c r="J300" s="124">
        <v>3306.5000000000005</v>
      </c>
      <c r="K300" s="123">
        <v>3203.6</v>
      </c>
      <c r="L300" s="123">
        <v>3088.2</v>
      </c>
      <c r="M300" s="123">
        <v>4.1233700000000004</v>
      </c>
    </row>
    <row r="301" spans="1:13">
      <c r="A301" s="65">
        <v>291</v>
      </c>
      <c r="B301" s="123" t="s">
        <v>116</v>
      </c>
      <c r="C301" s="126">
        <v>168.8</v>
      </c>
      <c r="D301" s="124">
        <v>169.95</v>
      </c>
      <c r="E301" s="124">
        <v>163.79999999999998</v>
      </c>
      <c r="F301" s="124">
        <v>158.79999999999998</v>
      </c>
      <c r="G301" s="124">
        <v>152.64999999999998</v>
      </c>
      <c r="H301" s="124">
        <v>174.95</v>
      </c>
      <c r="I301" s="124">
        <v>181.09999999999997</v>
      </c>
      <c r="J301" s="124">
        <v>186.1</v>
      </c>
      <c r="K301" s="123">
        <v>176.1</v>
      </c>
      <c r="L301" s="123">
        <v>164.95</v>
      </c>
      <c r="M301" s="123">
        <v>7.44773</v>
      </c>
    </row>
    <row r="302" spans="1:13">
      <c r="A302" s="65">
        <v>292</v>
      </c>
      <c r="B302" s="123" t="s">
        <v>1375</v>
      </c>
      <c r="C302" s="126">
        <v>1433.3</v>
      </c>
      <c r="D302" s="124">
        <v>1444.6333333333332</v>
      </c>
      <c r="E302" s="124">
        <v>1409.2666666666664</v>
      </c>
      <c r="F302" s="124">
        <v>1385.2333333333331</v>
      </c>
      <c r="G302" s="124">
        <v>1349.8666666666663</v>
      </c>
      <c r="H302" s="124">
        <v>1468.6666666666665</v>
      </c>
      <c r="I302" s="124">
        <v>1504.0333333333333</v>
      </c>
      <c r="J302" s="124">
        <v>1528.0666666666666</v>
      </c>
      <c r="K302" s="123">
        <v>1480</v>
      </c>
      <c r="L302" s="123">
        <v>1420.6</v>
      </c>
      <c r="M302" s="123">
        <v>9.9989999999999996E-2</v>
      </c>
    </row>
    <row r="303" spans="1:13">
      <c r="A303" s="65">
        <v>293</v>
      </c>
      <c r="B303" s="123" t="s">
        <v>2191</v>
      </c>
      <c r="C303" s="126">
        <v>973.15</v>
      </c>
      <c r="D303" s="124">
        <v>970.30000000000007</v>
      </c>
      <c r="E303" s="124">
        <v>958.85000000000014</v>
      </c>
      <c r="F303" s="124">
        <v>944.55000000000007</v>
      </c>
      <c r="G303" s="124">
        <v>933.10000000000014</v>
      </c>
      <c r="H303" s="124">
        <v>984.60000000000014</v>
      </c>
      <c r="I303" s="124">
        <v>996.05000000000018</v>
      </c>
      <c r="J303" s="124">
        <v>1010.3500000000001</v>
      </c>
      <c r="K303" s="123">
        <v>981.75</v>
      </c>
      <c r="L303" s="123">
        <v>956</v>
      </c>
      <c r="M303" s="123">
        <v>1.1248400000000001</v>
      </c>
    </row>
    <row r="304" spans="1:13">
      <c r="A304" s="65">
        <v>294</v>
      </c>
      <c r="B304" s="123" t="s">
        <v>1378</v>
      </c>
      <c r="C304" s="126">
        <v>301.14999999999998</v>
      </c>
      <c r="D304" s="124">
        <v>303.38333333333333</v>
      </c>
      <c r="E304" s="124">
        <v>297.76666666666665</v>
      </c>
      <c r="F304" s="124">
        <v>294.38333333333333</v>
      </c>
      <c r="G304" s="124">
        <v>288.76666666666665</v>
      </c>
      <c r="H304" s="124">
        <v>306.76666666666665</v>
      </c>
      <c r="I304" s="124">
        <v>312.38333333333333</v>
      </c>
      <c r="J304" s="124">
        <v>315.76666666666665</v>
      </c>
      <c r="K304" s="123">
        <v>309</v>
      </c>
      <c r="L304" s="123">
        <v>300</v>
      </c>
      <c r="M304" s="123">
        <v>0.57406999999999997</v>
      </c>
    </row>
    <row r="305" spans="1:13">
      <c r="A305" s="65">
        <v>295</v>
      </c>
      <c r="B305" s="123" t="s">
        <v>1380</v>
      </c>
      <c r="C305" s="126">
        <v>196.05</v>
      </c>
      <c r="D305" s="124">
        <v>195.31666666666669</v>
      </c>
      <c r="E305" s="124">
        <v>188.73333333333338</v>
      </c>
      <c r="F305" s="124">
        <v>181.41666666666669</v>
      </c>
      <c r="G305" s="124">
        <v>174.83333333333337</v>
      </c>
      <c r="H305" s="124">
        <v>202.63333333333338</v>
      </c>
      <c r="I305" s="124">
        <v>209.2166666666667</v>
      </c>
      <c r="J305" s="124">
        <v>216.53333333333339</v>
      </c>
      <c r="K305" s="123">
        <v>201.9</v>
      </c>
      <c r="L305" s="123">
        <v>188</v>
      </c>
      <c r="M305" s="123">
        <v>4.1973500000000001</v>
      </c>
    </row>
    <row r="306" spans="1:13">
      <c r="A306" s="65">
        <v>296</v>
      </c>
      <c r="B306" s="123" t="s">
        <v>1382</v>
      </c>
      <c r="C306" s="126">
        <v>1097.7</v>
      </c>
      <c r="D306" s="124">
        <v>1118.95</v>
      </c>
      <c r="E306" s="124">
        <v>1068.95</v>
      </c>
      <c r="F306" s="124">
        <v>1040.2</v>
      </c>
      <c r="G306" s="124">
        <v>990.2</v>
      </c>
      <c r="H306" s="124">
        <v>1147.7</v>
      </c>
      <c r="I306" s="124">
        <v>1197.7</v>
      </c>
      <c r="J306" s="124">
        <v>1226.45</v>
      </c>
      <c r="K306" s="123">
        <v>1168.95</v>
      </c>
      <c r="L306" s="123">
        <v>1090.2</v>
      </c>
      <c r="M306" s="123">
        <v>4.22098</v>
      </c>
    </row>
    <row r="307" spans="1:13">
      <c r="A307" s="65">
        <v>297</v>
      </c>
      <c r="B307" s="123" t="s">
        <v>117</v>
      </c>
      <c r="C307" s="126">
        <v>717.45</v>
      </c>
      <c r="D307" s="124">
        <v>720.20000000000016</v>
      </c>
      <c r="E307" s="124">
        <v>711.95000000000027</v>
      </c>
      <c r="F307" s="124">
        <v>706.45000000000016</v>
      </c>
      <c r="G307" s="124">
        <v>698.20000000000027</v>
      </c>
      <c r="H307" s="124">
        <v>725.70000000000027</v>
      </c>
      <c r="I307" s="124">
        <v>733.95</v>
      </c>
      <c r="J307" s="124">
        <v>739.45000000000027</v>
      </c>
      <c r="K307" s="123">
        <v>728.45</v>
      </c>
      <c r="L307" s="123">
        <v>714.7</v>
      </c>
      <c r="M307" s="123">
        <v>8.9348100000000006</v>
      </c>
    </row>
    <row r="308" spans="1:13">
      <c r="A308" s="65">
        <v>298</v>
      </c>
      <c r="B308" s="123" t="s">
        <v>1390</v>
      </c>
      <c r="C308" s="126">
        <v>53.65</v>
      </c>
      <c r="D308" s="124">
        <v>53.816666666666663</v>
      </c>
      <c r="E308" s="124">
        <v>52.983333333333327</v>
      </c>
      <c r="F308" s="124">
        <v>52.316666666666663</v>
      </c>
      <c r="G308" s="124">
        <v>51.483333333333327</v>
      </c>
      <c r="H308" s="124">
        <v>54.483333333333327</v>
      </c>
      <c r="I308" s="124">
        <v>55.31666666666667</v>
      </c>
      <c r="J308" s="124">
        <v>55.983333333333327</v>
      </c>
      <c r="K308" s="123">
        <v>54.65</v>
      </c>
      <c r="L308" s="123">
        <v>53.15</v>
      </c>
      <c r="M308" s="123">
        <v>11.63087</v>
      </c>
    </row>
    <row r="309" spans="1:13">
      <c r="A309" s="65">
        <v>299</v>
      </c>
      <c r="B309" s="123" t="s">
        <v>1394</v>
      </c>
      <c r="C309" s="126">
        <v>229.35</v>
      </c>
      <c r="D309" s="124">
        <v>230.91666666666666</v>
      </c>
      <c r="E309" s="124">
        <v>226.93333333333331</v>
      </c>
      <c r="F309" s="124">
        <v>224.51666666666665</v>
      </c>
      <c r="G309" s="124">
        <v>220.5333333333333</v>
      </c>
      <c r="H309" s="124">
        <v>233.33333333333331</v>
      </c>
      <c r="I309" s="124">
        <v>237.31666666666666</v>
      </c>
      <c r="J309" s="124">
        <v>239.73333333333332</v>
      </c>
      <c r="K309" s="123">
        <v>234.9</v>
      </c>
      <c r="L309" s="123">
        <v>228.5</v>
      </c>
      <c r="M309" s="123">
        <v>2.4569700000000001</v>
      </c>
    </row>
    <row r="310" spans="1:13">
      <c r="A310" s="65">
        <v>300</v>
      </c>
      <c r="B310" s="123" t="s">
        <v>1400</v>
      </c>
      <c r="C310" s="126">
        <v>2485.25</v>
      </c>
      <c r="D310" s="124">
        <v>2501.7666666666664</v>
      </c>
      <c r="E310" s="124">
        <v>2463.583333333333</v>
      </c>
      <c r="F310" s="124">
        <v>2441.9166666666665</v>
      </c>
      <c r="G310" s="124">
        <v>2403.7333333333331</v>
      </c>
      <c r="H310" s="124">
        <v>2523.4333333333329</v>
      </c>
      <c r="I310" s="124">
        <v>2561.6166666666663</v>
      </c>
      <c r="J310" s="124">
        <v>2583.2833333333328</v>
      </c>
      <c r="K310" s="123">
        <v>2539.9499999999998</v>
      </c>
      <c r="L310" s="123">
        <v>2480.1</v>
      </c>
      <c r="M310" s="123">
        <v>7.4620000000000006E-2</v>
      </c>
    </row>
    <row r="311" spans="1:13">
      <c r="A311" s="65">
        <v>301</v>
      </c>
      <c r="B311" s="123" t="s">
        <v>118</v>
      </c>
      <c r="C311" s="126">
        <v>355</v>
      </c>
      <c r="D311" s="124">
        <v>355.48333333333329</v>
      </c>
      <c r="E311" s="124">
        <v>349.16666666666657</v>
      </c>
      <c r="F311" s="124">
        <v>343.33333333333326</v>
      </c>
      <c r="G311" s="124">
        <v>337.01666666666654</v>
      </c>
      <c r="H311" s="124">
        <v>361.31666666666661</v>
      </c>
      <c r="I311" s="124">
        <v>367.63333333333333</v>
      </c>
      <c r="J311" s="124">
        <v>373.46666666666664</v>
      </c>
      <c r="K311" s="123">
        <v>361.8</v>
      </c>
      <c r="L311" s="123">
        <v>349.65</v>
      </c>
      <c r="M311" s="123">
        <v>28.561589999999999</v>
      </c>
    </row>
    <row r="312" spans="1:13">
      <c r="A312" s="65">
        <v>302</v>
      </c>
      <c r="B312" s="123" t="s">
        <v>1409</v>
      </c>
      <c r="C312" s="126">
        <v>1152.45</v>
      </c>
      <c r="D312" s="124">
        <v>1172.8333333333333</v>
      </c>
      <c r="E312" s="124">
        <v>1124.6666666666665</v>
      </c>
      <c r="F312" s="124">
        <v>1096.8833333333332</v>
      </c>
      <c r="G312" s="124">
        <v>1048.7166666666665</v>
      </c>
      <c r="H312" s="124">
        <v>1200.6166666666666</v>
      </c>
      <c r="I312" s="124">
        <v>1248.7833333333331</v>
      </c>
      <c r="J312" s="124">
        <v>1276.5666666666666</v>
      </c>
      <c r="K312" s="123">
        <v>1221</v>
      </c>
      <c r="L312" s="123">
        <v>1145.05</v>
      </c>
      <c r="M312" s="123">
        <v>1.0824</v>
      </c>
    </row>
    <row r="313" spans="1:13">
      <c r="A313" s="65">
        <v>303</v>
      </c>
      <c r="B313" s="123" t="s">
        <v>206</v>
      </c>
      <c r="C313" s="126">
        <v>833.45</v>
      </c>
      <c r="D313" s="124">
        <v>842.35</v>
      </c>
      <c r="E313" s="124">
        <v>803.2</v>
      </c>
      <c r="F313" s="124">
        <v>772.95</v>
      </c>
      <c r="G313" s="124">
        <v>733.80000000000007</v>
      </c>
      <c r="H313" s="124">
        <v>872.6</v>
      </c>
      <c r="I313" s="124">
        <v>911.74999999999989</v>
      </c>
      <c r="J313" s="124">
        <v>942</v>
      </c>
      <c r="K313" s="123">
        <v>881.5</v>
      </c>
      <c r="L313" s="123">
        <v>812.1</v>
      </c>
      <c r="M313" s="123">
        <v>2.94347</v>
      </c>
    </row>
    <row r="314" spans="1:13">
      <c r="A314" s="65">
        <v>304</v>
      </c>
      <c r="B314" s="123" t="s">
        <v>119</v>
      </c>
      <c r="C314" s="126">
        <v>68827.45</v>
      </c>
      <c r="D314" s="124">
        <v>68859.150000000009</v>
      </c>
      <c r="E314" s="124">
        <v>68218.35000000002</v>
      </c>
      <c r="F314" s="124">
        <v>67609.250000000015</v>
      </c>
      <c r="G314" s="124">
        <v>66968.450000000026</v>
      </c>
      <c r="H314" s="124">
        <v>69468.250000000015</v>
      </c>
      <c r="I314" s="124">
        <v>70109.05</v>
      </c>
      <c r="J314" s="124">
        <v>70718.150000000009</v>
      </c>
      <c r="K314" s="123">
        <v>69499.95</v>
      </c>
      <c r="L314" s="123">
        <v>68250.05</v>
      </c>
      <c r="M314" s="123">
        <v>9.6540000000000001E-2</v>
      </c>
    </row>
    <row r="315" spans="1:13">
      <c r="A315" s="65">
        <v>305</v>
      </c>
      <c r="B315" s="123" t="s">
        <v>1415</v>
      </c>
      <c r="C315" s="126">
        <v>115.15</v>
      </c>
      <c r="D315" s="124">
        <v>116.30000000000001</v>
      </c>
      <c r="E315" s="124">
        <v>113.65000000000002</v>
      </c>
      <c r="F315" s="124">
        <v>112.15</v>
      </c>
      <c r="G315" s="124">
        <v>109.50000000000001</v>
      </c>
      <c r="H315" s="124">
        <v>117.80000000000003</v>
      </c>
      <c r="I315" s="124">
        <v>120.45</v>
      </c>
      <c r="J315" s="124">
        <v>121.95000000000003</v>
      </c>
      <c r="K315" s="123">
        <v>118.95</v>
      </c>
      <c r="L315" s="123">
        <v>114.8</v>
      </c>
      <c r="M315" s="123">
        <v>13.028169999999999</v>
      </c>
    </row>
    <row r="316" spans="1:13">
      <c r="A316" s="65">
        <v>306</v>
      </c>
      <c r="B316" s="123" t="s">
        <v>1417</v>
      </c>
      <c r="C316" s="126">
        <v>22.45</v>
      </c>
      <c r="D316" s="124">
        <v>22.150000000000002</v>
      </c>
      <c r="E316" s="124">
        <v>21.000000000000004</v>
      </c>
      <c r="F316" s="124">
        <v>19.55</v>
      </c>
      <c r="G316" s="124">
        <v>18.400000000000002</v>
      </c>
      <c r="H316" s="124">
        <v>23.600000000000005</v>
      </c>
      <c r="I316" s="124">
        <v>24.750000000000004</v>
      </c>
      <c r="J316" s="124">
        <v>26.200000000000006</v>
      </c>
      <c r="K316" s="123">
        <v>23.3</v>
      </c>
      <c r="L316" s="123">
        <v>20.7</v>
      </c>
      <c r="M316" s="123">
        <v>70.506730000000005</v>
      </c>
    </row>
    <row r="317" spans="1:13">
      <c r="A317" s="65">
        <v>307</v>
      </c>
      <c r="B317" s="123" t="s">
        <v>1431</v>
      </c>
      <c r="C317" s="126">
        <v>402.95</v>
      </c>
      <c r="D317" s="124">
        <v>401.51666666666671</v>
      </c>
      <c r="E317" s="124">
        <v>394.03333333333342</v>
      </c>
      <c r="F317" s="124">
        <v>385.11666666666673</v>
      </c>
      <c r="G317" s="124">
        <v>377.63333333333344</v>
      </c>
      <c r="H317" s="124">
        <v>410.43333333333339</v>
      </c>
      <c r="I317" s="124">
        <v>417.91666666666663</v>
      </c>
      <c r="J317" s="124">
        <v>426.83333333333337</v>
      </c>
      <c r="K317" s="123">
        <v>409</v>
      </c>
      <c r="L317" s="123">
        <v>392.6</v>
      </c>
      <c r="M317" s="123">
        <v>6.8859300000000001</v>
      </c>
    </row>
    <row r="318" spans="1:13">
      <c r="A318" s="65">
        <v>308</v>
      </c>
      <c r="B318" s="123" t="s">
        <v>386</v>
      </c>
      <c r="C318" s="126">
        <v>828.6</v>
      </c>
      <c r="D318" s="124">
        <v>853.81666666666661</v>
      </c>
      <c r="E318" s="124">
        <v>789.78333333333319</v>
      </c>
      <c r="F318" s="124">
        <v>750.96666666666658</v>
      </c>
      <c r="G318" s="124">
        <v>686.93333333333317</v>
      </c>
      <c r="H318" s="124">
        <v>892.63333333333321</v>
      </c>
      <c r="I318" s="124">
        <v>956.66666666666652</v>
      </c>
      <c r="J318" s="124">
        <v>995.48333333333323</v>
      </c>
      <c r="K318" s="123">
        <v>917.85</v>
      </c>
      <c r="L318" s="123">
        <v>815</v>
      </c>
      <c r="M318" s="123">
        <v>12.644299999999999</v>
      </c>
    </row>
    <row r="319" spans="1:13">
      <c r="A319" s="65">
        <v>309</v>
      </c>
      <c r="B319" s="123" t="s">
        <v>1448</v>
      </c>
      <c r="C319" s="126">
        <v>70.75</v>
      </c>
      <c r="D319" s="124">
        <v>71.083333333333329</v>
      </c>
      <c r="E319" s="124">
        <v>69.916666666666657</v>
      </c>
      <c r="F319" s="124">
        <v>69.083333333333329</v>
      </c>
      <c r="G319" s="124">
        <v>67.916666666666657</v>
      </c>
      <c r="H319" s="124">
        <v>71.916666666666657</v>
      </c>
      <c r="I319" s="124">
        <v>73.083333333333314</v>
      </c>
      <c r="J319" s="124">
        <v>73.916666666666657</v>
      </c>
      <c r="K319" s="123">
        <v>72.25</v>
      </c>
      <c r="L319" s="123">
        <v>70.25</v>
      </c>
      <c r="M319" s="123">
        <v>52.513030000000001</v>
      </c>
    </row>
    <row r="320" spans="1:13">
      <c r="A320" s="65">
        <v>310</v>
      </c>
      <c r="B320" s="123" t="s">
        <v>1450</v>
      </c>
      <c r="C320" s="126">
        <v>1172.8499999999999</v>
      </c>
      <c r="D320" s="124">
        <v>1184.3333333333333</v>
      </c>
      <c r="E320" s="124">
        <v>1148.5666666666666</v>
      </c>
      <c r="F320" s="124">
        <v>1124.2833333333333</v>
      </c>
      <c r="G320" s="124">
        <v>1088.5166666666667</v>
      </c>
      <c r="H320" s="124">
        <v>1208.6166666666666</v>
      </c>
      <c r="I320" s="124">
        <v>1244.3833333333334</v>
      </c>
      <c r="J320" s="124">
        <v>1268.6666666666665</v>
      </c>
      <c r="K320" s="123">
        <v>1220.0999999999999</v>
      </c>
      <c r="L320" s="123">
        <v>1160.05</v>
      </c>
      <c r="M320" s="123">
        <v>1.75105</v>
      </c>
    </row>
    <row r="321" spans="1:13">
      <c r="A321" s="65">
        <v>311</v>
      </c>
      <c r="B321" s="123" t="s">
        <v>1452</v>
      </c>
      <c r="C321" s="126">
        <v>802.55</v>
      </c>
      <c r="D321" s="124">
        <v>799.51666666666677</v>
      </c>
      <c r="E321" s="124">
        <v>784.53333333333353</v>
      </c>
      <c r="F321" s="124">
        <v>766.51666666666677</v>
      </c>
      <c r="G321" s="124">
        <v>751.53333333333353</v>
      </c>
      <c r="H321" s="124">
        <v>817.53333333333353</v>
      </c>
      <c r="I321" s="124">
        <v>832.51666666666688</v>
      </c>
      <c r="J321" s="124">
        <v>850.53333333333353</v>
      </c>
      <c r="K321" s="123">
        <v>814.5</v>
      </c>
      <c r="L321" s="123">
        <v>781.5</v>
      </c>
      <c r="M321" s="123">
        <v>0.40159</v>
      </c>
    </row>
    <row r="322" spans="1:13">
      <c r="A322" s="65">
        <v>312</v>
      </c>
      <c r="B322" s="123" t="s">
        <v>1453</v>
      </c>
      <c r="C322" s="126">
        <v>172.2</v>
      </c>
      <c r="D322" s="124">
        <v>172.23333333333335</v>
      </c>
      <c r="E322" s="124">
        <v>170.4666666666667</v>
      </c>
      <c r="F322" s="124">
        <v>168.73333333333335</v>
      </c>
      <c r="G322" s="124">
        <v>166.9666666666667</v>
      </c>
      <c r="H322" s="124">
        <v>173.9666666666667</v>
      </c>
      <c r="I322" s="124">
        <v>175.73333333333335</v>
      </c>
      <c r="J322" s="124">
        <v>177.4666666666667</v>
      </c>
      <c r="K322" s="123">
        <v>174</v>
      </c>
      <c r="L322" s="123">
        <v>170.5</v>
      </c>
      <c r="M322" s="123">
        <v>1.40564</v>
      </c>
    </row>
    <row r="323" spans="1:13">
      <c r="A323" s="65">
        <v>313</v>
      </c>
      <c r="B323" s="123" t="s">
        <v>1455</v>
      </c>
      <c r="C323" s="126">
        <v>138.69999999999999</v>
      </c>
      <c r="D323" s="124">
        <v>140.15</v>
      </c>
      <c r="E323" s="124">
        <v>135.65</v>
      </c>
      <c r="F323" s="124">
        <v>132.6</v>
      </c>
      <c r="G323" s="124">
        <v>128.1</v>
      </c>
      <c r="H323" s="124">
        <v>143.20000000000002</v>
      </c>
      <c r="I323" s="124">
        <v>147.70000000000002</v>
      </c>
      <c r="J323" s="124">
        <v>150.75000000000003</v>
      </c>
      <c r="K323" s="123">
        <v>144.65</v>
      </c>
      <c r="L323" s="123">
        <v>137.1</v>
      </c>
      <c r="M323" s="123">
        <v>0.30486000000000002</v>
      </c>
    </row>
    <row r="324" spans="1:13">
      <c r="A324" s="65">
        <v>314</v>
      </c>
      <c r="B324" s="123" t="s">
        <v>379</v>
      </c>
      <c r="C324" s="126">
        <v>203.95</v>
      </c>
      <c r="D324" s="124">
        <v>205.41666666666666</v>
      </c>
      <c r="E324" s="124">
        <v>201.33333333333331</v>
      </c>
      <c r="F324" s="124">
        <v>198.71666666666667</v>
      </c>
      <c r="G324" s="124">
        <v>194.63333333333333</v>
      </c>
      <c r="H324" s="124">
        <v>208.0333333333333</v>
      </c>
      <c r="I324" s="124">
        <v>212.11666666666662</v>
      </c>
      <c r="J324" s="124">
        <v>214.73333333333329</v>
      </c>
      <c r="K324" s="123">
        <v>209.5</v>
      </c>
      <c r="L324" s="123">
        <v>202.8</v>
      </c>
      <c r="M324" s="123">
        <v>18.469090000000001</v>
      </c>
    </row>
    <row r="325" spans="1:13">
      <c r="A325" s="65">
        <v>315</v>
      </c>
      <c r="B325" s="123" t="s">
        <v>1458</v>
      </c>
      <c r="C325" s="126">
        <v>145.44999999999999</v>
      </c>
      <c r="D325" s="124">
        <v>146.01666666666665</v>
      </c>
      <c r="E325" s="124">
        <v>142.0333333333333</v>
      </c>
      <c r="F325" s="124">
        <v>138.61666666666665</v>
      </c>
      <c r="G325" s="124">
        <v>134.6333333333333</v>
      </c>
      <c r="H325" s="124">
        <v>149.43333333333331</v>
      </c>
      <c r="I325" s="124">
        <v>153.41666666666666</v>
      </c>
      <c r="J325" s="124">
        <v>156.83333333333331</v>
      </c>
      <c r="K325" s="123">
        <v>150</v>
      </c>
      <c r="L325" s="123">
        <v>142.6</v>
      </c>
      <c r="M325" s="123">
        <v>3.3459699999999999</v>
      </c>
    </row>
    <row r="326" spans="1:13">
      <c r="A326" s="65">
        <v>316</v>
      </c>
      <c r="B326" s="123" t="s">
        <v>243</v>
      </c>
      <c r="C326" s="126">
        <v>110.3</v>
      </c>
      <c r="D326" s="124">
        <v>111.51666666666667</v>
      </c>
      <c r="E326" s="124">
        <v>107.53333333333333</v>
      </c>
      <c r="F326" s="124">
        <v>104.76666666666667</v>
      </c>
      <c r="G326" s="124">
        <v>100.78333333333333</v>
      </c>
      <c r="H326" s="124">
        <v>114.28333333333333</v>
      </c>
      <c r="I326" s="124">
        <v>118.26666666666665</v>
      </c>
      <c r="J326" s="124">
        <v>121.03333333333333</v>
      </c>
      <c r="K326" s="123">
        <v>115.5</v>
      </c>
      <c r="L326" s="123">
        <v>108.75</v>
      </c>
      <c r="M326" s="123">
        <v>41.873080000000002</v>
      </c>
    </row>
    <row r="327" spans="1:13">
      <c r="A327" s="65">
        <v>317</v>
      </c>
      <c r="B327" s="123" t="s">
        <v>1471</v>
      </c>
      <c r="C327" s="126">
        <v>49.6</v>
      </c>
      <c r="D327" s="124">
        <v>50.216666666666661</v>
      </c>
      <c r="E327" s="124">
        <v>48.683333333333323</v>
      </c>
      <c r="F327" s="124">
        <v>47.766666666666659</v>
      </c>
      <c r="G327" s="124">
        <v>46.23333333333332</v>
      </c>
      <c r="H327" s="124">
        <v>51.133333333333326</v>
      </c>
      <c r="I327" s="124">
        <v>52.666666666666671</v>
      </c>
      <c r="J327" s="124">
        <v>53.583333333333329</v>
      </c>
      <c r="K327" s="123">
        <v>51.75</v>
      </c>
      <c r="L327" s="123">
        <v>49.3</v>
      </c>
      <c r="M327" s="123">
        <v>5.5168299999999997</v>
      </c>
    </row>
    <row r="328" spans="1:13">
      <c r="A328" s="65">
        <v>318</v>
      </c>
      <c r="B328" s="123" t="s">
        <v>1478</v>
      </c>
      <c r="C328" s="126">
        <v>302.05</v>
      </c>
      <c r="D328" s="124">
        <v>299.81666666666666</v>
      </c>
      <c r="E328" s="124">
        <v>292.2833333333333</v>
      </c>
      <c r="F328" s="124">
        <v>282.51666666666665</v>
      </c>
      <c r="G328" s="124">
        <v>274.98333333333329</v>
      </c>
      <c r="H328" s="124">
        <v>309.58333333333331</v>
      </c>
      <c r="I328" s="124">
        <v>317.11666666666673</v>
      </c>
      <c r="J328" s="124">
        <v>326.88333333333333</v>
      </c>
      <c r="K328" s="123">
        <v>307.35000000000002</v>
      </c>
      <c r="L328" s="123">
        <v>290.05</v>
      </c>
      <c r="M328" s="123">
        <v>2.1503299999999999</v>
      </c>
    </row>
    <row r="329" spans="1:13">
      <c r="A329" s="65">
        <v>319</v>
      </c>
      <c r="B329" s="123" t="s">
        <v>120</v>
      </c>
      <c r="C329" s="126">
        <v>28.5</v>
      </c>
      <c r="D329" s="124">
        <v>28.400000000000002</v>
      </c>
      <c r="E329" s="124">
        <v>28.200000000000003</v>
      </c>
      <c r="F329" s="124">
        <v>27.900000000000002</v>
      </c>
      <c r="G329" s="124">
        <v>27.700000000000003</v>
      </c>
      <c r="H329" s="124">
        <v>28.700000000000003</v>
      </c>
      <c r="I329" s="124">
        <v>28.9</v>
      </c>
      <c r="J329" s="124">
        <v>29.200000000000003</v>
      </c>
      <c r="K329" s="123">
        <v>28.6</v>
      </c>
      <c r="L329" s="123">
        <v>28.1</v>
      </c>
      <c r="M329" s="123">
        <v>46.347790000000003</v>
      </c>
    </row>
    <row r="330" spans="1:13">
      <c r="A330" s="65">
        <v>320</v>
      </c>
      <c r="B330" s="123" t="s">
        <v>1487</v>
      </c>
      <c r="C330" s="126">
        <v>838.05</v>
      </c>
      <c r="D330" s="124">
        <v>837.08333333333337</v>
      </c>
      <c r="E330" s="124">
        <v>821.9666666666667</v>
      </c>
      <c r="F330" s="124">
        <v>805.88333333333333</v>
      </c>
      <c r="G330" s="124">
        <v>790.76666666666665</v>
      </c>
      <c r="H330" s="124">
        <v>853.16666666666674</v>
      </c>
      <c r="I330" s="124">
        <v>868.2833333333333</v>
      </c>
      <c r="J330" s="124">
        <v>884.36666666666679</v>
      </c>
      <c r="K330" s="123">
        <v>852.2</v>
      </c>
      <c r="L330" s="123">
        <v>821</v>
      </c>
      <c r="M330" s="123">
        <v>12.503830000000001</v>
      </c>
    </row>
    <row r="331" spans="1:13">
      <c r="A331" s="65">
        <v>321</v>
      </c>
      <c r="B331" s="123" t="s">
        <v>1491</v>
      </c>
      <c r="C331" s="126">
        <v>1687.65</v>
      </c>
      <c r="D331" s="124">
        <v>1681.8666666666668</v>
      </c>
      <c r="E331" s="124">
        <v>1655.7833333333335</v>
      </c>
      <c r="F331" s="124">
        <v>1623.9166666666667</v>
      </c>
      <c r="G331" s="124">
        <v>1597.8333333333335</v>
      </c>
      <c r="H331" s="124">
        <v>1713.7333333333336</v>
      </c>
      <c r="I331" s="124">
        <v>1739.8166666666666</v>
      </c>
      <c r="J331" s="124">
        <v>1771.6833333333336</v>
      </c>
      <c r="K331" s="123">
        <v>1707.95</v>
      </c>
      <c r="L331" s="123">
        <v>1650</v>
      </c>
      <c r="M331" s="123">
        <v>0.39124999999999999</v>
      </c>
    </row>
    <row r="332" spans="1:13">
      <c r="A332" s="65">
        <v>322</v>
      </c>
      <c r="B332" s="123" t="s">
        <v>2227</v>
      </c>
      <c r="C332" s="126">
        <v>100.2</v>
      </c>
      <c r="D332" s="124">
        <v>100.46666666666668</v>
      </c>
      <c r="E332" s="124">
        <v>99.03333333333336</v>
      </c>
      <c r="F332" s="124">
        <v>97.866666666666674</v>
      </c>
      <c r="G332" s="124">
        <v>96.433333333333351</v>
      </c>
      <c r="H332" s="124">
        <v>101.63333333333337</v>
      </c>
      <c r="I332" s="124">
        <v>103.06666666666668</v>
      </c>
      <c r="J332" s="124">
        <v>104.23333333333338</v>
      </c>
      <c r="K332" s="123">
        <v>101.9</v>
      </c>
      <c r="L332" s="123">
        <v>99.3</v>
      </c>
      <c r="M332" s="123">
        <v>4.0381099999999996</v>
      </c>
    </row>
    <row r="333" spans="1:13">
      <c r="A333" s="65">
        <v>323</v>
      </c>
      <c r="B333" s="123" t="s">
        <v>121</v>
      </c>
      <c r="C333" s="126">
        <v>129.94999999999999</v>
      </c>
      <c r="D333" s="124">
        <v>130.25</v>
      </c>
      <c r="E333" s="124">
        <v>128.69999999999999</v>
      </c>
      <c r="F333" s="124">
        <v>127.44999999999999</v>
      </c>
      <c r="G333" s="124">
        <v>125.89999999999998</v>
      </c>
      <c r="H333" s="124">
        <v>131.5</v>
      </c>
      <c r="I333" s="124">
        <v>133.05000000000001</v>
      </c>
      <c r="J333" s="124">
        <v>134.30000000000001</v>
      </c>
      <c r="K333" s="123">
        <v>131.80000000000001</v>
      </c>
      <c r="L333" s="123">
        <v>129</v>
      </c>
      <c r="M333" s="123">
        <v>26.161380000000001</v>
      </c>
    </row>
    <row r="334" spans="1:13">
      <c r="A334" s="65">
        <v>324</v>
      </c>
      <c r="B334" s="123" t="s">
        <v>122</v>
      </c>
      <c r="C334" s="126">
        <v>165.45</v>
      </c>
      <c r="D334" s="124">
        <v>163.51666666666665</v>
      </c>
      <c r="E334" s="124">
        <v>160.7833333333333</v>
      </c>
      <c r="F334" s="124">
        <v>156.11666666666665</v>
      </c>
      <c r="G334" s="124">
        <v>153.3833333333333</v>
      </c>
      <c r="H334" s="124">
        <v>168.18333333333331</v>
      </c>
      <c r="I334" s="124">
        <v>170.91666666666666</v>
      </c>
      <c r="J334" s="124">
        <v>175.58333333333331</v>
      </c>
      <c r="K334" s="123">
        <v>166.25</v>
      </c>
      <c r="L334" s="123">
        <v>158.85</v>
      </c>
      <c r="M334" s="123">
        <v>94.784959999999998</v>
      </c>
    </row>
    <row r="335" spans="1:13">
      <c r="A335" s="65">
        <v>325</v>
      </c>
      <c r="B335" s="123" t="s">
        <v>1507</v>
      </c>
      <c r="C335" s="126">
        <v>471.15</v>
      </c>
      <c r="D335" s="124">
        <v>470.66666666666669</v>
      </c>
      <c r="E335" s="124">
        <v>465.33333333333337</v>
      </c>
      <c r="F335" s="124">
        <v>459.51666666666671</v>
      </c>
      <c r="G335" s="124">
        <v>454.18333333333339</v>
      </c>
      <c r="H335" s="124">
        <v>476.48333333333335</v>
      </c>
      <c r="I335" s="124">
        <v>481.81666666666672</v>
      </c>
      <c r="J335" s="124">
        <v>487.63333333333333</v>
      </c>
      <c r="K335" s="123">
        <v>476</v>
      </c>
      <c r="L335" s="123">
        <v>464.85</v>
      </c>
      <c r="M335" s="123">
        <v>0.71253999999999995</v>
      </c>
    </row>
    <row r="336" spans="1:13">
      <c r="A336" s="65">
        <v>326</v>
      </c>
      <c r="B336" s="123" t="s">
        <v>123</v>
      </c>
      <c r="C336" s="126">
        <v>4096.8</v>
      </c>
      <c r="D336" s="124">
        <v>4112</v>
      </c>
      <c r="E336" s="124">
        <v>4050</v>
      </c>
      <c r="F336" s="124">
        <v>4003.2</v>
      </c>
      <c r="G336" s="124">
        <v>3941.2</v>
      </c>
      <c r="H336" s="124">
        <v>4158.8</v>
      </c>
      <c r="I336" s="124">
        <v>4220.8</v>
      </c>
      <c r="J336" s="124">
        <v>4267.6000000000004</v>
      </c>
      <c r="K336" s="123">
        <v>4174</v>
      </c>
      <c r="L336" s="123">
        <v>4065.2</v>
      </c>
      <c r="M336" s="123">
        <v>1.71193</v>
      </c>
    </row>
    <row r="337" spans="1:13">
      <c r="A337" s="65">
        <v>327</v>
      </c>
      <c r="B337" s="123" t="s">
        <v>207</v>
      </c>
      <c r="C337" s="126">
        <v>356.05</v>
      </c>
      <c r="D337" s="124">
        <v>357.93333333333334</v>
      </c>
      <c r="E337" s="124">
        <v>349.11666666666667</v>
      </c>
      <c r="F337" s="124">
        <v>342.18333333333334</v>
      </c>
      <c r="G337" s="124">
        <v>333.36666666666667</v>
      </c>
      <c r="H337" s="124">
        <v>364.86666666666667</v>
      </c>
      <c r="I337" s="124">
        <v>373.68333333333339</v>
      </c>
      <c r="J337" s="124">
        <v>380.61666666666667</v>
      </c>
      <c r="K337" s="123">
        <v>366.75</v>
      </c>
      <c r="L337" s="123">
        <v>351</v>
      </c>
      <c r="M337" s="123">
        <v>21.34864</v>
      </c>
    </row>
    <row r="338" spans="1:13">
      <c r="A338" s="65">
        <v>328</v>
      </c>
      <c r="B338" s="123" t="s">
        <v>1515</v>
      </c>
      <c r="C338" s="126">
        <v>229</v>
      </c>
      <c r="D338" s="124">
        <v>229.08333333333334</v>
      </c>
      <c r="E338" s="124">
        <v>227.51666666666668</v>
      </c>
      <c r="F338" s="124">
        <v>226.03333333333333</v>
      </c>
      <c r="G338" s="124">
        <v>224.46666666666667</v>
      </c>
      <c r="H338" s="124">
        <v>230.56666666666669</v>
      </c>
      <c r="I338" s="124">
        <v>232.13333333333335</v>
      </c>
      <c r="J338" s="124">
        <v>233.6166666666667</v>
      </c>
      <c r="K338" s="123">
        <v>230.65</v>
      </c>
      <c r="L338" s="123">
        <v>227.6</v>
      </c>
      <c r="M338" s="123">
        <v>5.0845099999999999</v>
      </c>
    </row>
    <row r="339" spans="1:13">
      <c r="A339" s="65">
        <v>329</v>
      </c>
      <c r="B339" s="123" t="s">
        <v>124</v>
      </c>
      <c r="C339" s="126">
        <v>190</v>
      </c>
      <c r="D339" s="124">
        <v>189.5</v>
      </c>
      <c r="E339" s="124">
        <v>187.5</v>
      </c>
      <c r="F339" s="124">
        <v>185</v>
      </c>
      <c r="G339" s="124">
        <v>183</v>
      </c>
      <c r="H339" s="124">
        <v>192</v>
      </c>
      <c r="I339" s="124">
        <v>194</v>
      </c>
      <c r="J339" s="124">
        <v>196.5</v>
      </c>
      <c r="K339" s="123">
        <v>191.5</v>
      </c>
      <c r="L339" s="123">
        <v>187</v>
      </c>
      <c r="M339" s="123">
        <v>86.440100000000001</v>
      </c>
    </row>
    <row r="340" spans="1:13">
      <c r="A340" s="65">
        <v>330</v>
      </c>
      <c r="B340" s="123" t="s">
        <v>125</v>
      </c>
      <c r="C340" s="126">
        <v>108</v>
      </c>
      <c r="D340" s="124">
        <v>109</v>
      </c>
      <c r="E340" s="124">
        <v>106.5</v>
      </c>
      <c r="F340" s="124">
        <v>105</v>
      </c>
      <c r="G340" s="124">
        <v>102.5</v>
      </c>
      <c r="H340" s="124">
        <v>110.5</v>
      </c>
      <c r="I340" s="124">
        <v>113</v>
      </c>
      <c r="J340" s="124">
        <v>114.5</v>
      </c>
      <c r="K340" s="123">
        <v>111.5</v>
      </c>
      <c r="L340" s="123">
        <v>107.5</v>
      </c>
      <c r="M340" s="123">
        <v>24.693809999999999</v>
      </c>
    </row>
    <row r="341" spans="1:13">
      <c r="A341" s="65">
        <v>331</v>
      </c>
      <c r="B341" s="123" t="s">
        <v>321</v>
      </c>
      <c r="C341" s="126">
        <v>152.05000000000001</v>
      </c>
      <c r="D341" s="124">
        <v>152.60000000000002</v>
      </c>
      <c r="E341" s="124">
        <v>146.80000000000004</v>
      </c>
      <c r="F341" s="124">
        <v>141.55000000000001</v>
      </c>
      <c r="G341" s="124">
        <v>135.75000000000003</v>
      </c>
      <c r="H341" s="124">
        <v>157.85000000000005</v>
      </c>
      <c r="I341" s="124">
        <v>163.65</v>
      </c>
      <c r="J341" s="124">
        <v>168.90000000000006</v>
      </c>
      <c r="K341" s="123">
        <v>158.4</v>
      </c>
      <c r="L341" s="123">
        <v>147.35</v>
      </c>
      <c r="M341" s="123">
        <v>0.98250000000000004</v>
      </c>
    </row>
    <row r="342" spans="1:13">
      <c r="A342" s="65">
        <v>332</v>
      </c>
      <c r="B342" s="123" t="s">
        <v>1536</v>
      </c>
      <c r="C342" s="126">
        <v>1724.45</v>
      </c>
      <c r="D342" s="124">
        <v>1721.45</v>
      </c>
      <c r="E342" s="124">
        <v>1703</v>
      </c>
      <c r="F342" s="124">
        <v>1681.55</v>
      </c>
      <c r="G342" s="124">
        <v>1663.1</v>
      </c>
      <c r="H342" s="124">
        <v>1742.9</v>
      </c>
      <c r="I342" s="124">
        <v>1761.3500000000004</v>
      </c>
      <c r="J342" s="124">
        <v>1782.8000000000002</v>
      </c>
      <c r="K342" s="123">
        <v>1739.9</v>
      </c>
      <c r="L342" s="123">
        <v>1700</v>
      </c>
      <c r="M342" s="123">
        <v>2.4279999999999999E-2</v>
      </c>
    </row>
    <row r="343" spans="1:13">
      <c r="A343" s="65">
        <v>333</v>
      </c>
      <c r="B343" s="123" t="s">
        <v>231</v>
      </c>
      <c r="C343" s="126">
        <v>19350.2</v>
      </c>
      <c r="D343" s="124">
        <v>19600</v>
      </c>
      <c r="E343" s="124">
        <v>18928</v>
      </c>
      <c r="F343" s="124">
        <v>18505.8</v>
      </c>
      <c r="G343" s="124">
        <v>17833.8</v>
      </c>
      <c r="H343" s="124">
        <v>20022.2</v>
      </c>
      <c r="I343" s="124">
        <v>20694.2</v>
      </c>
      <c r="J343" s="124">
        <v>21116.400000000001</v>
      </c>
      <c r="K343" s="123">
        <v>20272</v>
      </c>
      <c r="L343" s="123">
        <v>19177.8</v>
      </c>
      <c r="M343" s="123">
        <v>0.20843</v>
      </c>
    </row>
    <row r="344" spans="1:13">
      <c r="A344" s="65">
        <v>334</v>
      </c>
      <c r="B344" s="123" t="s">
        <v>1547</v>
      </c>
      <c r="C344" s="126">
        <v>276.75</v>
      </c>
      <c r="D344" s="124">
        <v>274.81666666666666</v>
      </c>
      <c r="E344" s="124">
        <v>270.63333333333333</v>
      </c>
      <c r="F344" s="124">
        <v>264.51666666666665</v>
      </c>
      <c r="G344" s="124">
        <v>260.33333333333331</v>
      </c>
      <c r="H344" s="124">
        <v>280.93333333333334</v>
      </c>
      <c r="I344" s="124">
        <v>285.11666666666662</v>
      </c>
      <c r="J344" s="124">
        <v>291.23333333333335</v>
      </c>
      <c r="K344" s="123">
        <v>279</v>
      </c>
      <c r="L344" s="123">
        <v>268.7</v>
      </c>
      <c r="M344" s="123">
        <v>3.57335</v>
      </c>
    </row>
    <row r="345" spans="1:13">
      <c r="A345" s="65">
        <v>335</v>
      </c>
      <c r="B345" s="123" t="s">
        <v>358</v>
      </c>
      <c r="C345" s="126">
        <v>380.1</v>
      </c>
      <c r="D345" s="124">
        <v>392.7166666666667</v>
      </c>
      <c r="E345" s="124">
        <v>362.43333333333339</v>
      </c>
      <c r="F345" s="124">
        <v>344.76666666666671</v>
      </c>
      <c r="G345" s="124">
        <v>314.48333333333341</v>
      </c>
      <c r="H345" s="124">
        <v>410.38333333333338</v>
      </c>
      <c r="I345" s="124">
        <v>440.66666666666669</v>
      </c>
      <c r="J345" s="124">
        <v>458.33333333333337</v>
      </c>
      <c r="K345" s="123">
        <v>423</v>
      </c>
      <c r="L345" s="123">
        <v>375.05</v>
      </c>
      <c r="M345" s="123">
        <v>181.29344</v>
      </c>
    </row>
    <row r="346" spans="1:13">
      <c r="A346" s="65">
        <v>336</v>
      </c>
      <c r="B346" s="123" t="s">
        <v>209</v>
      </c>
      <c r="C346" s="126">
        <v>2650.7</v>
      </c>
      <c r="D346" s="124">
        <v>2628.9833333333331</v>
      </c>
      <c r="E346" s="124">
        <v>2583.9666666666662</v>
      </c>
      <c r="F346" s="124">
        <v>2517.2333333333331</v>
      </c>
      <c r="G346" s="124">
        <v>2472.2166666666662</v>
      </c>
      <c r="H346" s="124">
        <v>2695.7166666666662</v>
      </c>
      <c r="I346" s="124">
        <v>2740.7333333333336</v>
      </c>
      <c r="J346" s="124">
        <v>2807.4666666666662</v>
      </c>
      <c r="K346" s="123">
        <v>2674</v>
      </c>
      <c r="L346" s="123">
        <v>2562.25</v>
      </c>
      <c r="M346" s="123">
        <v>2.4034499999999999</v>
      </c>
    </row>
    <row r="347" spans="1:13">
      <c r="A347" s="65">
        <v>337</v>
      </c>
      <c r="B347" s="123" t="s">
        <v>1563</v>
      </c>
      <c r="C347" s="126">
        <v>758.85</v>
      </c>
      <c r="D347" s="124">
        <v>766.35</v>
      </c>
      <c r="E347" s="124">
        <v>742.7</v>
      </c>
      <c r="F347" s="124">
        <v>726.55000000000007</v>
      </c>
      <c r="G347" s="124">
        <v>702.90000000000009</v>
      </c>
      <c r="H347" s="124">
        <v>782.5</v>
      </c>
      <c r="I347" s="124">
        <v>806.14999999999986</v>
      </c>
      <c r="J347" s="124">
        <v>822.3</v>
      </c>
      <c r="K347" s="123">
        <v>790</v>
      </c>
      <c r="L347" s="123">
        <v>750.2</v>
      </c>
      <c r="M347" s="123">
        <v>0.53520999999999996</v>
      </c>
    </row>
    <row r="348" spans="1:13">
      <c r="A348" s="65">
        <v>338</v>
      </c>
      <c r="B348" s="123" t="s">
        <v>126</v>
      </c>
      <c r="C348" s="126">
        <v>246.15</v>
      </c>
      <c r="D348" s="124">
        <v>246.66666666666666</v>
      </c>
      <c r="E348" s="124">
        <v>241.88333333333333</v>
      </c>
      <c r="F348" s="124">
        <v>237.61666666666667</v>
      </c>
      <c r="G348" s="124">
        <v>232.83333333333334</v>
      </c>
      <c r="H348" s="124">
        <v>250.93333333333331</v>
      </c>
      <c r="I348" s="124">
        <v>255.71666666666667</v>
      </c>
      <c r="J348" s="124">
        <v>259.98333333333329</v>
      </c>
      <c r="K348" s="123">
        <v>251.45</v>
      </c>
      <c r="L348" s="123">
        <v>242.4</v>
      </c>
      <c r="M348" s="123">
        <v>22.036750000000001</v>
      </c>
    </row>
    <row r="349" spans="1:13">
      <c r="A349" s="65">
        <v>339</v>
      </c>
      <c r="B349" s="123" t="s">
        <v>127</v>
      </c>
      <c r="C349" s="126">
        <v>109.4</v>
      </c>
      <c r="D349" s="124">
        <v>109.48333333333335</v>
      </c>
      <c r="E349" s="124">
        <v>108.01666666666669</v>
      </c>
      <c r="F349" s="124">
        <v>106.63333333333334</v>
      </c>
      <c r="G349" s="124">
        <v>105.16666666666669</v>
      </c>
      <c r="H349" s="124">
        <v>110.8666666666667</v>
      </c>
      <c r="I349" s="124">
        <v>112.33333333333334</v>
      </c>
      <c r="J349" s="124">
        <v>113.71666666666671</v>
      </c>
      <c r="K349" s="123">
        <v>110.95</v>
      </c>
      <c r="L349" s="123">
        <v>108.1</v>
      </c>
      <c r="M349" s="123">
        <v>44.386920000000003</v>
      </c>
    </row>
    <row r="350" spans="1:13">
      <c r="A350" s="65">
        <v>340</v>
      </c>
      <c r="B350" s="123" t="s">
        <v>1567</v>
      </c>
      <c r="C350" s="126">
        <v>2272.85</v>
      </c>
      <c r="D350" s="124">
        <v>2261.7666666666664</v>
      </c>
      <c r="E350" s="124">
        <v>2197.083333333333</v>
      </c>
      <c r="F350" s="124">
        <v>2121.3166666666666</v>
      </c>
      <c r="G350" s="124">
        <v>2056.6333333333332</v>
      </c>
      <c r="H350" s="124">
        <v>2337.5333333333328</v>
      </c>
      <c r="I350" s="124">
        <v>2402.2166666666662</v>
      </c>
      <c r="J350" s="124">
        <v>2477.9833333333327</v>
      </c>
      <c r="K350" s="123">
        <v>2326.4499999999998</v>
      </c>
      <c r="L350" s="123">
        <v>2186</v>
      </c>
      <c r="M350" s="123">
        <v>0.45828999999999998</v>
      </c>
    </row>
    <row r="351" spans="1:13">
      <c r="A351" s="65">
        <v>341</v>
      </c>
      <c r="B351" s="123" t="s">
        <v>323</v>
      </c>
      <c r="C351" s="126">
        <v>33.200000000000003</v>
      </c>
      <c r="D351" s="124">
        <v>33.233333333333334</v>
      </c>
      <c r="E351" s="124">
        <v>32.966666666666669</v>
      </c>
      <c r="F351" s="124">
        <v>32.733333333333334</v>
      </c>
      <c r="G351" s="124">
        <v>32.466666666666669</v>
      </c>
      <c r="H351" s="124">
        <v>33.466666666666669</v>
      </c>
      <c r="I351" s="124">
        <v>33.733333333333334</v>
      </c>
      <c r="J351" s="124">
        <v>33.966666666666669</v>
      </c>
      <c r="K351" s="123">
        <v>33.5</v>
      </c>
      <c r="L351" s="123">
        <v>33</v>
      </c>
      <c r="M351" s="123">
        <v>8.1676500000000001</v>
      </c>
    </row>
    <row r="352" spans="1:13">
      <c r="A352" s="65">
        <v>342</v>
      </c>
      <c r="B352" s="123" t="s">
        <v>210</v>
      </c>
      <c r="C352" s="126">
        <v>9088.85</v>
      </c>
      <c r="D352" s="124">
        <v>9108.75</v>
      </c>
      <c r="E352" s="124">
        <v>8990.1</v>
      </c>
      <c r="F352" s="124">
        <v>8891.35</v>
      </c>
      <c r="G352" s="124">
        <v>8772.7000000000007</v>
      </c>
      <c r="H352" s="124">
        <v>9207.5</v>
      </c>
      <c r="I352" s="124">
        <v>9326.1500000000015</v>
      </c>
      <c r="J352" s="124">
        <v>9424.9</v>
      </c>
      <c r="K352" s="123">
        <v>9227.4</v>
      </c>
      <c r="L352" s="123">
        <v>9010</v>
      </c>
      <c r="M352" s="123">
        <v>7.2609999999999994E-2</v>
      </c>
    </row>
    <row r="353" spans="1:13">
      <c r="A353" s="65">
        <v>343</v>
      </c>
      <c r="B353" s="123" t="s">
        <v>1579</v>
      </c>
      <c r="C353" s="126">
        <v>615.65</v>
      </c>
      <c r="D353" s="124">
        <v>612.98333333333335</v>
      </c>
      <c r="E353" s="124">
        <v>605.9666666666667</v>
      </c>
      <c r="F353" s="124">
        <v>596.2833333333333</v>
      </c>
      <c r="G353" s="124">
        <v>589.26666666666665</v>
      </c>
      <c r="H353" s="124">
        <v>622.66666666666674</v>
      </c>
      <c r="I353" s="124">
        <v>629.68333333333339</v>
      </c>
      <c r="J353" s="124">
        <v>639.36666666666679</v>
      </c>
      <c r="K353" s="123">
        <v>620</v>
      </c>
      <c r="L353" s="123">
        <v>603.29999999999995</v>
      </c>
      <c r="M353" s="123">
        <v>0.38346000000000002</v>
      </c>
    </row>
    <row r="354" spans="1:13">
      <c r="A354" s="65">
        <v>344</v>
      </c>
      <c r="B354" s="123" t="s">
        <v>208</v>
      </c>
      <c r="C354" s="126">
        <v>865.15</v>
      </c>
      <c r="D354" s="124">
        <v>868.7166666666667</v>
      </c>
      <c r="E354" s="124">
        <v>858.53333333333342</v>
      </c>
      <c r="F354" s="124">
        <v>851.91666666666674</v>
      </c>
      <c r="G354" s="124">
        <v>841.73333333333346</v>
      </c>
      <c r="H354" s="124">
        <v>875.33333333333337</v>
      </c>
      <c r="I354" s="124">
        <v>885.51666666666677</v>
      </c>
      <c r="J354" s="124">
        <v>892.13333333333333</v>
      </c>
      <c r="K354" s="123">
        <v>878.9</v>
      </c>
      <c r="L354" s="123">
        <v>862.1</v>
      </c>
      <c r="M354" s="123">
        <v>2.3039100000000001</v>
      </c>
    </row>
    <row r="355" spans="1:13">
      <c r="A355" s="65">
        <v>345</v>
      </c>
      <c r="B355" s="123" t="s">
        <v>1582</v>
      </c>
      <c r="C355" s="126">
        <v>823.8</v>
      </c>
      <c r="D355" s="124">
        <v>828.34999999999991</v>
      </c>
      <c r="E355" s="124">
        <v>811.79999999999984</v>
      </c>
      <c r="F355" s="124">
        <v>799.8</v>
      </c>
      <c r="G355" s="124">
        <v>783.24999999999989</v>
      </c>
      <c r="H355" s="124">
        <v>840.3499999999998</v>
      </c>
      <c r="I355" s="124">
        <v>856.9</v>
      </c>
      <c r="J355" s="124">
        <v>868.89999999999975</v>
      </c>
      <c r="K355" s="123">
        <v>844.9</v>
      </c>
      <c r="L355" s="123">
        <v>816.35</v>
      </c>
      <c r="M355" s="123">
        <v>1.67967</v>
      </c>
    </row>
    <row r="356" spans="1:13">
      <c r="A356" s="65">
        <v>346</v>
      </c>
      <c r="B356" s="123" t="s">
        <v>128</v>
      </c>
      <c r="C356" s="126">
        <v>156.55000000000001</v>
      </c>
      <c r="D356" s="124">
        <v>159.01666666666668</v>
      </c>
      <c r="E356" s="124">
        <v>153.13333333333335</v>
      </c>
      <c r="F356" s="124">
        <v>149.71666666666667</v>
      </c>
      <c r="G356" s="124">
        <v>143.83333333333334</v>
      </c>
      <c r="H356" s="124">
        <v>162.43333333333337</v>
      </c>
      <c r="I356" s="124">
        <v>168.31666666666669</v>
      </c>
      <c r="J356" s="124">
        <v>171.73333333333338</v>
      </c>
      <c r="K356" s="123">
        <v>164.9</v>
      </c>
      <c r="L356" s="123">
        <v>155.6</v>
      </c>
      <c r="M356" s="123">
        <v>228.87593000000001</v>
      </c>
    </row>
    <row r="357" spans="1:13">
      <c r="A357" s="65">
        <v>347</v>
      </c>
      <c r="B357" s="123" t="s">
        <v>1593</v>
      </c>
      <c r="C357" s="126">
        <v>166.7</v>
      </c>
      <c r="D357" s="124">
        <v>167.56666666666666</v>
      </c>
      <c r="E357" s="124">
        <v>164.13333333333333</v>
      </c>
      <c r="F357" s="124">
        <v>161.56666666666666</v>
      </c>
      <c r="G357" s="124">
        <v>158.13333333333333</v>
      </c>
      <c r="H357" s="124">
        <v>170.13333333333333</v>
      </c>
      <c r="I357" s="124">
        <v>173.56666666666666</v>
      </c>
      <c r="J357" s="124">
        <v>176.13333333333333</v>
      </c>
      <c r="K357" s="123">
        <v>171</v>
      </c>
      <c r="L357" s="123">
        <v>165</v>
      </c>
      <c r="M357" s="123">
        <v>1.5280800000000001</v>
      </c>
    </row>
    <row r="358" spans="1:13">
      <c r="A358" s="65">
        <v>348</v>
      </c>
      <c r="B358" s="123" t="s">
        <v>1594</v>
      </c>
      <c r="C358" s="126">
        <v>452</v>
      </c>
      <c r="D358" s="124">
        <v>451.36666666666662</v>
      </c>
      <c r="E358" s="124">
        <v>447.73333333333323</v>
      </c>
      <c r="F358" s="124">
        <v>443.46666666666664</v>
      </c>
      <c r="G358" s="124">
        <v>439.83333333333326</v>
      </c>
      <c r="H358" s="124">
        <v>455.63333333333321</v>
      </c>
      <c r="I358" s="124">
        <v>459.26666666666654</v>
      </c>
      <c r="J358" s="124">
        <v>463.53333333333319</v>
      </c>
      <c r="K358" s="123">
        <v>455</v>
      </c>
      <c r="L358" s="123">
        <v>447.1</v>
      </c>
      <c r="M358" s="123">
        <v>1.4289499999999999</v>
      </c>
    </row>
    <row r="359" spans="1:13">
      <c r="A359" s="65">
        <v>349</v>
      </c>
      <c r="B359" s="123" t="s">
        <v>129</v>
      </c>
      <c r="C359" s="126">
        <v>195.5</v>
      </c>
      <c r="D359" s="124">
        <v>195.25</v>
      </c>
      <c r="E359" s="124">
        <v>193.65</v>
      </c>
      <c r="F359" s="124">
        <v>191.8</v>
      </c>
      <c r="G359" s="124">
        <v>190.20000000000002</v>
      </c>
      <c r="H359" s="124">
        <v>197.1</v>
      </c>
      <c r="I359" s="124">
        <v>198.70000000000002</v>
      </c>
      <c r="J359" s="124">
        <v>200.54999999999998</v>
      </c>
      <c r="K359" s="123">
        <v>196.85</v>
      </c>
      <c r="L359" s="123">
        <v>193.4</v>
      </c>
      <c r="M359" s="123">
        <v>80.531739999999999</v>
      </c>
    </row>
    <row r="360" spans="1:13">
      <c r="A360" s="65">
        <v>350</v>
      </c>
      <c r="B360" s="123" t="s">
        <v>1609</v>
      </c>
      <c r="C360" s="126">
        <v>94.8</v>
      </c>
      <c r="D360" s="124">
        <v>95.466666666666654</v>
      </c>
      <c r="E360" s="124">
        <v>92.933333333333309</v>
      </c>
      <c r="F360" s="124">
        <v>91.066666666666649</v>
      </c>
      <c r="G360" s="124">
        <v>88.533333333333303</v>
      </c>
      <c r="H360" s="124">
        <v>97.333333333333314</v>
      </c>
      <c r="I360" s="124">
        <v>99.866666666666646</v>
      </c>
      <c r="J360" s="124">
        <v>101.73333333333332</v>
      </c>
      <c r="K360" s="123">
        <v>98</v>
      </c>
      <c r="L360" s="123">
        <v>93.6</v>
      </c>
      <c r="M360" s="123">
        <v>29.782609999999998</v>
      </c>
    </row>
    <row r="361" spans="1:13">
      <c r="A361" s="65">
        <v>351</v>
      </c>
      <c r="B361" s="123" t="s">
        <v>1621</v>
      </c>
      <c r="C361" s="126">
        <v>290.2</v>
      </c>
      <c r="D361" s="124">
        <v>291.63333333333327</v>
      </c>
      <c r="E361" s="124">
        <v>286.61666666666656</v>
      </c>
      <c r="F361" s="124">
        <v>283.0333333333333</v>
      </c>
      <c r="G361" s="124">
        <v>278.01666666666659</v>
      </c>
      <c r="H361" s="124">
        <v>295.21666666666653</v>
      </c>
      <c r="I361" s="124">
        <v>300.23333333333329</v>
      </c>
      <c r="J361" s="124">
        <v>303.81666666666649</v>
      </c>
      <c r="K361" s="123">
        <v>296.64999999999998</v>
      </c>
      <c r="L361" s="123">
        <v>288.05</v>
      </c>
      <c r="M361" s="123">
        <v>4.00413</v>
      </c>
    </row>
    <row r="362" spans="1:13">
      <c r="A362" s="65">
        <v>352</v>
      </c>
      <c r="B362" s="123" t="s">
        <v>1623</v>
      </c>
      <c r="C362" s="126">
        <v>121.85</v>
      </c>
      <c r="D362" s="124">
        <v>123.21666666666665</v>
      </c>
      <c r="E362" s="124">
        <v>119.63333333333331</v>
      </c>
      <c r="F362" s="124">
        <v>117.41666666666666</v>
      </c>
      <c r="G362" s="124">
        <v>113.83333333333331</v>
      </c>
      <c r="H362" s="124">
        <v>125.43333333333331</v>
      </c>
      <c r="I362" s="124">
        <v>129.01666666666665</v>
      </c>
      <c r="J362" s="124">
        <v>131.23333333333329</v>
      </c>
      <c r="K362" s="123">
        <v>126.8</v>
      </c>
      <c r="L362" s="123">
        <v>121</v>
      </c>
      <c r="M362" s="123">
        <v>3.05057</v>
      </c>
    </row>
    <row r="363" spans="1:13">
      <c r="A363" s="65">
        <v>353</v>
      </c>
      <c r="B363" s="123" t="s">
        <v>130</v>
      </c>
      <c r="C363" s="126">
        <v>94.1</v>
      </c>
      <c r="D363" s="124">
        <v>94.399999999999991</v>
      </c>
      <c r="E363" s="124">
        <v>92.799999999999983</v>
      </c>
      <c r="F363" s="124">
        <v>91.499999999999986</v>
      </c>
      <c r="G363" s="124">
        <v>89.899999999999977</v>
      </c>
      <c r="H363" s="124">
        <v>95.699999999999989</v>
      </c>
      <c r="I363" s="124">
        <v>97.299999999999983</v>
      </c>
      <c r="J363" s="124">
        <v>98.6</v>
      </c>
      <c r="K363" s="123">
        <v>96</v>
      </c>
      <c r="L363" s="123">
        <v>93.1</v>
      </c>
      <c r="M363" s="123">
        <v>13.0634</v>
      </c>
    </row>
    <row r="364" spans="1:13">
      <c r="A364" s="65">
        <v>354</v>
      </c>
      <c r="B364" s="123" t="s">
        <v>1634</v>
      </c>
      <c r="C364" s="126">
        <v>20.8</v>
      </c>
      <c r="D364" s="124">
        <v>20.833333333333332</v>
      </c>
      <c r="E364" s="124">
        <v>20.416666666666664</v>
      </c>
      <c r="F364" s="124">
        <v>20.033333333333331</v>
      </c>
      <c r="G364" s="124">
        <v>19.616666666666664</v>
      </c>
      <c r="H364" s="124">
        <v>21.216666666666665</v>
      </c>
      <c r="I364" s="124">
        <v>21.633333333333329</v>
      </c>
      <c r="J364" s="124">
        <v>22.016666666666666</v>
      </c>
      <c r="K364" s="123">
        <v>21.25</v>
      </c>
      <c r="L364" s="123">
        <v>20.45</v>
      </c>
      <c r="M364" s="123">
        <v>15.572329999999999</v>
      </c>
    </row>
    <row r="365" spans="1:13">
      <c r="A365" s="65">
        <v>355</v>
      </c>
      <c r="B365" s="123" t="s">
        <v>1638</v>
      </c>
      <c r="C365" s="126">
        <v>1380.1</v>
      </c>
      <c r="D365" s="124">
        <v>1370.1000000000001</v>
      </c>
      <c r="E365" s="124">
        <v>1346.2000000000003</v>
      </c>
      <c r="F365" s="124">
        <v>1312.3000000000002</v>
      </c>
      <c r="G365" s="124">
        <v>1288.4000000000003</v>
      </c>
      <c r="H365" s="124">
        <v>1404.0000000000002</v>
      </c>
      <c r="I365" s="124">
        <v>1427.9000000000003</v>
      </c>
      <c r="J365" s="124">
        <v>1461.8000000000002</v>
      </c>
      <c r="K365" s="123">
        <v>1394</v>
      </c>
      <c r="L365" s="123">
        <v>1336.2</v>
      </c>
      <c r="M365" s="123">
        <v>2.8023500000000001</v>
      </c>
    </row>
    <row r="366" spans="1:13">
      <c r="A366" s="65">
        <v>356</v>
      </c>
      <c r="B366" s="123" t="s">
        <v>2206</v>
      </c>
      <c r="C366" s="126">
        <v>955.7</v>
      </c>
      <c r="D366" s="124">
        <v>959.4666666666667</v>
      </c>
      <c r="E366" s="124">
        <v>941.43333333333339</v>
      </c>
      <c r="F366" s="124">
        <v>927.16666666666674</v>
      </c>
      <c r="G366" s="124">
        <v>909.13333333333344</v>
      </c>
      <c r="H366" s="124">
        <v>973.73333333333335</v>
      </c>
      <c r="I366" s="124">
        <v>991.76666666666665</v>
      </c>
      <c r="J366" s="124">
        <v>1006.0333333333333</v>
      </c>
      <c r="K366" s="123">
        <v>977.5</v>
      </c>
      <c r="L366" s="123">
        <v>945.2</v>
      </c>
      <c r="M366" s="123">
        <v>1.7736700000000001</v>
      </c>
    </row>
    <row r="367" spans="1:13">
      <c r="A367" s="65">
        <v>357</v>
      </c>
      <c r="B367" s="123" t="s">
        <v>1642</v>
      </c>
      <c r="C367" s="126">
        <v>331.9</v>
      </c>
      <c r="D367" s="124">
        <v>335.9</v>
      </c>
      <c r="E367" s="124">
        <v>323.89999999999998</v>
      </c>
      <c r="F367" s="124">
        <v>315.89999999999998</v>
      </c>
      <c r="G367" s="124">
        <v>303.89999999999998</v>
      </c>
      <c r="H367" s="124">
        <v>343.9</v>
      </c>
      <c r="I367" s="124">
        <v>355.9</v>
      </c>
      <c r="J367" s="124">
        <v>363.9</v>
      </c>
      <c r="K367" s="123">
        <v>347.9</v>
      </c>
      <c r="L367" s="123">
        <v>327.9</v>
      </c>
      <c r="M367" s="123">
        <v>19.697430000000001</v>
      </c>
    </row>
    <row r="368" spans="1:13">
      <c r="A368" s="65">
        <v>358</v>
      </c>
      <c r="B368" s="123" t="s">
        <v>1644</v>
      </c>
      <c r="C368" s="126">
        <v>362.05</v>
      </c>
      <c r="D368" s="124">
        <v>356.91666666666669</v>
      </c>
      <c r="E368" s="124">
        <v>350.13333333333338</v>
      </c>
      <c r="F368" s="124">
        <v>338.2166666666667</v>
      </c>
      <c r="G368" s="124">
        <v>331.43333333333339</v>
      </c>
      <c r="H368" s="124">
        <v>368.83333333333337</v>
      </c>
      <c r="I368" s="124">
        <v>375.61666666666667</v>
      </c>
      <c r="J368" s="124">
        <v>387.53333333333336</v>
      </c>
      <c r="K368" s="123">
        <v>363.7</v>
      </c>
      <c r="L368" s="123">
        <v>345</v>
      </c>
      <c r="M368" s="123">
        <v>49.053980000000003</v>
      </c>
    </row>
    <row r="369" spans="1:13">
      <c r="A369" s="65">
        <v>359</v>
      </c>
      <c r="B369" s="123" t="s">
        <v>1647</v>
      </c>
      <c r="C369" s="126">
        <v>815.9</v>
      </c>
      <c r="D369" s="124">
        <v>813.7833333333333</v>
      </c>
      <c r="E369" s="124">
        <v>805.71666666666658</v>
      </c>
      <c r="F369" s="124">
        <v>795.5333333333333</v>
      </c>
      <c r="G369" s="124">
        <v>787.46666666666658</v>
      </c>
      <c r="H369" s="124">
        <v>823.96666666666658</v>
      </c>
      <c r="I369" s="124">
        <v>832.03333333333319</v>
      </c>
      <c r="J369" s="124">
        <v>842.21666666666658</v>
      </c>
      <c r="K369" s="123">
        <v>821.85</v>
      </c>
      <c r="L369" s="123">
        <v>803.6</v>
      </c>
      <c r="M369" s="123">
        <v>3.5794999999999999</v>
      </c>
    </row>
    <row r="370" spans="1:13">
      <c r="A370" s="65">
        <v>360</v>
      </c>
      <c r="B370" s="123" t="s">
        <v>1653</v>
      </c>
      <c r="C370" s="126">
        <v>224.3</v>
      </c>
      <c r="D370" s="124">
        <v>226.80000000000004</v>
      </c>
      <c r="E370" s="124">
        <v>219.95000000000007</v>
      </c>
      <c r="F370" s="124">
        <v>215.60000000000002</v>
      </c>
      <c r="G370" s="124">
        <v>208.75000000000006</v>
      </c>
      <c r="H370" s="124">
        <v>231.15000000000009</v>
      </c>
      <c r="I370" s="124">
        <v>238.00000000000006</v>
      </c>
      <c r="J370" s="124">
        <v>242.35000000000011</v>
      </c>
      <c r="K370" s="123">
        <v>233.65</v>
      </c>
      <c r="L370" s="123">
        <v>222.45</v>
      </c>
      <c r="M370" s="123">
        <v>2.06454</v>
      </c>
    </row>
    <row r="371" spans="1:13">
      <c r="A371" s="65">
        <v>361</v>
      </c>
      <c r="B371" s="123" t="s">
        <v>214</v>
      </c>
      <c r="C371" s="126">
        <v>730.45</v>
      </c>
      <c r="D371" s="124">
        <v>732.83333333333337</v>
      </c>
      <c r="E371" s="124">
        <v>714.66666666666674</v>
      </c>
      <c r="F371" s="124">
        <v>698.88333333333333</v>
      </c>
      <c r="G371" s="124">
        <v>680.7166666666667</v>
      </c>
      <c r="H371" s="124">
        <v>748.61666666666679</v>
      </c>
      <c r="I371" s="124">
        <v>766.78333333333353</v>
      </c>
      <c r="J371" s="124">
        <v>782.56666666666683</v>
      </c>
      <c r="K371" s="123">
        <v>751</v>
      </c>
      <c r="L371" s="123">
        <v>717.05</v>
      </c>
      <c r="M371" s="123">
        <v>4.0337300000000003</v>
      </c>
    </row>
    <row r="372" spans="1:13">
      <c r="A372" s="65">
        <v>362</v>
      </c>
      <c r="B372" s="123" t="s">
        <v>1660</v>
      </c>
      <c r="C372" s="126">
        <v>459.15</v>
      </c>
      <c r="D372" s="124">
        <v>459.7</v>
      </c>
      <c r="E372" s="124">
        <v>449.45</v>
      </c>
      <c r="F372" s="124">
        <v>439.75</v>
      </c>
      <c r="G372" s="124">
        <v>429.5</v>
      </c>
      <c r="H372" s="124">
        <v>469.4</v>
      </c>
      <c r="I372" s="124">
        <v>479.65</v>
      </c>
      <c r="J372" s="124">
        <v>489.34999999999997</v>
      </c>
      <c r="K372" s="123">
        <v>469.95</v>
      </c>
      <c r="L372" s="123">
        <v>450</v>
      </c>
      <c r="M372" s="123">
        <v>0.25098999999999999</v>
      </c>
    </row>
    <row r="373" spans="1:13">
      <c r="A373" s="65">
        <v>363</v>
      </c>
      <c r="B373" s="123" t="s">
        <v>1670</v>
      </c>
      <c r="C373" s="126">
        <v>944.5</v>
      </c>
      <c r="D373" s="124">
        <v>954.4666666666667</v>
      </c>
      <c r="E373" s="124">
        <v>927.38333333333344</v>
      </c>
      <c r="F373" s="124">
        <v>910.26666666666677</v>
      </c>
      <c r="G373" s="124">
        <v>883.18333333333351</v>
      </c>
      <c r="H373" s="124">
        <v>971.58333333333337</v>
      </c>
      <c r="I373" s="124">
        <v>998.66666666666663</v>
      </c>
      <c r="J373" s="124">
        <v>1015.7833333333333</v>
      </c>
      <c r="K373" s="123">
        <v>981.55</v>
      </c>
      <c r="L373" s="123">
        <v>937.35</v>
      </c>
      <c r="M373" s="123">
        <v>0.10619000000000001</v>
      </c>
    </row>
    <row r="374" spans="1:13">
      <c r="A374" s="65">
        <v>364</v>
      </c>
      <c r="B374" s="123" t="s">
        <v>1672</v>
      </c>
      <c r="C374" s="126">
        <v>919.15</v>
      </c>
      <c r="D374" s="124">
        <v>914.61666666666667</v>
      </c>
      <c r="E374" s="124">
        <v>898.5333333333333</v>
      </c>
      <c r="F374" s="124">
        <v>877.91666666666663</v>
      </c>
      <c r="G374" s="124">
        <v>861.83333333333326</v>
      </c>
      <c r="H374" s="124">
        <v>935.23333333333335</v>
      </c>
      <c r="I374" s="124">
        <v>951.31666666666661</v>
      </c>
      <c r="J374" s="124">
        <v>971.93333333333339</v>
      </c>
      <c r="K374" s="123">
        <v>930.7</v>
      </c>
      <c r="L374" s="123">
        <v>894</v>
      </c>
      <c r="M374" s="123">
        <v>9.7704500000000003</v>
      </c>
    </row>
    <row r="375" spans="1:13">
      <c r="A375" s="65">
        <v>365</v>
      </c>
      <c r="B375" s="123" t="s">
        <v>2252</v>
      </c>
      <c r="C375" s="126">
        <v>480.75</v>
      </c>
      <c r="D375" s="124">
        <v>479.51666666666665</v>
      </c>
      <c r="E375" s="124">
        <v>471.23333333333329</v>
      </c>
      <c r="F375" s="124">
        <v>461.71666666666664</v>
      </c>
      <c r="G375" s="124">
        <v>453.43333333333328</v>
      </c>
      <c r="H375" s="124">
        <v>489.0333333333333</v>
      </c>
      <c r="I375" s="124">
        <v>497.31666666666661</v>
      </c>
      <c r="J375" s="124">
        <v>506.83333333333331</v>
      </c>
      <c r="K375" s="123">
        <v>487.8</v>
      </c>
      <c r="L375" s="123">
        <v>470</v>
      </c>
      <c r="M375" s="123">
        <v>15.98663</v>
      </c>
    </row>
    <row r="376" spans="1:13">
      <c r="A376" s="65">
        <v>366</v>
      </c>
      <c r="B376" s="123" t="s">
        <v>1676</v>
      </c>
      <c r="C376" s="126">
        <v>83.15</v>
      </c>
      <c r="D376" s="124">
        <v>83.100000000000009</v>
      </c>
      <c r="E376" s="124">
        <v>81.850000000000023</v>
      </c>
      <c r="F376" s="124">
        <v>80.550000000000011</v>
      </c>
      <c r="G376" s="124">
        <v>79.300000000000026</v>
      </c>
      <c r="H376" s="124">
        <v>84.40000000000002</v>
      </c>
      <c r="I376" s="124">
        <v>85.649999999999991</v>
      </c>
      <c r="J376" s="124">
        <v>86.950000000000017</v>
      </c>
      <c r="K376" s="123">
        <v>84.35</v>
      </c>
      <c r="L376" s="123">
        <v>81.8</v>
      </c>
      <c r="M376" s="123">
        <v>44.106209999999997</v>
      </c>
    </row>
    <row r="377" spans="1:13">
      <c r="A377" s="65">
        <v>367</v>
      </c>
      <c r="B377" s="123" t="s">
        <v>131</v>
      </c>
      <c r="C377" s="126">
        <v>25.15</v>
      </c>
      <c r="D377" s="124">
        <v>25.316666666666666</v>
      </c>
      <c r="E377" s="124">
        <v>24.583333333333332</v>
      </c>
      <c r="F377" s="124">
        <v>24.016666666666666</v>
      </c>
      <c r="G377" s="124">
        <v>23.283333333333331</v>
      </c>
      <c r="H377" s="124">
        <v>25.883333333333333</v>
      </c>
      <c r="I377" s="124">
        <v>26.616666666666667</v>
      </c>
      <c r="J377" s="124">
        <v>27.183333333333334</v>
      </c>
      <c r="K377" s="123">
        <v>26.05</v>
      </c>
      <c r="L377" s="123">
        <v>24.75</v>
      </c>
      <c r="M377" s="123">
        <v>702.31787999999995</v>
      </c>
    </row>
    <row r="378" spans="1:13">
      <c r="A378" s="65">
        <v>368</v>
      </c>
      <c r="B378" s="123" t="s">
        <v>2717</v>
      </c>
      <c r="C378" s="126">
        <v>36.75</v>
      </c>
      <c r="D378" s="124">
        <v>37.06666666666667</v>
      </c>
      <c r="E378" s="124">
        <v>36.13333333333334</v>
      </c>
      <c r="F378" s="124">
        <v>35.516666666666673</v>
      </c>
      <c r="G378" s="124">
        <v>34.583333333333343</v>
      </c>
      <c r="H378" s="124">
        <v>37.683333333333337</v>
      </c>
      <c r="I378" s="124">
        <v>38.61666666666666</v>
      </c>
      <c r="J378" s="124">
        <v>39.233333333333334</v>
      </c>
      <c r="K378" s="123">
        <v>38</v>
      </c>
      <c r="L378" s="123">
        <v>36.450000000000003</v>
      </c>
      <c r="M378" s="123">
        <v>45.7667</v>
      </c>
    </row>
    <row r="379" spans="1:13">
      <c r="A379" s="65">
        <v>369</v>
      </c>
      <c r="B379" s="123" t="s">
        <v>132</v>
      </c>
      <c r="C379" s="126">
        <v>149.05000000000001</v>
      </c>
      <c r="D379" s="124">
        <v>148.05000000000001</v>
      </c>
      <c r="E379" s="124">
        <v>145.95000000000002</v>
      </c>
      <c r="F379" s="124">
        <v>142.85</v>
      </c>
      <c r="G379" s="124">
        <v>140.75</v>
      </c>
      <c r="H379" s="124">
        <v>151.15000000000003</v>
      </c>
      <c r="I379" s="124">
        <v>153.25000000000006</v>
      </c>
      <c r="J379" s="124">
        <v>156.35000000000005</v>
      </c>
      <c r="K379" s="123">
        <v>150.15</v>
      </c>
      <c r="L379" s="123">
        <v>144.94999999999999</v>
      </c>
      <c r="M379" s="123">
        <v>81.693290000000005</v>
      </c>
    </row>
    <row r="380" spans="1:13">
      <c r="A380" s="65">
        <v>370</v>
      </c>
      <c r="B380" s="123" t="s">
        <v>1681</v>
      </c>
      <c r="C380" s="126">
        <v>139.9</v>
      </c>
      <c r="D380" s="124">
        <v>142.51666666666665</v>
      </c>
      <c r="E380" s="124">
        <v>136.0333333333333</v>
      </c>
      <c r="F380" s="124">
        <v>132.16666666666666</v>
      </c>
      <c r="G380" s="124">
        <v>125.68333333333331</v>
      </c>
      <c r="H380" s="124">
        <v>146.3833333333333</v>
      </c>
      <c r="I380" s="124">
        <v>152.86666666666665</v>
      </c>
      <c r="J380" s="124">
        <v>156.73333333333329</v>
      </c>
      <c r="K380" s="123">
        <v>149</v>
      </c>
      <c r="L380" s="123">
        <v>138.65</v>
      </c>
      <c r="M380" s="123">
        <v>4.63971</v>
      </c>
    </row>
    <row r="381" spans="1:13">
      <c r="A381" s="65">
        <v>371</v>
      </c>
      <c r="B381" s="123" t="s">
        <v>1685</v>
      </c>
      <c r="C381" s="126">
        <v>602.1</v>
      </c>
      <c r="D381" s="124">
        <v>623</v>
      </c>
      <c r="E381" s="124">
        <v>572</v>
      </c>
      <c r="F381" s="124">
        <v>541.9</v>
      </c>
      <c r="G381" s="124">
        <v>490.9</v>
      </c>
      <c r="H381" s="124">
        <v>653.1</v>
      </c>
      <c r="I381" s="124">
        <v>704.1</v>
      </c>
      <c r="J381" s="124">
        <v>734.2</v>
      </c>
      <c r="K381" s="123">
        <v>674</v>
      </c>
      <c r="L381" s="123">
        <v>592.9</v>
      </c>
      <c r="M381" s="123">
        <v>0.38128000000000001</v>
      </c>
    </row>
    <row r="382" spans="1:13">
      <c r="A382" s="65">
        <v>372</v>
      </c>
      <c r="B382" s="123" t="s">
        <v>133</v>
      </c>
      <c r="C382" s="126">
        <v>441.6</v>
      </c>
      <c r="D382" s="124">
        <v>444.26666666666671</v>
      </c>
      <c r="E382" s="124">
        <v>435.48333333333341</v>
      </c>
      <c r="F382" s="124">
        <v>429.36666666666667</v>
      </c>
      <c r="G382" s="124">
        <v>420.58333333333337</v>
      </c>
      <c r="H382" s="124">
        <v>450.38333333333344</v>
      </c>
      <c r="I382" s="124">
        <v>459.16666666666674</v>
      </c>
      <c r="J382" s="124">
        <v>465.28333333333347</v>
      </c>
      <c r="K382" s="123">
        <v>453.05</v>
      </c>
      <c r="L382" s="123">
        <v>438.15</v>
      </c>
      <c r="M382" s="123">
        <v>41.129860000000001</v>
      </c>
    </row>
    <row r="383" spans="1:13">
      <c r="A383" s="65">
        <v>373</v>
      </c>
      <c r="B383" s="123" t="s">
        <v>134</v>
      </c>
      <c r="C383" s="126">
        <v>894.4</v>
      </c>
      <c r="D383" s="124">
        <v>896.6</v>
      </c>
      <c r="E383" s="124">
        <v>887.80000000000007</v>
      </c>
      <c r="F383" s="124">
        <v>881.2</v>
      </c>
      <c r="G383" s="124">
        <v>872.40000000000009</v>
      </c>
      <c r="H383" s="124">
        <v>903.2</v>
      </c>
      <c r="I383" s="124">
        <v>912</v>
      </c>
      <c r="J383" s="124">
        <v>918.6</v>
      </c>
      <c r="K383" s="123">
        <v>905.4</v>
      </c>
      <c r="L383" s="123">
        <v>890</v>
      </c>
      <c r="M383" s="123">
        <v>71.008380000000002</v>
      </c>
    </row>
    <row r="384" spans="1:13">
      <c r="A384" s="65">
        <v>374</v>
      </c>
      <c r="B384" s="123" t="s">
        <v>1689</v>
      </c>
      <c r="C384" s="126">
        <v>45.05</v>
      </c>
      <c r="D384" s="124">
        <v>45.04999999999999</v>
      </c>
      <c r="E384" s="124">
        <v>45.049999999999983</v>
      </c>
      <c r="F384" s="124">
        <v>45.04999999999999</v>
      </c>
      <c r="G384" s="124">
        <v>45.049999999999983</v>
      </c>
      <c r="H384" s="124">
        <v>45.049999999999983</v>
      </c>
      <c r="I384" s="124">
        <v>45.05</v>
      </c>
      <c r="J384" s="124">
        <v>45.049999999999983</v>
      </c>
      <c r="K384" s="123">
        <v>45.05</v>
      </c>
      <c r="L384" s="123">
        <v>45.05</v>
      </c>
      <c r="M384" s="123">
        <v>1.2801400000000001</v>
      </c>
    </row>
    <row r="385" spans="1:13">
      <c r="A385" s="65">
        <v>375</v>
      </c>
      <c r="B385" s="123" t="s">
        <v>135</v>
      </c>
      <c r="C385" s="126">
        <v>431.1</v>
      </c>
      <c r="D385" s="124">
        <v>433.98333333333335</v>
      </c>
      <c r="E385" s="124">
        <v>424.66666666666669</v>
      </c>
      <c r="F385" s="124">
        <v>418.23333333333335</v>
      </c>
      <c r="G385" s="124">
        <v>408.91666666666669</v>
      </c>
      <c r="H385" s="124">
        <v>440.41666666666669</v>
      </c>
      <c r="I385" s="124">
        <v>449.73333333333329</v>
      </c>
      <c r="J385" s="124">
        <v>456.16666666666669</v>
      </c>
      <c r="K385" s="123">
        <v>443.3</v>
      </c>
      <c r="L385" s="123">
        <v>427.55</v>
      </c>
      <c r="M385" s="123">
        <v>20.27289</v>
      </c>
    </row>
    <row r="386" spans="1:13">
      <c r="A386" s="65">
        <v>376</v>
      </c>
      <c r="B386" s="123" t="s">
        <v>1692</v>
      </c>
      <c r="C386" s="126">
        <v>15</v>
      </c>
      <c r="D386" s="124">
        <v>15.116666666666667</v>
      </c>
      <c r="E386" s="124">
        <v>14.783333333333335</v>
      </c>
      <c r="F386" s="124">
        <v>14.566666666666668</v>
      </c>
      <c r="G386" s="124">
        <v>14.233333333333336</v>
      </c>
      <c r="H386" s="124">
        <v>15.333333333333334</v>
      </c>
      <c r="I386" s="124">
        <v>15.666666666666666</v>
      </c>
      <c r="J386" s="124">
        <v>15.883333333333333</v>
      </c>
      <c r="K386" s="123">
        <v>15.45</v>
      </c>
      <c r="L386" s="123">
        <v>14.9</v>
      </c>
      <c r="M386" s="123">
        <v>12.2994</v>
      </c>
    </row>
    <row r="387" spans="1:13">
      <c r="A387" s="65">
        <v>377</v>
      </c>
      <c r="B387" s="123" t="s">
        <v>1694</v>
      </c>
      <c r="C387" s="126">
        <v>594.54999999999995</v>
      </c>
      <c r="D387" s="124">
        <v>601.65</v>
      </c>
      <c r="E387" s="124">
        <v>582.29999999999995</v>
      </c>
      <c r="F387" s="124">
        <v>570.04999999999995</v>
      </c>
      <c r="G387" s="124">
        <v>550.69999999999993</v>
      </c>
      <c r="H387" s="124">
        <v>613.9</v>
      </c>
      <c r="I387" s="124">
        <v>633.25000000000011</v>
      </c>
      <c r="J387" s="124">
        <v>645.5</v>
      </c>
      <c r="K387" s="123">
        <v>621</v>
      </c>
      <c r="L387" s="123">
        <v>589.4</v>
      </c>
      <c r="M387" s="123">
        <v>1.52101</v>
      </c>
    </row>
    <row r="388" spans="1:13">
      <c r="A388" s="65">
        <v>378</v>
      </c>
      <c r="B388" s="123" t="s">
        <v>1700</v>
      </c>
      <c r="C388" s="126">
        <v>460.15</v>
      </c>
      <c r="D388" s="124">
        <v>465.51666666666665</v>
      </c>
      <c r="E388" s="124">
        <v>452.63333333333333</v>
      </c>
      <c r="F388" s="124">
        <v>445.11666666666667</v>
      </c>
      <c r="G388" s="124">
        <v>432.23333333333335</v>
      </c>
      <c r="H388" s="124">
        <v>473.0333333333333</v>
      </c>
      <c r="I388" s="124">
        <v>485.91666666666663</v>
      </c>
      <c r="J388" s="124">
        <v>493.43333333333328</v>
      </c>
      <c r="K388" s="123">
        <v>478.4</v>
      </c>
      <c r="L388" s="123">
        <v>458</v>
      </c>
      <c r="M388" s="123">
        <v>5.85311</v>
      </c>
    </row>
    <row r="389" spans="1:13">
      <c r="A389" s="65">
        <v>379</v>
      </c>
      <c r="B389" s="123" t="s">
        <v>1704</v>
      </c>
      <c r="C389" s="126">
        <v>765.7</v>
      </c>
      <c r="D389" s="124">
        <v>764.1</v>
      </c>
      <c r="E389" s="124">
        <v>754.25</v>
      </c>
      <c r="F389" s="124">
        <v>742.8</v>
      </c>
      <c r="G389" s="124">
        <v>732.94999999999993</v>
      </c>
      <c r="H389" s="124">
        <v>775.55000000000007</v>
      </c>
      <c r="I389" s="124">
        <v>785.4000000000002</v>
      </c>
      <c r="J389" s="124">
        <v>796.85000000000014</v>
      </c>
      <c r="K389" s="123">
        <v>773.95</v>
      </c>
      <c r="L389" s="123">
        <v>752.65</v>
      </c>
      <c r="M389" s="123">
        <v>0.54815999999999998</v>
      </c>
    </row>
    <row r="390" spans="1:13">
      <c r="A390" s="65">
        <v>380</v>
      </c>
      <c r="B390" s="123" t="s">
        <v>1710</v>
      </c>
      <c r="C390" s="126">
        <v>63.25</v>
      </c>
      <c r="D390" s="124">
        <v>62.383333333333333</v>
      </c>
      <c r="E390" s="124">
        <v>60.866666666666667</v>
      </c>
      <c r="F390" s="124">
        <v>58.483333333333334</v>
      </c>
      <c r="G390" s="124">
        <v>56.966666666666669</v>
      </c>
      <c r="H390" s="124">
        <v>64.766666666666666</v>
      </c>
      <c r="I390" s="124">
        <v>66.283333333333331</v>
      </c>
      <c r="J390" s="124">
        <v>68.666666666666657</v>
      </c>
      <c r="K390" s="123">
        <v>63.9</v>
      </c>
      <c r="L390" s="123">
        <v>60</v>
      </c>
      <c r="M390" s="123">
        <v>17.43439</v>
      </c>
    </row>
    <row r="391" spans="1:13">
      <c r="A391" s="65">
        <v>381</v>
      </c>
      <c r="B391" s="123" t="s">
        <v>136</v>
      </c>
      <c r="C391" s="126">
        <v>40.799999999999997</v>
      </c>
      <c r="D391" s="124">
        <v>41.050000000000004</v>
      </c>
      <c r="E391" s="124">
        <v>40.350000000000009</v>
      </c>
      <c r="F391" s="124">
        <v>39.900000000000006</v>
      </c>
      <c r="G391" s="124">
        <v>39.20000000000001</v>
      </c>
      <c r="H391" s="124">
        <v>41.500000000000007</v>
      </c>
      <c r="I391" s="124">
        <v>42.20000000000001</v>
      </c>
      <c r="J391" s="124">
        <v>42.650000000000006</v>
      </c>
      <c r="K391" s="123">
        <v>41.75</v>
      </c>
      <c r="L391" s="123">
        <v>40.6</v>
      </c>
      <c r="M391" s="123">
        <v>58.123759999999997</v>
      </c>
    </row>
    <row r="392" spans="1:13">
      <c r="A392" s="65">
        <v>382</v>
      </c>
      <c r="B392" s="123" t="s">
        <v>1723</v>
      </c>
      <c r="C392" s="126">
        <v>6.3</v>
      </c>
      <c r="D392" s="124">
        <v>6.3</v>
      </c>
      <c r="E392" s="124">
        <v>6.1999999999999993</v>
      </c>
      <c r="F392" s="124">
        <v>6.1</v>
      </c>
      <c r="G392" s="124">
        <v>5.9999999999999991</v>
      </c>
      <c r="H392" s="124">
        <v>6.3999999999999995</v>
      </c>
      <c r="I392" s="124">
        <v>6.4999999999999991</v>
      </c>
      <c r="J392" s="124">
        <v>6.6</v>
      </c>
      <c r="K392" s="123">
        <v>6.4</v>
      </c>
      <c r="L392" s="123">
        <v>6.2</v>
      </c>
      <c r="M392" s="123">
        <v>54.398600000000002</v>
      </c>
    </row>
    <row r="393" spans="1:13">
      <c r="A393" s="65">
        <v>383</v>
      </c>
      <c r="B393" s="123" t="s">
        <v>1729</v>
      </c>
      <c r="C393" s="126">
        <v>15.55</v>
      </c>
      <c r="D393" s="124">
        <v>15.366666666666667</v>
      </c>
      <c r="E393" s="124">
        <v>15.033333333333335</v>
      </c>
      <c r="F393" s="124">
        <v>14.516666666666667</v>
      </c>
      <c r="G393" s="124">
        <v>14.183333333333335</v>
      </c>
      <c r="H393" s="124">
        <v>15.883333333333335</v>
      </c>
      <c r="I393" s="124">
        <v>16.216666666666669</v>
      </c>
      <c r="J393" s="124">
        <v>16.733333333333334</v>
      </c>
      <c r="K393" s="123">
        <v>15.7</v>
      </c>
      <c r="L393" s="123">
        <v>14.85</v>
      </c>
      <c r="M393" s="123">
        <v>13.40724</v>
      </c>
    </row>
    <row r="394" spans="1:13">
      <c r="A394" s="65">
        <v>384</v>
      </c>
      <c r="B394" s="123" t="s">
        <v>1735</v>
      </c>
      <c r="C394" s="126">
        <v>403.2</v>
      </c>
      <c r="D394" s="124">
        <v>405.83333333333331</v>
      </c>
      <c r="E394" s="124">
        <v>393.66666666666663</v>
      </c>
      <c r="F394" s="124">
        <v>384.13333333333333</v>
      </c>
      <c r="G394" s="124">
        <v>371.96666666666664</v>
      </c>
      <c r="H394" s="124">
        <v>415.36666666666662</v>
      </c>
      <c r="I394" s="124">
        <v>427.53333333333325</v>
      </c>
      <c r="J394" s="124">
        <v>437.06666666666661</v>
      </c>
      <c r="K394" s="123">
        <v>418</v>
      </c>
      <c r="L394" s="123">
        <v>396.3</v>
      </c>
      <c r="M394" s="123">
        <v>2.0480200000000002</v>
      </c>
    </row>
    <row r="395" spans="1:13">
      <c r="A395" s="65">
        <v>385</v>
      </c>
      <c r="B395" s="123" t="s">
        <v>137</v>
      </c>
      <c r="C395" s="126">
        <v>82.85</v>
      </c>
      <c r="D395" s="124">
        <v>83.833333333333329</v>
      </c>
      <c r="E395" s="124">
        <v>81.466666666666654</v>
      </c>
      <c r="F395" s="124">
        <v>80.083333333333329</v>
      </c>
      <c r="G395" s="124">
        <v>77.716666666666654</v>
      </c>
      <c r="H395" s="124">
        <v>85.216666666666654</v>
      </c>
      <c r="I395" s="124">
        <v>87.583333333333329</v>
      </c>
      <c r="J395" s="124">
        <v>88.966666666666654</v>
      </c>
      <c r="K395" s="123">
        <v>86.2</v>
      </c>
      <c r="L395" s="123">
        <v>82.45</v>
      </c>
      <c r="M395" s="123">
        <v>91.71593</v>
      </c>
    </row>
    <row r="396" spans="1:13">
      <c r="A396" s="65">
        <v>386</v>
      </c>
      <c r="B396" s="123" t="s">
        <v>211</v>
      </c>
      <c r="C396" s="126">
        <v>4787.2</v>
      </c>
      <c r="D396" s="124">
        <v>4792.75</v>
      </c>
      <c r="E396" s="124">
        <v>4745.5</v>
      </c>
      <c r="F396" s="124">
        <v>4703.8</v>
      </c>
      <c r="G396" s="124">
        <v>4656.55</v>
      </c>
      <c r="H396" s="124">
        <v>4834.45</v>
      </c>
      <c r="I396" s="124">
        <v>4881.7</v>
      </c>
      <c r="J396" s="124">
        <v>4923.3999999999996</v>
      </c>
      <c r="K396" s="123">
        <v>4840</v>
      </c>
      <c r="L396" s="123">
        <v>4751.05</v>
      </c>
      <c r="M396" s="123">
        <v>2.9149999999999999E-2</v>
      </c>
    </row>
    <row r="397" spans="1:13">
      <c r="A397" s="65">
        <v>387</v>
      </c>
      <c r="B397" s="123" t="s">
        <v>138</v>
      </c>
      <c r="C397" s="126">
        <v>292.8</v>
      </c>
      <c r="D397" s="124">
        <v>293.56666666666666</v>
      </c>
      <c r="E397" s="124">
        <v>289.23333333333335</v>
      </c>
      <c r="F397" s="124">
        <v>285.66666666666669</v>
      </c>
      <c r="G397" s="124">
        <v>281.33333333333337</v>
      </c>
      <c r="H397" s="124">
        <v>297.13333333333333</v>
      </c>
      <c r="I397" s="124">
        <v>301.4666666666667</v>
      </c>
      <c r="J397" s="124">
        <v>305.0333333333333</v>
      </c>
      <c r="K397" s="123">
        <v>297.89999999999998</v>
      </c>
      <c r="L397" s="123">
        <v>290</v>
      </c>
      <c r="M397" s="123">
        <v>214.63818000000001</v>
      </c>
    </row>
    <row r="398" spans="1:13">
      <c r="A398" s="65">
        <v>388</v>
      </c>
      <c r="B398" s="123" t="s">
        <v>2587</v>
      </c>
      <c r="C398" s="126">
        <v>5285.85</v>
      </c>
      <c r="D398" s="124">
        <v>5337.55</v>
      </c>
      <c r="E398" s="124">
        <v>5178.75</v>
      </c>
      <c r="F398" s="124">
        <v>5071.6499999999996</v>
      </c>
      <c r="G398" s="124">
        <v>4912.8499999999995</v>
      </c>
      <c r="H398" s="124">
        <v>5444.6500000000005</v>
      </c>
      <c r="I398" s="124">
        <v>5603.4500000000016</v>
      </c>
      <c r="J398" s="124">
        <v>5710.5500000000011</v>
      </c>
      <c r="K398" s="123">
        <v>5496.35</v>
      </c>
      <c r="L398" s="123">
        <v>5230.45</v>
      </c>
      <c r="M398" s="123">
        <v>4.0460000000000003E-2</v>
      </c>
    </row>
    <row r="399" spans="1:13">
      <c r="A399" s="65">
        <v>389</v>
      </c>
      <c r="B399" s="123" t="s">
        <v>1772</v>
      </c>
      <c r="C399" s="126">
        <v>111.3</v>
      </c>
      <c r="D399" s="124">
        <v>112.93333333333334</v>
      </c>
      <c r="E399" s="124">
        <v>108.86666666666667</v>
      </c>
      <c r="F399" s="124">
        <v>106.43333333333334</v>
      </c>
      <c r="G399" s="124">
        <v>102.36666666666667</v>
      </c>
      <c r="H399" s="124">
        <v>115.36666666666667</v>
      </c>
      <c r="I399" s="124">
        <v>119.43333333333334</v>
      </c>
      <c r="J399" s="124">
        <v>121.86666666666667</v>
      </c>
      <c r="K399" s="123">
        <v>117</v>
      </c>
      <c r="L399" s="123">
        <v>110.5</v>
      </c>
      <c r="M399" s="123">
        <v>0.62017</v>
      </c>
    </row>
    <row r="400" spans="1:13">
      <c r="A400" s="65">
        <v>390</v>
      </c>
      <c r="B400" s="123" t="s">
        <v>1774</v>
      </c>
      <c r="C400" s="126">
        <v>74.2</v>
      </c>
      <c r="D400" s="124">
        <v>73.900000000000006</v>
      </c>
      <c r="E400" s="124">
        <v>72.400000000000006</v>
      </c>
      <c r="F400" s="124">
        <v>70.599999999999994</v>
      </c>
      <c r="G400" s="124">
        <v>69.099999999999994</v>
      </c>
      <c r="H400" s="124">
        <v>75.700000000000017</v>
      </c>
      <c r="I400" s="124">
        <v>77.200000000000017</v>
      </c>
      <c r="J400" s="124">
        <v>79.000000000000028</v>
      </c>
      <c r="K400" s="123">
        <v>75.400000000000006</v>
      </c>
      <c r="L400" s="123">
        <v>72.099999999999994</v>
      </c>
      <c r="M400" s="123">
        <v>11.414009999999999</v>
      </c>
    </row>
    <row r="401" spans="1:13">
      <c r="A401" s="65">
        <v>391</v>
      </c>
      <c r="B401" s="123" t="s">
        <v>1794</v>
      </c>
      <c r="C401" s="126">
        <v>391.65</v>
      </c>
      <c r="D401" s="124">
        <v>394.2</v>
      </c>
      <c r="E401" s="124">
        <v>376.45</v>
      </c>
      <c r="F401" s="124">
        <v>361.25</v>
      </c>
      <c r="G401" s="124">
        <v>343.5</v>
      </c>
      <c r="H401" s="124">
        <v>409.4</v>
      </c>
      <c r="I401" s="124">
        <v>427.15</v>
      </c>
      <c r="J401" s="124">
        <v>442.34999999999997</v>
      </c>
      <c r="K401" s="123">
        <v>411.95</v>
      </c>
      <c r="L401" s="123">
        <v>379</v>
      </c>
      <c r="M401" s="123">
        <v>0.48487000000000002</v>
      </c>
    </row>
    <row r="402" spans="1:13">
      <c r="A402" s="65">
        <v>392</v>
      </c>
      <c r="B402" s="123" t="s">
        <v>1800</v>
      </c>
      <c r="C402" s="126">
        <v>511.1</v>
      </c>
      <c r="D402" s="124">
        <v>514.25</v>
      </c>
      <c r="E402" s="124">
        <v>496.85</v>
      </c>
      <c r="F402" s="124">
        <v>482.6</v>
      </c>
      <c r="G402" s="124">
        <v>465.20000000000005</v>
      </c>
      <c r="H402" s="124">
        <v>528.5</v>
      </c>
      <c r="I402" s="124">
        <v>545.90000000000009</v>
      </c>
      <c r="J402" s="124">
        <v>560.15</v>
      </c>
      <c r="K402" s="123">
        <v>531.65</v>
      </c>
      <c r="L402" s="123">
        <v>500</v>
      </c>
      <c r="M402" s="123">
        <v>0.21818000000000001</v>
      </c>
    </row>
    <row r="403" spans="1:13">
      <c r="A403" s="65">
        <v>393</v>
      </c>
      <c r="B403" s="123" t="s">
        <v>1806</v>
      </c>
      <c r="C403" s="126">
        <v>281.45</v>
      </c>
      <c r="D403" s="124">
        <v>284.43333333333334</v>
      </c>
      <c r="E403" s="124">
        <v>277.06666666666666</v>
      </c>
      <c r="F403" s="124">
        <v>272.68333333333334</v>
      </c>
      <c r="G403" s="124">
        <v>265.31666666666666</v>
      </c>
      <c r="H403" s="124">
        <v>288.81666666666666</v>
      </c>
      <c r="I403" s="124">
        <v>296.18333333333334</v>
      </c>
      <c r="J403" s="124">
        <v>300.56666666666666</v>
      </c>
      <c r="K403" s="123">
        <v>291.8</v>
      </c>
      <c r="L403" s="123">
        <v>280.05</v>
      </c>
      <c r="M403" s="123">
        <v>7.6473899999999997</v>
      </c>
    </row>
    <row r="404" spans="1:13">
      <c r="A404" s="65">
        <v>394</v>
      </c>
      <c r="B404" s="123" t="s">
        <v>212</v>
      </c>
      <c r="C404" s="126">
        <v>16996.55</v>
      </c>
      <c r="D404" s="124">
        <v>16918.716666666664</v>
      </c>
      <c r="E404" s="124">
        <v>16612.383333333328</v>
      </c>
      <c r="F404" s="124">
        <v>16228.216666666664</v>
      </c>
      <c r="G404" s="124">
        <v>15921.883333333328</v>
      </c>
      <c r="H404" s="124">
        <v>17302.883333333328</v>
      </c>
      <c r="I404" s="124">
        <v>17609.216666666664</v>
      </c>
      <c r="J404" s="124">
        <v>17993.383333333328</v>
      </c>
      <c r="K404" s="123">
        <v>17225.05</v>
      </c>
      <c r="L404" s="123">
        <v>16534.55</v>
      </c>
      <c r="M404" s="123">
        <v>0.21468999999999999</v>
      </c>
    </row>
    <row r="405" spans="1:13">
      <c r="A405" s="65">
        <v>395</v>
      </c>
      <c r="B405" s="123" t="s">
        <v>1817</v>
      </c>
      <c r="C405" s="126">
        <v>1956.25</v>
      </c>
      <c r="D405" s="124">
        <v>1950.1666666666667</v>
      </c>
      <c r="E405" s="124">
        <v>1919.3333333333335</v>
      </c>
      <c r="F405" s="124">
        <v>1882.4166666666667</v>
      </c>
      <c r="G405" s="124">
        <v>1851.5833333333335</v>
      </c>
      <c r="H405" s="124">
        <v>1987.0833333333335</v>
      </c>
      <c r="I405" s="124">
        <v>2017.916666666667</v>
      </c>
      <c r="J405" s="124">
        <v>2054.8333333333335</v>
      </c>
      <c r="K405" s="123">
        <v>1981</v>
      </c>
      <c r="L405" s="123">
        <v>1913.25</v>
      </c>
      <c r="M405" s="123">
        <v>0.30614999999999998</v>
      </c>
    </row>
    <row r="406" spans="1:13">
      <c r="A406" s="65">
        <v>396</v>
      </c>
      <c r="B406" s="123" t="s">
        <v>139</v>
      </c>
      <c r="C406" s="126">
        <v>1217.3</v>
      </c>
      <c r="D406" s="124">
        <v>1235.3500000000001</v>
      </c>
      <c r="E406" s="124">
        <v>1191.9500000000003</v>
      </c>
      <c r="F406" s="124">
        <v>1166.6000000000001</v>
      </c>
      <c r="G406" s="124">
        <v>1123.2000000000003</v>
      </c>
      <c r="H406" s="124">
        <v>1260.7000000000003</v>
      </c>
      <c r="I406" s="124">
        <v>1304.1000000000004</v>
      </c>
      <c r="J406" s="124">
        <v>1329.4500000000003</v>
      </c>
      <c r="K406" s="123">
        <v>1278.75</v>
      </c>
      <c r="L406" s="123">
        <v>1210</v>
      </c>
      <c r="M406" s="123">
        <v>2.1514899999999999</v>
      </c>
    </row>
    <row r="407" spans="1:13">
      <c r="A407" s="65">
        <v>397</v>
      </c>
      <c r="B407" s="123" t="s">
        <v>1832</v>
      </c>
      <c r="C407" s="126">
        <v>35.799999999999997</v>
      </c>
      <c r="D407" s="124">
        <v>35.6</v>
      </c>
      <c r="E407" s="124">
        <v>35.25</v>
      </c>
      <c r="F407" s="124">
        <v>34.699999999999996</v>
      </c>
      <c r="G407" s="124">
        <v>34.349999999999994</v>
      </c>
      <c r="H407" s="124">
        <v>36.150000000000006</v>
      </c>
      <c r="I407" s="124">
        <v>36.500000000000014</v>
      </c>
      <c r="J407" s="124">
        <v>37.050000000000011</v>
      </c>
      <c r="K407" s="123">
        <v>35.950000000000003</v>
      </c>
      <c r="L407" s="123">
        <v>35.049999999999997</v>
      </c>
      <c r="M407" s="123">
        <v>9.0656999999999996</v>
      </c>
    </row>
    <row r="408" spans="1:13">
      <c r="A408" s="65">
        <v>398</v>
      </c>
      <c r="B408" s="123" t="s">
        <v>1834</v>
      </c>
      <c r="C408" s="126">
        <v>1704.65</v>
      </c>
      <c r="D408" s="124">
        <v>1714.2333333333333</v>
      </c>
      <c r="E408" s="124">
        <v>1678.4166666666667</v>
      </c>
      <c r="F408" s="124">
        <v>1652.1833333333334</v>
      </c>
      <c r="G408" s="124">
        <v>1616.3666666666668</v>
      </c>
      <c r="H408" s="124">
        <v>1740.4666666666667</v>
      </c>
      <c r="I408" s="124">
        <v>1776.2833333333333</v>
      </c>
      <c r="J408" s="124">
        <v>1802.5166666666667</v>
      </c>
      <c r="K408" s="123">
        <v>1750.05</v>
      </c>
      <c r="L408" s="123">
        <v>1688</v>
      </c>
      <c r="M408" s="123">
        <v>4.0649999999999999E-2</v>
      </c>
    </row>
    <row r="409" spans="1:13">
      <c r="A409" s="65">
        <v>399</v>
      </c>
      <c r="B409" s="123" t="s">
        <v>1841</v>
      </c>
      <c r="C409" s="126">
        <v>792.05</v>
      </c>
      <c r="D409" s="124">
        <v>793.7833333333333</v>
      </c>
      <c r="E409" s="124">
        <v>783.56666666666661</v>
      </c>
      <c r="F409" s="124">
        <v>775.08333333333326</v>
      </c>
      <c r="G409" s="124">
        <v>764.86666666666656</v>
      </c>
      <c r="H409" s="124">
        <v>802.26666666666665</v>
      </c>
      <c r="I409" s="124">
        <v>812.48333333333335</v>
      </c>
      <c r="J409" s="124">
        <v>820.9666666666667</v>
      </c>
      <c r="K409" s="123">
        <v>804</v>
      </c>
      <c r="L409" s="123">
        <v>785.3</v>
      </c>
      <c r="M409" s="123">
        <v>0.12906000000000001</v>
      </c>
    </row>
    <row r="410" spans="1:13">
      <c r="A410" s="65">
        <v>400</v>
      </c>
      <c r="B410" s="123" t="s">
        <v>1843</v>
      </c>
      <c r="C410" s="126">
        <v>51.9</v>
      </c>
      <c r="D410" s="124">
        <v>51.583333333333336</v>
      </c>
      <c r="E410" s="124">
        <v>50.866666666666674</v>
      </c>
      <c r="F410" s="124">
        <v>49.833333333333336</v>
      </c>
      <c r="G410" s="124">
        <v>49.116666666666674</v>
      </c>
      <c r="H410" s="124">
        <v>52.616666666666674</v>
      </c>
      <c r="I410" s="124">
        <v>53.333333333333329</v>
      </c>
      <c r="J410" s="124">
        <v>54.366666666666674</v>
      </c>
      <c r="K410" s="123">
        <v>52.3</v>
      </c>
      <c r="L410" s="123">
        <v>50.55</v>
      </c>
      <c r="M410" s="123">
        <v>8.2610600000000005</v>
      </c>
    </row>
    <row r="411" spans="1:13">
      <c r="A411" s="65">
        <v>401</v>
      </c>
      <c r="B411" s="123" t="s">
        <v>1845</v>
      </c>
      <c r="C411" s="126">
        <v>552.35</v>
      </c>
      <c r="D411" s="124">
        <v>556.18333333333339</v>
      </c>
      <c r="E411" s="124">
        <v>546.16666666666674</v>
      </c>
      <c r="F411" s="124">
        <v>539.98333333333335</v>
      </c>
      <c r="G411" s="124">
        <v>529.9666666666667</v>
      </c>
      <c r="H411" s="124">
        <v>562.36666666666679</v>
      </c>
      <c r="I411" s="124">
        <v>572.38333333333344</v>
      </c>
      <c r="J411" s="124">
        <v>578.56666666666683</v>
      </c>
      <c r="K411" s="123">
        <v>566.20000000000005</v>
      </c>
      <c r="L411" s="123">
        <v>550</v>
      </c>
      <c r="M411" s="123">
        <v>2.0931199999999999</v>
      </c>
    </row>
    <row r="412" spans="1:13">
      <c r="A412" s="65">
        <v>402</v>
      </c>
      <c r="B412" s="123" t="s">
        <v>1847</v>
      </c>
      <c r="C412" s="126">
        <v>1046.8</v>
      </c>
      <c r="D412" s="124">
        <v>1047.5833333333333</v>
      </c>
      <c r="E412" s="124">
        <v>1019.2166666666665</v>
      </c>
      <c r="F412" s="124">
        <v>991.63333333333321</v>
      </c>
      <c r="G412" s="124">
        <v>963.26666666666642</v>
      </c>
      <c r="H412" s="124">
        <v>1075.1666666666665</v>
      </c>
      <c r="I412" s="124">
        <v>1103.5333333333333</v>
      </c>
      <c r="J412" s="124">
        <v>1131.1166666666666</v>
      </c>
      <c r="K412" s="123">
        <v>1075.95</v>
      </c>
      <c r="L412" s="123">
        <v>1020</v>
      </c>
      <c r="M412" s="123">
        <v>9.2979999999999993E-2</v>
      </c>
    </row>
    <row r="413" spans="1:13">
      <c r="A413" s="65">
        <v>403</v>
      </c>
      <c r="B413" s="123" t="s">
        <v>1848</v>
      </c>
      <c r="C413" s="126">
        <v>692.75</v>
      </c>
      <c r="D413" s="124">
        <v>695.58333333333337</v>
      </c>
      <c r="E413" s="124">
        <v>687.16666666666674</v>
      </c>
      <c r="F413" s="124">
        <v>681.58333333333337</v>
      </c>
      <c r="G413" s="124">
        <v>673.16666666666674</v>
      </c>
      <c r="H413" s="124">
        <v>701.16666666666674</v>
      </c>
      <c r="I413" s="124">
        <v>709.58333333333348</v>
      </c>
      <c r="J413" s="124">
        <v>715.16666666666674</v>
      </c>
      <c r="K413" s="123">
        <v>704</v>
      </c>
      <c r="L413" s="123">
        <v>690</v>
      </c>
      <c r="M413" s="123">
        <v>0.34675</v>
      </c>
    </row>
    <row r="414" spans="1:13">
      <c r="A414" s="65">
        <v>404</v>
      </c>
      <c r="B414" s="123" t="s">
        <v>1852</v>
      </c>
      <c r="C414" s="126">
        <v>283.64999999999998</v>
      </c>
      <c r="D414" s="124">
        <v>285.41666666666669</v>
      </c>
      <c r="E414" s="124">
        <v>274.93333333333339</v>
      </c>
      <c r="F414" s="124">
        <v>266.2166666666667</v>
      </c>
      <c r="G414" s="124">
        <v>255.73333333333341</v>
      </c>
      <c r="H414" s="124">
        <v>294.13333333333338</v>
      </c>
      <c r="I414" s="124">
        <v>304.61666666666662</v>
      </c>
      <c r="J414" s="124">
        <v>313.33333333333337</v>
      </c>
      <c r="K414" s="123">
        <v>295.89999999999998</v>
      </c>
      <c r="L414" s="123">
        <v>276.7</v>
      </c>
      <c r="M414" s="123">
        <v>4.2722100000000003</v>
      </c>
    </row>
    <row r="415" spans="1:13">
      <c r="A415" s="65">
        <v>405</v>
      </c>
      <c r="B415" s="123" t="s">
        <v>213</v>
      </c>
      <c r="C415" s="126">
        <v>26.85</v>
      </c>
      <c r="D415" s="124">
        <v>27.016666666666666</v>
      </c>
      <c r="E415" s="124">
        <v>26.533333333333331</v>
      </c>
      <c r="F415" s="124">
        <v>26.216666666666665</v>
      </c>
      <c r="G415" s="124">
        <v>25.733333333333331</v>
      </c>
      <c r="H415" s="124">
        <v>27.333333333333332</v>
      </c>
      <c r="I415" s="124">
        <v>27.816666666666666</v>
      </c>
      <c r="J415" s="124">
        <v>28.133333333333333</v>
      </c>
      <c r="K415" s="123">
        <v>27.5</v>
      </c>
      <c r="L415" s="123">
        <v>26.7</v>
      </c>
      <c r="M415" s="123">
        <v>120.85630999999999</v>
      </c>
    </row>
    <row r="416" spans="1:13">
      <c r="A416" s="65">
        <v>406</v>
      </c>
      <c r="B416" s="123" t="s">
        <v>1857</v>
      </c>
      <c r="C416" s="126">
        <v>407.5</v>
      </c>
      <c r="D416" s="124">
        <v>408.31666666666666</v>
      </c>
      <c r="E416" s="124">
        <v>400.68333333333334</v>
      </c>
      <c r="F416" s="124">
        <v>393.86666666666667</v>
      </c>
      <c r="G416" s="124">
        <v>386.23333333333335</v>
      </c>
      <c r="H416" s="124">
        <v>415.13333333333333</v>
      </c>
      <c r="I416" s="124">
        <v>422.76666666666665</v>
      </c>
      <c r="J416" s="124">
        <v>429.58333333333331</v>
      </c>
      <c r="K416" s="123">
        <v>415.95</v>
      </c>
      <c r="L416" s="123">
        <v>401.5</v>
      </c>
      <c r="M416" s="123">
        <v>1.4885999999999999</v>
      </c>
    </row>
    <row r="417" spans="1:13">
      <c r="A417" s="65">
        <v>407</v>
      </c>
      <c r="B417" s="123" t="s">
        <v>1867</v>
      </c>
      <c r="C417" s="126">
        <v>78.05</v>
      </c>
      <c r="D417" s="124">
        <v>78.583333333333329</v>
      </c>
      <c r="E417" s="124">
        <v>76.966666666666654</v>
      </c>
      <c r="F417" s="124">
        <v>75.883333333333326</v>
      </c>
      <c r="G417" s="124">
        <v>74.266666666666652</v>
      </c>
      <c r="H417" s="124">
        <v>79.666666666666657</v>
      </c>
      <c r="I417" s="124">
        <v>81.283333333333331</v>
      </c>
      <c r="J417" s="124">
        <v>82.36666666666666</v>
      </c>
      <c r="K417" s="123">
        <v>80.2</v>
      </c>
      <c r="L417" s="123">
        <v>77.5</v>
      </c>
      <c r="M417" s="123">
        <v>32.618870000000001</v>
      </c>
    </row>
    <row r="418" spans="1:13">
      <c r="A418" s="65">
        <v>408</v>
      </c>
      <c r="B418" s="123" t="s">
        <v>230</v>
      </c>
      <c r="C418" s="126">
        <v>1776.2</v>
      </c>
      <c r="D418" s="124">
        <v>1771.2833333333335</v>
      </c>
      <c r="E418" s="124">
        <v>1745.0666666666671</v>
      </c>
      <c r="F418" s="124">
        <v>1713.9333333333336</v>
      </c>
      <c r="G418" s="124">
        <v>1687.7166666666672</v>
      </c>
      <c r="H418" s="124">
        <v>1802.416666666667</v>
      </c>
      <c r="I418" s="124">
        <v>1828.6333333333337</v>
      </c>
      <c r="J418" s="124">
        <v>1859.7666666666669</v>
      </c>
      <c r="K418" s="123">
        <v>1797.5</v>
      </c>
      <c r="L418" s="123">
        <v>1740.15</v>
      </c>
      <c r="M418" s="123">
        <v>1.2125600000000001</v>
      </c>
    </row>
    <row r="419" spans="1:13">
      <c r="A419" s="65">
        <v>409</v>
      </c>
      <c r="B419" s="123" t="s">
        <v>140</v>
      </c>
      <c r="C419" s="126">
        <v>1325.2</v>
      </c>
      <c r="D419" s="124">
        <v>1343.0333333333335</v>
      </c>
      <c r="E419" s="124">
        <v>1295.166666666667</v>
      </c>
      <c r="F419" s="124">
        <v>1265.1333333333334</v>
      </c>
      <c r="G419" s="124">
        <v>1217.2666666666669</v>
      </c>
      <c r="H419" s="124">
        <v>1373.0666666666671</v>
      </c>
      <c r="I419" s="124">
        <v>1420.9333333333334</v>
      </c>
      <c r="J419" s="124">
        <v>1450.9666666666672</v>
      </c>
      <c r="K419" s="123">
        <v>1390.9</v>
      </c>
      <c r="L419" s="123">
        <v>1313</v>
      </c>
      <c r="M419" s="123">
        <v>10.87007</v>
      </c>
    </row>
    <row r="420" spans="1:13">
      <c r="A420" s="65">
        <v>410</v>
      </c>
      <c r="B420" s="123" t="s">
        <v>141</v>
      </c>
      <c r="C420" s="126">
        <v>693.15</v>
      </c>
      <c r="D420" s="124">
        <v>689.83333333333337</v>
      </c>
      <c r="E420" s="124">
        <v>681.81666666666672</v>
      </c>
      <c r="F420" s="124">
        <v>670.48333333333335</v>
      </c>
      <c r="G420" s="124">
        <v>662.4666666666667</v>
      </c>
      <c r="H420" s="124">
        <v>701.16666666666674</v>
      </c>
      <c r="I420" s="124">
        <v>709.18333333333339</v>
      </c>
      <c r="J420" s="124">
        <v>720.51666666666677</v>
      </c>
      <c r="K420" s="123">
        <v>697.85</v>
      </c>
      <c r="L420" s="123">
        <v>678.5</v>
      </c>
      <c r="M420" s="123">
        <v>5.3225100000000003</v>
      </c>
    </row>
    <row r="421" spans="1:13">
      <c r="A421" s="65">
        <v>411</v>
      </c>
      <c r="B421" s="123" t="s">
        <v>380</v>
      </c>
      <c r="C421" s="126">
        <v>333.3</v>
      </c>
      <c r="D421" s="124">
        <v>333.55</v>
      </c>
      <c r="E421" s="124">
        <v>327.75</v>
      </c>
      <c r="F421" s="124">
        <v>322.2</v>
      </c>
      <c r="G421" s="124">
        <v>316.39999999999998</v>
      </c>
      <c r="H421" s="124">
        <v>339.1</v>
      </c>
      <c r="I421" s="124">
        <v>344.90000000000009</v>
      </c>
      <c r="J421" s="124">
        <v>350.45000000000005</v>
      </c>
      <c r="K421" s="123">
        <v>339.35</v>
      </c>
      <c r="L421" s="123">
        <v>328</v>
      </c>
      <c r="M421" s="123">
        <v>22.587350000000001</v>
      </c>
    </row>
    <row r="422" spans="1:13">
      <c r="A422" s="65">
        <v>412</v>
      </c>
      <c r="B422" s="123" t="s">
        <v>1886</v>
      </c>
      <c r="C422" s="126">
        <v>420.5</v>
      </c>
      <c r="D422" s="124">
        <v>415.8</v>
      </c>
      <c r="E422" s="124">
        <v>407.20000000000005</v>
      </c>
      <c r="F422" s="124">
        <v>393.90000000000003</v>
      </c>
      <c r="G422" s="124">
        <v>385.30000000000007</v>
      </c>
      <c r="H422" s="124">
        <v>429.1</v>
      </c>
      <c r="I422" s="124">
        <v>437.70000000000005</v>
      </c>
      <c r="J422" s="124">
        <v>451</v>
      </c>
      <c r="K422" s="123">
        <v>424.4</v>
      </c>
      <c r="L422" s="123">
        <v>402.5</v>
      </c>
      <c r="M422" s="123">
        <v>0.49123</v>
      </c>
    </row>
    <row r="423" spans="1:13">
      <c r="A423" s="65">
        <v>413</v>
      </c>
      <c r="B423" s="123" t="s">
        <v>1896</v>
      </c>
      <c r="C423" s="126">
        <v>514.65</v>
      </c>
      <c r="D423" s="124">
        <v>515.44999999999993</v>
      </c>
      <c r="E423" s="124">
        <v>509.19999999999982</v>
      </c>
      <c r="F423" s="124">
        <v>503.74999999999989</v>
      </c>
      <c r="G423" s="124">
        <v>497.49999999999977</v>
      </c>
      <c r="H423" s="124">
        <v>520.89999999999986</v>
      </c>
      <c r="I423" s="124">
        <v>527.15000000000009</v>
      </c>
      <c r="J423" s="124">
        <v>532.59999999999991</v>
      </c>
      <c r="K423" s="123">
        <v>521.70000000000005</v>
      </c>
      <c r="L423" s="123">
        <v>510</v>
      </c>
      <c r="M423" s="123">
        <v>0.67544000000000004</v>
      </c>
    </row>
    <row r="424" spans="1:13">
      <c r="A424" s="65">
        <v>414</v>
      </c>
      <c r="B424" s="123" t="s">
        <v>142</v>
      </c>
      <c r="C424" s="126">
        <v>549.5</v>
      </c>
      <c r="D424" s="124">
        <v>549.85</v>
      </c>
      <c r="E424" s="124">
        <v>542.25</v>
      </c>
      <c r="F424" s="124">
        <v>535</v>
      </c>
      <c r="G424" s="124">
        <v>527.4</v>
      </c>
      <c r="H424" s="124">
        <v>557.1</v>
      </c>
      <c r="I424" s="124">
        <v>564.70000000000016</v>
      </c>
      <c r="J424" s="124">
        <v>571.95000000000005</v>
      </c>
      <c r="K424" s="123">
        <v>557.45000000000005</v>
      </c>
      <c r="L424" s="123">
        <v>542.6</v>
      </c>
      <c r="M424" s="123">
        <v>51.102330000000002</v>
      </c>
    </row>
    <row r="425" spans="1:13">
      <c r="A425" s="65">
        <v>415</v>
      </c>
      <c r="B425" s="123" t="s">
        <v>1902</v>
      </c>
      <c r="C425" s="126">
        <v>373.15</v>
      </c>
      <c r="D425" s="124">
        <v>381.23333333333329</v>
      </c>
      <c r="E425" s="124">
        <v>358.51666666666659</v>
      </c>
      <c r="F425" s="124">
        <v>343.88333333333333</v>
      </c>
      <c r="G425" s="124">
        <v>321.16666666666663</v>
      </c>
      <c r="H425" s="124">
        <v>395.86666666666656</v>
      </c>
      <c r="I425" s="124">
        <v>418.58333333333326</v>
      </c>
      <c r="J425" s="124">
        <v>433.21666666666653</v>
      </c>
      <c r="K425" s="123">
        <v>403.95</v>
      </c>
      <c r="L425" s="123">
        <v>366.6</v>
      </c>
      <c r="M425" s="123">
        <v>2.1779799999999998</v>
      </c>
    </row>
    <row r="426" spans="1:13">
      <c r="A426" s="65">
        <v>416</v>
      </c>
      <c r="B426" s="123" t="s">
        <v>143</v>
      </c>
      <c r="C426" s="126">
        <v>933.1</v>
      </c>
      <c r="D426" s="124">
        <v>962.15</v>
      </c>
      <c r="E426" s="124">
        <v>895</v>
      </c>
      <c r="F426" s="124">
        <v>856.9</v>
      </c>
      <c r="G426" s="124">
        <v>789.75</v>
      </c>
      <c r="H426" s="124">
        <v>1000.25</v>
      </c>
      <c r="I426" s="124">
        <v>1067.3999999999999</v>
      </c>
      <c r="J426" s="124">
        <v>1105.5</v>
      </c>
      <c r="K426" s="123">
        <v>1029.3</v>
      </c>
      <c r="L426" s="123">
        <v>924.05</v>
      </c>
      <c r="M426" s="123">
        <v>5.5785499999999999</v>
      </c>
    </row>
    <row r="427" spans="1:13">
      <c r="A427" s="65">
        <v>417</v>
      </c>
      <c r="B427" s="123" t="s">
        <v>1910</v>
      </c>
      <c r="C427" s="126">
        <v>1198.2</v>
      </c>
      <c r="D427" s="124">
        <v>1219.75</v>
      </c>
      <c r="E427" s="124">
        <v>1159.5</v>
      </c>
      <c r="F427" s="124">
        <v>1120.8</v>
      </c>
      <c r="G427" s="124">
        <v>1060.55</v>
      </c>
      <c r="H427" s="124">
        <v>1258.45</v>
      </c>
      <c r="I427" s="124">
        <v>1318.7</v>
      </c>
      <c r="J427" s="124">
        <v>1357.4</v>
      </c>
      <c r="K427" s="123">
        <v>1280</v>
      </c>
      <c r="L427" s="123">
        <v>1181.05</v>
      </c>
      <c r="M427" s="123">
        <v>0.32425999999999999</v>
      </c>
    </row>
    <row r="428" spans="1:13">
      <c r="A428" s="65">
        <v>418</v>
      </c>
      <c r="B428" s="123" t="s">
        <v>384</v>
      </c>
      <c r="C428" s="126">
        <v>191.4</v>
      </c>
      <c r="D428" s="124">
        <v>194.33333333333334</v>
      </c>
      <c r="E428" s="124">
        <v>186.16666666666669</v>
      </c>
      <c r="F428" s="124">
        <v>180.93333333333334</v>
      </c>
      <c r="G428" s="124">
        <v>172.76666666666668</v>
      </c>
      <c r="H428" s="124">
        <v>199.56666666666669</v>
      </c>
      <c r="I428" s="124">
        <v>207.73333333333338</v>
      </c>
      <c r="J428" s="124">
        <v>212.9666666666667</v>
      </c>
      <c r="K428" s="123">
        <v>202.5</v>
      </c>
      <c r="L428" s="123">
        <v>189.1</v>
      </c>
      <c r="M428" s="123">
        <v>5.1313500000000003</v>
      </c>
    </row>
    <row r="429" spans="1:13">
      <c r="A429" s="65">
        <v>419</v>
      </c>
      <c r="B429" s="123" t="s">
        <v>1918</v>
      </c>
      <c r="C429" s="126">
        <v>13.05</v>
      </c>
      <c r="D429" s="124">
        <v>13.083333333333334</v>
      </c>
      <c r="E429" s="124">
        <v>12.916666666666668</v>
      </c>
      <c r="F429" s="124">
        <v>12.783333333333333</v>
      </c>
      <c r="G429" s="124">
        <v>12.616666666666667</v>
      </c>
      <c r="H429" s="124">
        <v>13.216666666666669</v>
      </c>
      <c r="I429" s="124">
        <v>13.383333333333336</v>
      </c>
      <c r="J429" s="124">
        <v>13.516666666666669</v>
      </c>
      <c r="K429" s="123">
        <v>13.25</v>
      </c>
      <c r="L429" s="123">
        <v>12.95</v>
      </c>
      <c r="M429" s="123">
        <v>317.41061999999999</v>
      </c>
    </row>
    <row r="430" spans="1:13">
      <c r="A430" s="65">
        <v>420</v>
      </c>
      <c r="B430" s="123" t="s">
        <v>1920</v>
      </c>
      <c r="C430" s="126">
        <v>205.85</v>
      </c>
      <c r="D430" s="124">
        <v>204.93333333333331</v>
      </c>
      <c r="E430" s="124">
        <v>199.01666666666662</v>
      </c>
      <c r="F430" s="124">
        <v>192.18333333333331</v>
      </c>
      <c r="G430" s="124">
        <v>186.26666666666662</v>
      </c>
      <c r="H430" s="124">
        <v>211.76666666666662</v>
      </c>
      <c r="I430" s="124">
        <v>217.68333333333331</v>
      </c>
      <c r="J430" s="124">
        <v>224.51666666666662</v>
      </c>
      <c r="K430" s="123">
        <v>210.85</v>
      </c>
      <c r="L430" s="123">
        <v>198.1</v>
      </c>
      <c r="M430" s="123">
        <v>2.6112199999999999</v>
      </c>
    </row>
    <row r="431" spans="1:13">
      <c r="A431" s="65">
        <v>421</v>
      </c>
      <c r="B431" s="123" t="s">
        <v>1926</v>
      </c>
      <c r="C431" s="126">
        <v>1691.45</v>
      </c>
      <c r="D431" s="124">
        <v>1704.4833333333333</v>
      </c>
      <c r="E431" s="124">
        <v>1661.9666666666667</v>
      </c>
      <c r="F431" s="124">
        <v>1632.4833333333333</v>
      </c>
      <c r="G431" s="124">
        <v>1589.9666666666667</v>
      </c>
      <c r="H431" s="124">
        <v>1733.9666666666667</v>
      </c>
      <c r="I431" s="124">
        <v>1776.4833333333336</v>
      </c>
      <c r="J431" s="124">
        <v>1805.9666666666667</v>
      </c>
      <c r="K431" s="123">
        <v>1747</v>
      </c>
      <c r="L431" s="123">
        <v>1675</v>
      </c>
      <c r="M431" s="123">
        <v>9.5089999999999994E-2</v>
      </c>
    </row>
    <row r="432" spans="1:13">
      <c r="A432" s="65">
        <v>422</v>
      </c>
      <c r="B432" s="123" t="s">
        <v>144</v>
      </c>
      <c r="C432" s="126">
        <v>64</v>
      </c>
      <c r="D432" s="124">
        <v>64.349999999999994</v>
      </c>
      <c r="E432" s="124">
        <v>63.249999999999986</v>
      </c>
      <c r="F432" s="124">
        <v>62.499999999999993</v>
      </c>
      <c r="G432" s="124">
        <v>61.399999999999984</v>
      </c>
      <c r="H432" s="124">
        <v>65.099999999999994</v>
      </c>
      <c r="I432" s="124">
        <v>66.200000000000017</v>
      </c>
      <c r="J432" s="124">
        <v>66.949999999999989</v>
      </c>
      <c r="K432" s="123">
        <v>65.45</v>
      </c>
      <c r="L432" s="123">
        <v>63.6</v>
      </c>
      <c r="M432" s="123">
        <v>36.23057</v>
      </c>
    </row>
    <row r="433" spans="1:13">
      <c r="A433" s="65">
        <v>423</v>
      </c>
      <c r="B433" s="123" t="s">
        <v>1931</v>
      </c>
      <c r="C433" s="126">
        <v>595.15</v>
      </c>
      <c r="D433" s="124">
        <v>595.01666666666654</v>
      </c>
      <c r="E433" s="124">
        <v>589.98333333333312</v>
      </c>
      <c r="F433" s="124">
        <v>584.81666666666661</v>
      </c>
      <c r="G433" s="124">
        <v>579.78333333333319</v>
      </c>
      <c r="H433" s="124">
        <v>600.18333333333305</v>
      </c>
      <c r="I433" s="124">
        <v>605.21666666666658</v>
      </c>
      <c r="J433" s="124">
        <v>610.38333333333298</v>
      </c>
      <c r="K433" s="123">
        <v>600.04999999999995</v>
      </c>
      <c r="L433" s="123">
        <v>589.85</v>
      </c>
      <c r="M433" s="123">
        <v>0.78044999999999998</v>
      </c>
    </row>
    <row r="434" spans="1:13">
      <c r="A434" s="65">
        <v>424</v>
      </c>
      <c r="B434" s="123" t="s">
        <v>1935</v>
      </c>
      <c r="C434" s="126">
        <v>164.1</v>
      </c>
      <c r="D434" s="124">
        <v>164.79999999999998</v>
      </c>
      <c r="E434" s="124">
        <v>160.79999999999995</v>
      </c>
      <c r="F434" s="124">
        <v>157.49999999999997</v>
      </c>
      <c r="G434" s="124">
        <v>153.49999999999994</v>
      </c>
      <c r="H434" s="124">
        <v>168.09999999999997</v>
      </c>
      <c r="I434" s="124">
        <v>172.10000000000002</v>
      </c>
      <c r="J434" s="124">
        <v>175.39999999999998</v>
      </c>
      <c r="K434" s="123">
        <v>168.8</v>
      </c>
      <c r="L434" s="123">
        <v>161.5</v>
      </c>
      <c r="M434" s="123">
        <v>1.3173999999999999</v>
      </c>
    </row>
    <row r="435" spans="1:13">
      <c r="A435" s="65">
        <v>425</v>
      </c>
      <c r="B435" s="123" t="s">
        <v>145</v>
      </c>
      <c r="C435" s="126">
        <v>680.85</v>
      </c>
      <c r="D435" s="124">
        <v>687.86666666666667</v>
      </c>
      <c r="E435" s="124">
        <v>671.48333333333335</v>
      </c>
      <c r="F435" s="124">
        <v>662.11666666666667</v>
      </c>
      <c r="G435" s="124">
        <v>645.73333333333335</v>
      </c>
      <c r="H435" s="124">
        <v>697.23333333333335</v>
      </c>
      <c r="I435" s="124">
        <v>713.61666666666679</v>
      </c>
      <c r="J435" s="124">
        <v>722.98333333333335</v>
      </c>
      <c r="K435" s="123">
        <v>704.25</v>
      </c>
      <c r="L435" s="123">
        <v>678.5</v>
      </c>
      <c r="M435" s="123">
        <v>7.9056499999999996</v>
      </c>
    </row>
    <row r="436" spans="1:13">
      <c r="A436" s="65">
        <v>426</v>
      </c>
      <c r="B436" s="123" t="s">
        <v>1946</v>
      </c>
      <c r="C436" s="126">
        <v>136.80000000000001</v>
      </c>
      <c r="D436" s="124">
        <v>136.65</v>
      </c>
      <c r="E436" s="124">
        <v>134.80000000000001</v>
      </c>
      <c r="F436" s="124">
        <v>132.80000000000001</v>
      </c>
      <c r="G436" s="124">
        <v>130.95000000000002</v>
      </c>
      <c r="H436" s="124">
        <v>138.65</v>
      </c>
      <c r="I436" s="124">
        <v>140.49999999999997</v>
      </c>
      <c r="J436" s="124">
        <v>142.5</v>
      </c>
      <c r="K436" s="123">
        <v>138.5</v>
      </c>
      <c r="L436" s="123">
        <v>134.65</v>
      </c>
      <c r="M436" s="123">
        <v>5.3522499999999997</v>
      </c>
    </row>
    <row r="437" spans="1:13">
      <c r="A437" s="65">
        <v>427</v>
      </c>
      <c r="B437" s="123" t="s">
        <v>146</v>
      </c>
      <c r="C437" s="126">
        <v>601.5</v>
      </c>
      <c r="D437" s="124">
        <v>607.68333333333339</v>
      </c>
      <c r="E437" s="124">
        <v>593.16666666666674</v>
      </c>
      <c r="F437" s="124">
        <v>584.83333333333337</v>
      </c>
      <c r="G437" s="124">
        <v>570.31666666666672</v>
      </c>
      <c r="H437" s="124">
        <v>616.01666666666677</v>
      </c>
      <c r="I437" s="124">
        <v>630.53333333333342</v>
      </c>
      <c r="J437" s="124">
        <v>638.86666666666679</v>
      </c>
      <c r="K437" s="123">
        <v>622.20000000000005</v>
      </c>
      <c r="L437" s="123">
        <v>599.35</v>
      </c>
      <c r="M437" s="123">
        <v>5.8601000000000001</v>
      </c>
    </row>
    <row r="438" spans="1:13">
      <c r="A438" s="65">
        <v>428</v>
      </c>
      <c r="B438" s="123" t="s">
        <v>359</v>
      </c>
      <c r="C438" s="126">
        <v>972.85</v>
      </c>
      <c r="D438" s="124">
        <v>978.61666666666679</v>
      </c>
      <c r="E438" s="124">
        <v>958.28333333333353</v>
      </c>
      <c r="F438" s="124">
        <v>943.7166666666667</v>
      </c>
      <c r="G438" s="124">
        <v>923.38333333333344</v>
      </c>
      <c r="H438" s="124">
        <v>993.18333333333362</v>
      </c>
      <c r="I438" s="124">
        <v>1013.5166666666669</v>
      </c>
      <c r="J438" s="124">
        <v>1028.0833333333337</v>
      </c>
      <c r="K438" s="123">
        <v>998.95</v>
      </c>
      <c r="L438" s="123">
        <v>964.05</v>
      </c>
      <c r="M438" s="123">
        <v>3.0173299999999998</v>
      </c>
    </row>
    <row r="439" spans="1:13">
      <c r="A439" s="65">
        <v>429</v>
      </c>
      <c r="B439" s="123" t="s">
        <v>147</v>
      </c>
      <c r="C439" s="126">
        <v>280.14999999999998</v>
      </c>
      <c r="D439" s="124">
        <v>278.18333333333334</v>
      </c>
      <c r="E439" s="124">
        <v>271.9666666666667</v>
      </c>
      <c r="F439" s="124">
        <v>263.78333333333336</v>
      </c>
      <c r="G439" s="124">
        <v>257.56666666666672</v>
      </c>
      <c r="H439" s="124">
        <v>286.36666666666667</v>
      </c>
      <c r="I439" s="124">
        <v>292.58333333333326</v>
      </c>
      <c r="J439" s="124">
        <v>300.76666666666665</v>
      </c>
      <c r="K439" s="123">
        <v>284.39999999999998</v>
      </c>
      <c r="L439" s="123">
        <v>270</v>
      </c>
      <c r="M439" s="123">
        <v>80.557609999999997</v>
      </c>
    </row>
    <row r="440" spans="1:13">
      <c r="A440" s="65">
        <v>430</v>
      </c>
      <c r="B440" s="123" t="s">
        <v>1951</v>
      </c>
      <c r="C440" s="126">
        <v>789.7</v>
      </c>
      <c r="D440" s="124">
        <v>794.98333333333323</v>
      </c>
      <c r="E440" s="124">
        <v>780.06666666666649</v>
      </c>
      <c r="F440" s="124">
        <v>770.43333333333328</v>
      </c>
      <c r="G440" s="124">
        <v>755.51666666666654</v>
      </c>
      <c r="H440" s="124">
        <v>804.61666666666645</v>
      </c>
      <c r="I440" s="124">
        <v>819.53333333333319</v>
      </c>
      <c r="J440" s="124">
        <v>829.1666666666664</v>
      </c>
      <c r="K440" s="123">
        <v>809.9</v>
      </c>
      <c r="L440" s="123">
        <v>785.35</v>
      </c>
      <c r="M440" s="123">
        <v>0.18315000000000001</v>
      </c>
    </row>
    <row r="441" spans="1:13">
      <c r="A441" s="65">
        <v>431</v>
      </c>
      <c r="B441" s="123" t="s">
        <v>148</v>
      </c>
      <c r="C441" s="126">
        <v>377.8</v>
      </c>
      <c r="D441" s="124">
        <v>379.4666666666667</v>
      </c>
      <c r="E441" s="124">
        <v>373.53333333333342</v>
      </c>
      <c r="F441" s="124">
        <v>369.26666666666671</v>
      </c>
      <c r="G441" s="124">
        <v>363.33333333333343</v>
      </c>
      <c r="H441" s="124">
        <v>383.73333333333341</v>
      </c>
      <c r="I441" s="124">
        <v>389.66666666666669</v>
      </c>
      <c r="J441" s="124">
        <v>393.93333333333339</v>
      </c>
      <c r="K441" s="123">
        <v>385.4</v>
      </c>
      <c r="L441" s="123">
        <v>375.2</v>
      </c>
      <c r="M441" s="123">
        <v>127.06795</v>
      </c>
    </row>
    <row r="442" spans="1:13">
      <c r="A442" s="65">
        <v>432</v>
      </c>
      <c r="B442" s="123" t="s">
        <v>149</v>
      </c>
      <c r="C442" s="126">
        <v>210.65</v>
      </c>
      <c r="D442" s="124">
        <v>211.71666666666667</v>
      </c>
      <c r="E442" s="124">
        <v>208.93333333333334</v>
      </c>
      <c r="F442" s="124">
        <v>207.21666666666667</v>
      </c>
      <c r="G442" s="124">
        <v>204.43333333333334</v>
      </c>
      <c r="H442" s="124">
        <v>213.43333333333334</v>
      </c>
      <c r="I442" s="124">
        <v>216.2166666666667</v>
      </c>
      <c r="J442" s="124">
        <v>217.93333333333334</v>
      </c>
      <c r="K442" s="123">
        <v>214.5</v>
      </c>
      <c r="L442" s="123">
        <v>210</v>
      </c>
      <c r="M442" s="123">
        <v>31.82863</v>
      </c>
    </row>
    <row r="443" spans="1:13">
      <c r="A443" s="65">
        <v>433</v>
      </c>
      <c r="B443" s="123" t="s">
        <v>150</v>
      </c>
      <c r="C443" s="126">
        <v>84.7</v>
      </c>
      <c r="D443" s="124">
        <v>84.75</v>
      </c>
      <c r="E443" s="124">
        <v>83.65</v>
      </c>
      <c r="F443" s="124">
        <v>82.600000000000009</v>
      </c>
      <c r="G443" s="124">
        <v>81.500000000000014</v>
      </c>
      <c r="H443" s="124">
        <v>85.8</v>
      </c>
      <c r="I443" s="124">
        <v>86.899999999999991</v>
      </c>
      <c r="J443" s="124">
        <v>87.949999999999989</v>
      </c>
      <c r="K443" s="123">
        <v>85.85</v>
      </c>
      <c r="L443" s="123">
        <v>83.7</v>
      </c>
      <c r="M443" s="123">
        <v>56.12811</v>
      </c>
    </row>
    <row r="444" spans="1:13">
      <c r="A444" s="65">
        <v>434</v>
      </c>
      <c r="B444" s="123" t="s">
        <v>1958</v>
      </c>
      <c r="C444" s="126">
        <v>990.95</v>
      </c>
      <c r="D444" s="124">
        <v>993.13333333333333</v>
      </c>
      <c r="E444" s="124">
        <v>979.56666666666661</v>
      </c>
      <c r="F444" s="124">
        <v>968.18333333333328</v>
      </c>
      <c r="G444" s="124">
        <v>954.61666666666656</v>
      </c>
      <c r="H444" s="124">
        <v>1004.5166666666667</v>
      </c>
      <c r="I444" s="124">
        <v>1018.0833333333335</v>
      </c>
      <c r="J444" s="124">
        <v>1029.4666666666667</v>
      </c>
      <c r="K444" s="123">
        <v>1006.7</v>
      </c>
      <c r="L444" s="123">
        <v>981.75</v>
      </c>
      <c r="M444" s="123">
        <v>1.59039</v>
      </c>
    </row>
    <row r="445" spans="1:13">
      <c r="A445" s="65">
        <v>435</v>
      </c>
      <c r="B445" s="123" t="s">
        <v>151</v>
      </c>
      <c r="C445" s="126">
        <v>661.8</v>
      </c>
      <c r="D445" s="124">
        <v>667</v>
      </c>
      <c r="E445" s="124">
        <v>651.79999999999995</v>
      </c>
      <c r="F445" s="124">
        <v>641.79999999999995</v>
      </c>
      <c r="G445" s="124">
        <v>626.59999999999991</v>
      </c>
      <c r="H445" s="124">
        <v>677</v>
      </c>
      <c r="I445" s="124">
        <v>692.2</v>
      </c>
      <c r="J445" s="124">
        <v>702.2</v>
      </c>
      <c r="K445" s="123">
        <v>682.2</v>
      </c>
      <c r="L445" s="123">
        <v>657</v>
      </c>
      <c r="M445" s="123">
        <v>67.895210000000006</v>
      </c>
    </row>
    <row r="446" spans="1:13">
      <c r="A446" s="65">
        <v>436</v>
      </c>
      <c r="B446" s="123" t="s">
        <v>152</v>
      </c>
      <c r="C446" s="126">
        <v>2955.05</v>
      </c>
      <c r="D446" s="124">
        <v>2977.8333333333335</v>
      </c>
      <c r="E446" s="124">
        <v>2924.666666666667</v>
      </c>
      <c r="F446" s="124">
        <v>2894.2833333333333</v>
      </c>
      <c r="G446" s="124">
        <v>2841.1166666666668</v>
      </c>
      <c r="H446" s="124">
        <v>3008.2166666666672</v>
      </c>
      <c r="I446" s="124">
        <v>3061.3833333333341</v>
      </c>
      <c r="J446" s="124">
        <v>3091.7666666666673</v>
      </c>
      <c r="K446" s="123">
        <v>3031</v>
      </c>
      <c r="L446" s="123">
        <v>2947.45</v>
      </c>
      <c r="M446" s="123">
        <v>10.901619999999999</v>
      </c>
    </row>
    <row r="447" spans="1:13">
      <c r="A447" s="65">
        <v>437</v>
      </c>
      <c r="B447" s="123" t="s">
        <v>153</v>
      </c>
      <c r="C447" s="126">
        <v>603.1</v>
      </c>
      <c r="D447" s="124">
        <v>605.78333333333342</v>
      </c>
      <c r="E447" s="124">
        <v>594.26666666666688</v>
      </c>
      <c r="F447" s="124">
        <v>585.43333333333351</v>
      </c>
      <c r="G447" s="124">
        <v>573.91666666666697</v>
      </c>
      <c r="H447" s="124">
        <v>614.61666666666679</v>
      </c>
      <c r="I447" s="124">
        <v>626.13333333333344</v>
      </c>
      <c r="J447" s="124">
        <v>634.9666666666667</v>
      </c>
      <c r="K447" s="123">
        <v>617.29999999999995</v>
      </c>
      <c r="L447" s="123">
        <v>596.95000000000005</v>
      </c>
      <c r="M447" s="123">
        <v>36.531649999999999</v>
      </c>
    </row>
    <row r="448" spans="1:13">
      <c r="A448" s="65">
        <v>438</v>
      </c>
      <c r="B448" s="123" t="s">
        <v>1971</v>
      </c>
      <c r="C448" s="126">
        <v>355.95</v>
      </c>
      <c r="D448" s="124">
        <v>359.05</v>
      </c>
      <c r="E448" s="124">
        <v>349.1</v>
      </c>
      <c r="F448" s="124">
        <v>342.25</v>
      </c>
      <c r="G448" s="124">
        <v>332.3</v>
      </c>
      <c r="H448" s="124">
        <v>365.90000000000003</v>
      </c>
      <c r="I448" s="124">
        <v>375.84999999999997</v>
      </c>
      <c r="J448" s="124">
        <v>382.70000000000005</v>
      </c>
      <c r="K448" s="123">
        <v>369</v>
      </c>
      <c r="L448" s="123">
        <v>352.2</v>
      </c>
      <c r="M448" s="123">
        <v>0.19139999999999999</v>
      </c>
    </row>
    <row r="449" spans="1:13">
      <c r="A449" s="65">
        <v>439</v>
      </c>
      <c r="B449" s="123" t="s">
        <v>1975</v>
      </c>
      <c r="C449" s="126">
        <v>92.85</v>
      </c>
      <c r="D449" s="124">
        <v>93.2</v>
      </c>
      <c r="E449" s="124">
        <v>91.75</v>
      </c>
      <c r="F449" s="124">
        <v>90.649999999999991</v>
      </c>
      <c r="G449" s="124">
        <v>89.199999999999989</v>
      </c>
      <c r="H449" s="124">
        <v>94.300000000000011</v>
      </c>
      <c r="I449" s="124">
        <v>95.750000000000028</v>
      </c>
      <c r="J449" s="124">
        <v>96.850000000000023</v>
      </c>
      <c r="K449" s="123">
        <v>94.65</v>
      </c>
      <c r="L449" s="123">
        <v>92.1</v>
      </c>
      <c r="M449" s="123">
        <v>5.0205500000000001</v>
      </c>
    </row>
    <row r="450" spans="1:13">
      <c r="A450" s="65">
        <v>440</v>
      </c>
      <c r="B450" s="123" t="s">
        <v>215</v>
      </c>
      <c r="C450" s="126">
        <v>1175.9000000000001</v>
      </c>
      <c r="D450" s="124">
        <v>1187.9166666666667</v>
      </c>
      <c r="E450" s="124">
        <v>1143.1333333333334</v>
      </c>
      <c r="F450" s="124">
        <v>1110.3666666666668</v>
      </c>
      <c r="G450" s="124">
        <v>1065.5833333333335</v>
      </c>
      <c r="H450" s="124">
        <v>1220.6833333333334</v>
      </c>
      <c r="I450" s="124">
        <v>1265.4666666666667</v>
      </c>
      <c r="J450" s="124">
        <v>1298.2333333333333</v>
      </c>
      <c r="K450" s="123">
        <v>1232.7</v>
      </c>
      <c r="L450" s="123">
        <v>1155.1500000000001</v>
      </c>
      <c r="M450" s="123">
        <v>0.97946</v>
      </c>
    </row>
    <row r="451" spans="1:13">
      <c r="A451" s="65">
        <v>441</v>
      </c>
      <c r="B451" s="123" t="s">
        <v>1984</v>
      </c>
      <c r="C451" s="126">
        <v>235.05</v>
      </c>
      <c r="D451" s="124">
        <v>233.9</v>
      </c>
      <c r="E451" s="124">
        <v>230.15</v>
      </c>
      <c r="F451" s="124">
        <v>225.25</v>
      </c>
      <c r="G451" s="124">
        <v>221.5</v>
      </c>
      <c r="H451" s="124">
        <v>238.8</v>
      </c>
      <c r="I451" s="124">
        <v>242.55</v>
      </c>
      <c r="J451" s="124">
        <v>247.45000000000002</v>
      </c>
      <c r="K451" s="123">
        <v>237.65</v>
      </c>
      <c r="L451" s="123">
        <v>229</v>
      </c>
      <c r="M451" s="123">
        <v>1.59717</v>
      </c>
    </row>
    <row r="452" spans="1:13">
      <c r="A452" s="65">
        <v>442</v>
      </c>
      <c r="B452" s="123" t="s">
        <v>1986</v>
      </c>
      <c r="C452" s="126">
        <v>659.6</v>
      </c>
      <c r="D452" s="124">
        <v>658.15</v>
      </c>
      <c r="E452" s="124">
        <v>651.44999999999993</v>
      </c>
      <c r="F452" s="124">
        <v>643.29999999999995</v>
      </c>
      <c r="G452" s="124">
        <v>636.59999999999991</v>
      </c>
      <c r="H452" s="124">
        <v>666.3</v>
      </c>
      <c r="I452" s="124">
        <v>673</v>
      </c>
      <c r="J452" s="124">
        <v>681.15</v>
      </c>
      <c r="K452" s="123">
        <v>664.85</v>
      </c>
      <c r="L452" s="123">
        <v>650</v>
      </c>
      <c r="M452" s="123">
        <v>1.00546</v>
      </c>
    </row>
    <row r="453" spans="1:13">
      <c r="A453" s="65">
        <v>443</v>
      </c>
      <c r="B453" s="123" t="s">
        <v>1988</v>
      </c>
      <c r="C453" s="126">
        <v>6507.7</v>
      </c>
      <c r="D453" s="124">
        <v>6444.2333333333336</v>
      </c>
      <c r="E453" s="124">
        <v>6368.4666666666672</v>
      </c>
      <c r="F453" s="124">
        <v>6229.2333333333336</v>
      </c>
      <c r="G453" s="124">
        <v>6153.4666666666672</v>
      </c>
      <c r="H453" s="124">
        <v>6583.4666666666672</v>
      </c>
      <c r="I453" s="124">
        <v>6659.2333333333336</v>
      </c>
      <c r="J453" s="124">
        <v>6798.4666666666672</v>
      </c>
      <c r="K453" s="123">
        <v>6520</v>
      </c>
      <c r="L453" s="123">
        <v>6305</v>
      </c>
      <c r="M453" s="123">
        <v>1.329E-2</v>
      </c>
    </row>
    <row r="454" spans="1:13">
      <c r="A454" s="65">
        <v>444</v>
      </c>
      <c r="B454" s="123" t="s">
        <v>1996</v>
      </c>
      <c r="C454" s="126">
        <v>823.55</v>
      </c>
      <c r="D454" s="124">
        <v>838.18333333333339</v>
      </c>
      <c r="E454" s="124">
        <v>801.36666666666679</v>
      </c>
      <c r="F454" s="124">
        <v>779.18333333333339</v>
      </c>
      <c r="G454" s="124">
        <v>742.36666666666679</v>
      </c>
      <c r="H454" s="124">
        <v>860.36666666666679</v>
      </c>
      <c r="I454" s="124">
        <v>897.18333333333339</v>
      </c>
      <c r="J454" s="124">
        <v>919.36666666666679</v>
      </c>
      <c r="K454" s="123">
        <v>875</v>
      </c>
      <c r="L454" s="123">
        <v>816</v>
      </c>
      <c r="M454" s="123">
        <v>0.16905000000000001</v>
      </c>
    </row>
    <row r="455" spans="1:13">
      <c r="A455" s="65">
        <v>445</v>
      </c>
      <c r="B455" s="123" t="s">
        <v>154</v>
      </c>
      <c r="C455" s="126">
        <v>783.65</v>
      </c>
      <c r="D455" s="124">
        <v>788.2166666666667</v>
      </c>
      <c r="E455" s="124">
        <v>775.43333333333339</v>
      </c>
      <c r="F455" s="124">
        <v>767.2166666666667</v>
      </c>
      <c r="G455" s="124">
        <v>754.43333333333339</v>
      </c>
      <c r="H455" s="124">
        <v>796.43333333333339</v>
      </c>
      <c r="I455" s="124">
        <v>809.2166666666667</v>
      </c>
      <c r="J455" s="124">
        <v>817.43333333333339</v>
      </c>
      <c r="K455" s="123">
        <v>801</v>
      </c>
      <c r="L455" s="123">
        <v>780</v>
      </c>
      <c r="M455" s="123">
        <v>26.868770000000001</v>
      </c>
    </row>
    <row r="456" spans="1:13">
      <c r="A456" s="65">
        <v>446</v>
      </c>
      <c r="B456" s="123" t="s">
        <v>2005</v>
      </c>
      <c r="C456" s="126">
        <v>426.15</v>
      </c>
      <c r="D456" s="124">
        <v>420.31666666666666</v>
      </c>
      <c r="E456" s="124">
        <v>410.83333333333331</v>
      </c>
      <c r="F456" s="124">
        <v>395.51666666666665</v>
      </c>
      <c r="G456" s="124">
        <v>386.0333333333333</v>
      </c>
      <c r="H456" s="124">
        <v>435.63333333333333</v>
      </c>
      <c r="I456" s="124">
        <v>445.11666666666667</v>
      </c>
      <c r="J456" s="124">
        <v>460.43333333333334</v>
      </c>
      <c r="K456" s="123">
        <v>429.8</v>
      </c>
      <c r="L456" s="123">
        <v>405</v>
      </c>
      <c r="M456" s="123">
        <v>1.1185400000000001</v>
      </c>
    </row>
    <row r="457" spans="1:13">
      <c r="A457" s="65">
        <v>447</v>
      </c>
      <c r="B457" s="123" t="s">
        <v>216</v>
      </c>
      <c r="C457" s="126">
        <v>1375.75</v>
      </c>
      <c r="D457" s="124">
        <v>1362.1833333333334</v>
      </c>
      <c r="E457" s="124">
        <v>1330.3666666666668</v>
      </c>
      <c r="F457" s="124">
        <v>1284.9833333333333</v>
      </c>
      <c r="G457" s="124">
        <v>1253.1666666666667</v>
      </c>
      <c r="H457" s="124">
        <v>1407.5666666666668</v>
      </c>
      <c r="I457" s="124">
        <v>1439.3833333333334</v>
      </c>
      <c r="J457" s="124">
        <v>1484.7666666666669</v>
      </c>
      <c r="K457" s="123">
        <v>1394</v>
      </c>
      <c r="L457" s="123">
        <v>1316.8</v>
      </c>
      <c r="M457" s="123">
        <v>1.0826899999999999</v>
      </c>
    </row>
    <row r="458" spans="1:13">
      <c r="A458" s="65">
        <v>448</v>
      </c>
      <c r="B458" s="123" t="s">
        <v>217</v>
      </c>
      <c r="C458" s="126">
        <v>245.75</v>
      </c>
      <c r="D458" s="124">
        <v>245.03333333333333</v>
      </c>
      <c r="E458" s="124">
        <v>240.31666666666666</v>
      </c>
      <c r="F458" s="124">
        <v>234.88333333333333</v>
      </c>
      <c r="G458" s="124">
        <v>230.16666666666666</v>
      </c>
      <c r="H458" s="124">
        <v>250.46666666666667</v>
      </c>
      <c r="I458" s="124">
        <v>255.18333333333331</v>
      </c>
      <c r="J458" s="124">
        <v>260.61666666666667</v>
      </c>
      <c r="K458" s="123">
        <v>249.75</v>
      </c>
      <c r="L458" s="123">
        <v>239.6</v>
      </c>
      <c r="M458" s="123">
        <v>10.96471</v>
      </c>
    </row>
    <row r="459" spans="1:13">
      <c r="A459" s="65">
        <v>449</v>
      </c>
      <c r="B459" s="123" t="s">
        <v>2013</v>
      </c>
      <c r="C459" s="126">
        <v>304.89999999999998</v>
      </c>
      <c r="D459" s="124">
        <v>307.84999999999997</v>
      </c>
      <c r="E459" s="124">
        <v>300.34999999999991</v>
      </c>
      <c r="F459" s="124">
        <v>295.79999999999995</v>
      </c>
      <c r="G459" s="124">
        <v>288.2999999999999</v>
      </c>
      <c r="H459" s="124">
        <v>312.39999999999992</v>
      </c>
      <c r="I459" s="124">
        <v>319.90000000000003</v>
      </c>
      <c r="J459" s="124">
        <v>324.44999999999993</v>
      </c>
      <c r="K459" s="123">
        <v>315.35000000000002</v>
      </c>
      <c r="L459" s="123">
        <v>303.3</v>
      </c>
      <c r="M459" s="123">
        <v>1.1047400000000001</v>
      </c>
    </row>
    <row r="460" spans="1:13">
      <c r="A460" s="65">
        <v>450</v>
      </c>
      <c r="B460" s="123" t="s">
        <v>2014</v>
      </c>
      <c r="C460" s="126">
        <v>71.349999999999994</v>
      </c>
      <c r="D460" s="124">
        <v>71.283333333333346</v>
      </c>
      <c r="E460" s="124">
        <v>70.116666666666688</v>
      </c>
      <c r="F460" s="124">
        <v>68.88333333333334</v>
      </c>
      <c r="G460" s="124">
        <v>67.716666666666683</v>
      </c>
      <c r="H460" s="124">
        <v>72.516666666666694</v>
      </c>
      <c r="I460" s="124">
        <v>73.683333333333351</v>
      </c>
      <c r="J460" s="124">
        <v>74.9166666666667</v>
      </c>
      <c r="K460" s="123">
        <v>72.45</v>
      </c>
      <c r="L460" s="123">
        <v>70.05</v>
      </c>
      <c r="M460" s="123">
        <v>7.1105099999999997</v>
      </c>
    </row>
    <row r="461" spans="1:13">
      <c r="A461" s="65">
        <v>451</v>
      </c>
      <c r="B461" s="123" t="s">
        <v>387</v>
      </c>
      <c r="C461" s="126">
        <v>128.19999999999999</v>
      </c>
      <c r="D461" s="124">
        <v>127.5</v>
      </c>
      <c r="E461" s="124">
        <v>124.75</v>
      </c>
      <c r="F461" s="124">
        <v>121.3</v>
      </c>
      <c r="G461" s="124">
        <v>118.55</v>
      </c>
      <c r="H461" s="124">
        <v>130.94999999999999</v>
      </c>
      <c r="I461" s="124">
        <v>133.69999999999999</v>
      </c>
      <c r="J461" s="124">
        <v>137.15</v>
      </c>
      <c r="K461" s="123">
        <v>130.25</v>
      </c>
      <c r="L461" s="123">
        <v>124.05</v>
      </c>
      <c r="M461" s="123">
        <v>4.2836499999999997</v>
      </c>
    </row>
    <row r="462" spans="1:13">
      <c r="A462" s="65">
        <v>452</v>
      </c>
      <c r="B462" s="123" t="s">
        <v>2022</v>
      </c>
      <c r="C462" s="126">
        <v>6942.75</v>
      </c>
      <c r="D462" s="124">
        <v>6938.7166666666672</v>
      </c>
      <c r="E462" s="124">
        <v>6834.0333333333347</v>
      </c>
      <c r="F462" s="124">
        <v>6725.3166666666675</v>
      </c>
      <c r="G462" s="124">
        <v>6620.633333333335</v>
      </c>
      <c r="H462" s="124">
        <v>7047.4333333333343</v>
      </c>
      <c r="I462" s="124">
        <v>7152.1166666666668</v>
      </c>
      <c r="J462" s="124">
        <v>7260.8333333333339</v>
      </c>
      <c r="K462" s="123">
        <v>7043.4</v>
      </c>
      <c r="L462" s="123">
        <v>6830</v>
      </c>
      <c r="M462" s="123">
        <v>4.0329999999999998E-2</v>
      </c>
    </row>
    <row r="463" spans="1:13">
      <c r="A463" s="65">
        <v>453</v>
      </c>
      <c r="B463" s="123" t="s">
        <v>244</v>
      </c>
      <c r="C463" s="126">
        <v>54.05</v>
      </c>
      <c r="D463" s="124">
        <v>54.199999999999996</v>
      </c>
      <c r="E463" s="124">
        <v>53.449999999999989</v>
      </c>
      <c r="F463" s="124">
        <v>52.849999999999994</v>
      </c>
      <c r="G463" s="124">
        <v>52.099999999999987</v>
      </c>
      <c r="H463" s="124">
        <v>54.79999999999999</v>
      </c>
      <c r="I463" s="124">
        <v>55.550000000000004</v>
      </c>
      <c r="J463" s="124">
        <v>56.149999999999991</v>
      </c>
      <c r="K463" s="123">
        <v>54.95</v>
      </c>
      <c r="L463" s="123">
        <v>53.6</v>
      </c>
      <c r="M463" s="123">
        <v>75.324579999999997</v>
      </c>
    </row>
    <row r="464" spans="1:13">
      <c r="A464" s="65">
        <v>454</v>
      </c>
      <c r="B464" s="123" t="s">
        <v>155</v>
      </c>
      <c r="C464" s="126">
        <v>648.5</v>
      </c>
      <c r="D464" s="124">
        <v>654.43333333333328</v>
      </c>
      <c r="E464" s="124">
        <v>640.36666666666656</v>
      </c>
      <c r="F464" s="124">
        <v>632.23333333333323</v>
      </c>
      <c r="G464" s="124">
        <v>618.16666666666652</v>
      </c>
      <c r="H464" s="124">
        <v>662.56666666666661</v>
      </c>
      <c r="I464" s="124">
        <v>676.63333333333344</v>
      </c>
      <c r="J464" s="124">
        <v>684.76666666666665</v>
      </c>
      <c r="K464" s="123">
        <v>668.5</v>
      </c>
      <c r="L464" s="123">
        <v>646.29999999999995</v>
      </c>
      <c r="M464" s="123">
        <v>5.3270799999999996</v>
      </c>
    </row>
    <row r="465" spans="1:13">
      <c r="A465" s="65">
        <v>455</v>
      </c>
      <c r="B465" s="123" t="s">
        <v>2028</v>
      </c>
      <c r="C465" s="126">
        <v>3500.7</v>
      </c>
      <c r="D465" s="124">
        <v>3493.5666666666671</v>
      </c>
      <c r="E465" s="124">
        <v>3447.1333333333341</v>
      </c>
      <c r="F465" s="124">
        <v>3393.5666666666671</v>
      </c>
      <c r="G465" s="124">
        <v>3347.1333333333341</v>
      </c>
      <c r="H465" s="124">
        <v>3547.1333333333341</v>
      </c>
      <c r="I465" s="124">
        <v>3593.5666666666675</v>
      </c>
      <c r="J465" s="124">
        <v>3647.1333333333341</v>
      </c>
      <c r="K465" s="123">
        <v>3540</v>
      </c>
      <c r="L465" s="123">
        <v>3440</v>
      </c>
      <c r="M465" s="123">
        <v>3.8199999999999998E-2</v>
      </c>
    </row>
    <row r="466" spans="1:13">
      <c r="A466" s="65">
        <v>456</v>
      </c>
      <c r="B466" s="123" t="s">
        <v>2030</v>
      </c>
      <c r="C466" s="126">
        <v>467.75</v>
      </c>
      <c r="D466" s="124">
        <v>460.51666666666665</v>
      </c>
      <c r="E466" s="124">
        <v>450.0333333333333</v>
      </c>
      <c r="F466" s="124">
        <v>432.31666666666666</v>
      </c>
      <c r="G466" s="124">
        <v>421.83333333333331</v>
      </c>
      <c r="H466" s="124">
        <v>478.23333333333329</v>
      </c>
      <c r="I466" s="124">
        <v>488.71666666666664</v>
      </c>
      <c r="J466" s="124">
        <v>506.43333333333328</v>
      </c>
      <c r="K466" s="123">
        <v>471</v>
      </c>
      <c r="L466" s="123">
        <v>442.8</v>
      </c>
      <c r="M466" s="123">
        <v>1.57484</v>
      </c>
    </row>
    <row r="467" spans="1:13">
      <c r="A467" s="65">
        <v>457</v>
      </c>
      <c r="B467" s="123" t="s">
        <v>156</v>
      </c>
      <c r="C467" s="126">
        <v>1094.45</v>
      </c>
      <c r="D467" s="124">
        <v>1107.9000000000001</v>
      </c>
      <c r="E467" s="124">
        <v>1064.7000000000003</v>
      </c>
      <c r="F467" s="124">
        <v>1034.9500000000003</v>
      </c>
      <c r="G467" s="124">
        <v>991.75000000000045</v>
      </c>
      <c r="H467" s="124">
        <v>1137.6500000000001</v>
      </c>
      <c r="I467" s="124">
        <v>1180.8499999999999</v>
      </c>
      <c r="J467" s="124">
        <v>1210.5999999999999</v>
      </c>
      <c r="K467" s="123">
        <v>1151.0999999999999</v>
      </c>
      <c r="L467" s="123">
        <v>1078.1500000000001</v>
      </c>
      <c r="M467" s="123">
        <v>2.8084799999999999</v>
      </c>
    </row>
    <row r="468" spans="1:13">
      <c r="A468" s="65">
        <v>458</v>
      </c>
      <c r="B468" s="123" t="s">
        <v>157</v>
      </c>
      <c r="C468" s="126">
        <v>29.55</v>
      </c>
      <c r="D468" s="124">
        <v>29.533333333333331</v>
      </c>
      <c r="E468" s="124">
        <v>28.916666666666664</v>
      </c>
      <c r="F468" s="124">
        <v>28.283333333333331</v>
      </c>
      <c r="G468" s="124">
        <v>27.666666666666664</v>
      </c>
      <c r="H468" s="124">
        <v>30.166666666666664</v>
      </c>
      <c r="I468" s="124">
        <v>30.783333333333331</v>
      </c>
      <c r="J468" s="124">
        <v>31.416666666666664</v>
      </c>
      <c r="K468" s="123">
        <v>30.15</v>
      </c>
      <c r="L468" s="123">
        <v>28.9</v>
      </c>
      <c r="M468" s="123">
        <v>15.41038</v>
      </c>
    </row>
    <row r="469" spans="1:13">
      <c r="A469" s="65">
        <v>459</v>
      </c>
      <c r="B469" s="123" t="s">
        <v>2038</v>
      </c>
      <c r="C469" s="126">
        <v>394.2</v>
      </c>
      <c r="D469" s="124">
        <v>387.90000000000003</v>
      </c>
      <c r="E469" s="124">
        <v>377.10000000000008</v>
      </c>
      <c r="F469" s="124">
        <v>360.00000000000006</v>
      </c>
      <c r="G469" s="124">
        <v>349.2000000000001</v>
      </c>
      <c r="H469" s="124">
        <v>405.00000000000006</v>
      </c>
      <c r="I469" s="124">
        <v>415.8</v>
      </c>
      <c r="J469" s="124">
        <v>432.90000000000003</v>
      </c>
      <c r="K469" s="123">
        <v>398.7</v>
      </c>
      <c r="L469" s="123">
        <v>370.8</v>
      </c>
      <c r="M469" s="123">
        <v>2.2242500000000001</v>
      </c>
    </row>
    <row r="470" spans="1:13">
      <c r="A470" s="65">
        <v>460</v>
      </c>
      <c r="B470" s="123" t="s">
        <v>2046</v>
      </c>
      <c r="C470" s="126">
        <v>350.5</v>
      </c>
      <c r="D470" s="124">
        <v>354.05</v>
      </c>
      <c r="E470" s="124">
        <v>343.1</v>
      </c>
      <c r="F470" s="124">
        <v>335.7</v>
      </c>
      <c r="G470" s="124">
        <v>324.75</v>
      </c>
      <c r="H470" s="124">
        <v>361.45000000000005</v>
      </c>
      <c r="I470" s="124">
        <v>372.4</v>
      </c>
      <c r="J470" s="124">
        <v>379.80000000000007</v>
      </c>
      <c r="K470" s="123">
        <v>365</v>
      </c>
      <c r="L470" s="123">
        <v>346.65</v>
      </c>
      <c r="M470" s="123">
        <v>9.9046599999999998</v>
      </c>
    </row>
    <row r="471" spans="1:13">
      <c r="A471" s="65">
        <v>461</v>
      </c>
      <c r="B471" s="123" t="s">
        <v>158</v>
      </c>
      <c r="C471" s="126">
        <v>4081.55</v>
      </c>
      <c r="D471" s="124">
        <v>4100.1333333333341</v>
      </c>
      <c r="E471" s="124">
        <v>4032.4166666666679</v>
      </c>
      <c r="F471" s="124">
        <v>3983.2833333333338</v>
      </c>
      <c r="G471" s="124">
        <v>3915.5666666666675</v>
      </c>
      <c r="H471" s="124">
        <v>4149.2666666666682</v>
      </c>
      <c r="I471" s="124">
        <v>4216.9833333333336</v>
      </c>
      <c r="J471" s="124">
        <v>4266.1166666666686</v>
      </c>
      <c r="K471" s="123">
        <v>4167.8500000000004</v>
      </c>
      <c r="L471" s="123">
        <v>4051</v>
      </c>
      <c r="M471" s="123">
        <v>2.6274799999999998</v>
      </c>
    </row>
    <row r="472" spans="1:13">
      <c r="A472" s="65">
        <v>462</v>
      </c>
      <c r="B472" s="123" t="s">
        <v>2051</v>
      </c>
      <c r="C472" s="126">
        <v>358.9</v>
      </c>
      <c r="D472" s="124">
        <v>358.43333333333339</v>
      </c>
      <c r="E472" s="124">
        <v>357.06666666666678</v>
      </c>
      <c r="F472" s="124">
        <v>355.23333333333341</v>
      </c>
      <c r="G472" s="124">
        <v>353.86666666666679</v>
      </c>
      <c r="H472" s="124">
        <v>360.26666666666677</v>
      </c>
      <c r="I472" s="124">
        <v>361.63333333333333</v>
      </c>
      <c r="J472" s="124">
        <v>363.46666666666675</v>
      </c>
      <c r="K472" s="123">
        <v>359.8</v>
      </c>
      <c r="L472" s="123">
        <v>356.6</v>
      </c>
      <c r="M472" s="123">
        <v>2.69651</v>
      </c>
    </row>
    <row r="473" spans="1:13">
      <c r="A473" s="65">
        <v>463</v>
      </c>
      <c r="B473" s="123" t="s">
        <v>159</v>
      </c>
      <c r="C473" s="126">
        <v>123.65</v>
      </c>
      <c r="D473" s="124">
        <v>124.76666666666667</v>
      </c>
      <c r="E473" s="124">
        <v>121.68333333333334</v>
      </c>
      <c r="F473" s="124">
        <v>119.71666666666667</v>
      </c>
      <c r="G473" s="124">
        <v>116.63333333333334</v>
      </c>
      <c r="H473" s="124">
        <v>126.73333333333333</v>
      </c>
      <c r="I473" s="124">
        <v>129.81666666666666</v>
      </c>
      <c r="J473" s="124">
        <v>131.78333333333333</v>
      </c>
      <c r="K473" s="123">
        <v>127.85</v>
      </c>
      <c r="L473" s="123">
        <v>122.8</v>
      </c>
      <c r="M473" s="123">
        <v>64.095489999999998</v>
      </c>
    </row>
    <row r="474" spans="1:13">
      <c r="A474" s="65">
        <v>464</v>
      </c>
      <c r="B474" s="123" t="s">
        <v>160</v>
      </c>
      <c r="C474" s="126">
        <v>7.35</v>
      </c>
      <c r="D474" s="124">
        <v>7.3166666666666673</v>
      </c>
      <c r="E474" s="124">
        <v>7.1833333333333345</v>
      </c>
      <c r="F474" s="124">
        <v>7.0166666666666675</v>
      </c>
      <c r="G474" s="124">
        <v>6.8833333333333346</v>
      </c>
      <c r="H474" s="124">
        <v>7.4833333333333343</v>
      </c>
      <c r="I474" s="124">
        <v>7.6166666666666671</v>
      </c>
      <c r="J474" s="124">
        <v>7.7833333333333341</v>
      </c>
      <c r="K474" s="123">
        <v>7.45</v>
      </c>
      <c r="L474" s="123">
        <v>7.15</v>
      </c>
      <c r="M474" s="123">
        <v>238.25282999999999</v>
      </c>
    </row>
    <row r="475" spans="1:13">
      <c r="A475" s="65">
        <v>465</v>
      </c>
      <c r="B475" s="123" t="s">
        <v>161</v>
      </c>
      <c r="C475" s="126">
        <v>701.25</v>
      </c>
      <c r="D475" s="124">
        <v>705.61666666666667</v>
      </c>
      <c r="E475" s="124">
        <v>695.43333333333339</v>
      </c>
      <c r="F475" s="124">
        <v>689.61666666666667</v>
      </c>
      <c r="G475" s="124">
        <v>679.43333333333339</v>
      </c>
      <c r="H475" s="124">
        <v>711.43333333333339</v>
      </c>
      <c r="I475" s="124">
        <v>721.61666666666656</v>
      </c>
      <c r="J475" s="124">
        <v>727.43333333333339</v>
      </c>
      <c r="K475" s="123">
        <v>715.8</v>
      </c>
      <c r="L475" s="123">
        <v>699.8</v>
      </c>
      <c r="M475" s="123">
        <v>18.02253</v>
      </c>
    </row>
    <row r="476" spans="1:13">
      <c r="A476" s="65">
        <v>466</v>
      </c>
      <c r="B476" s="123" t="s">
        <v>2068</v>
      </c>
      <c r="C476" s="126">
        <v>202.2</v>
      </c>
      <c r="D476" s="124">
        <v>202.19999999999996</v>
      </c>
      <c r="E476" s="124">
        <v>202.19999999999993</v>
      </c>
      <c r="F476" s="124">
        <v>202.19999999999996</v>
      </c>
      <c r="G476" s="124">
        <v>202.19999999999993</v>
      </c>
      <c r="H476" s="124">
        <v>202.19999999999993</v>
      </c>
      <c r="I476" s="124">
        <v>202.2</v>
      </c>
      <c r="J476" s="124">
        <v>202.19999999999993</v>
      </c>
      <c r="K476" s="123">
        <v>202.2</v>
      </c>
      <c r="L476" s="123">
        <v>202.2</v>
      </c>
      <c r="M476" s="123">
        <v>19.43469</v>
      </c>
    </row>
    <row r="477" spans="1:13">
      <c r="A477" s="65">
        <v>467</v>
      </c>
      <c r="B477" s="123" t="s">
        <v>228</v>
      </c>
      <c r="C477" s="126">
        <v>315.7</v>
      </c>
      <c r="D477" s="124">
        <v>319.76666666666671</v>
      </c>
      <c r="E477" s="124">
        <v>308.53333333333342</v>
      </c>
      <c r="F477" s="124">
        <v>301.36666666666673</v>
      </c>
      <c r="G477" s="124">
        <v>290.13333333333344</v>
      </c>
      <c r="H477" s="124">
        <v>326.93333333333339</v>
      </c>
      <c r="I477" s="124">
        <v>338.16666666666663</v>
      </c>
      <c r="J477" s="124">
        <v>345.33333333333337</v>
      </c>
      <c r="K477" s="123">
        <v>331</v>
      </c>
      <c r="L477" s="123">
        <v>312.60000000000002</v>
      </c>
      <c r="M477" s="123">
        <v>167.98249000000001</v>
      </c>
    </row>
    <row r="478" spans="1:13">
      <c r="A478" s="65">
        <v>468</v>
      </c>
      <c r="B478" s="123" t="s">
        <v>2086</v>
      </c>
      <c r="C478" s="126">
        <v>210.5</v>
      </c>
      <c r="D478" s="124">
        <v>212.41666666666666</v>
      </c>
      <c r="E478" s="124">
        <v>207.2833333333333</v>
      </c>
      <c r="F478" s="124">
        <v>204.06666666666663</v>
      </c>
      <c r="G478" s="124">
        <v>198.93333333333328</v>
      </c>
      <c r="H478" s="124">
        <v>215.63333333333333</v>
      </c>
      <c r="I478" s="124">
        <v>220.76666666666671</v>
      </c>
      <c r="J478" s="124">
        <v>223.98333333333335</v>
      </c>
      <c r="K478" s="123">
        <v>217.55</v>
      </c>
      <c r="L478" s="123">
        <v>209.2</v>
      </c>
      <c r="M478" s="123">
        <v>7.0382499999999997</v>
      </c>
    </row>
    <row r="479" spans="1:13">
      <c r="A479" s="65">
        <v>469</v>
      </c>
      <c r="B479" s="123" t="s">
        <v>2089</v>
      </c>
      <c r="C479" s="126">
        <v>17.25</v>
      </c>
      <c r="D479" s="124">
        <v>17.116666666666667</v>
      </c>
      <c r="E479" s="124">
        <v>16.983333333333334</v>
      </c>
      <c r="F479" s="124">
        <v>16.716666666666669</v>
      </c>
      <c r="G479" s="124">
        <v>16.583333333333336</v>
      </c>
      <c r="H479" s="124">
        <v>17.383333333333333</v>
      </c>
      <c r="I479" s="124">
        <v>17.516666666666666</v>
      </c>
      <c r="J479" s="124">
        <v>17.783333333333331</v>
      </c>
      <c r="K479" s="123">
        <v>17.25</v>
      </c>
      <c r="L479" s="123">
        <v>16.850000000000001</v>
      </c>
      <c r="M479" s="123">
        <v>13.681710000000001</v>
      </c>
    </row>
    <row r="480" spans="1:13">
      <c r="A480" s="65">
        <v>470</v>
      </c>
      <c r="B480" s="123" t="s">
        <v>2092</v>
      </c>
      <c r="C480" s="126">
        <v>61</v>
      </c>
      <c r="D480" s="124">
        <v>61.199999999999996</v>
      </c>
      <c r="E480" s="124">
        <v>60.29999999999999</v>
      </c>
      <c r="F480" s="124">
        <v>59.599999999999994</v>
      </c>
      <c r="G480" s="124">
        <v>58.699999999999989</v>
      </c>
      <c r="H480" s="124">
        <v>61.899999999999991</v>
      </c>
      <c r="I480" s="124">
        <v>62.8</v>
      </c>
      <c r="J480" s="124">
        <v>63.499999999999993</v>
      </c>
      <c r="K480" s="123">
        <v>62.1</v>
      </c>
      <c r="L480" s="123">
        <v>60.5</v>
      </c>
      <c r="M480" s="123">
        <v>14.416040000000001</v>
      </c>
    </row>
    <row r="481" spans="1:13">
      <c r="A481" s="65">
        <v>471</v>
      </c>
      <c r="B481" s="123" t="s">
        <v>2098</v>
      </c>
      <c r="C481" s="126">
        <v>854.85</v>
      </c>
      <c r="D481" s="124">
        <v>846.94999999999993</v>
      </c>
      <c r="E481" s="124">
        <v>829.89999999999986</v>
      </c>
      <c r="F481" s="124">
        <v>804.94999999999993</v>
      </c>
      <c r="G481" s="124">
        <v>787.89999999999986</v>
      </c>
      <c r="H481" s="124">
        <v>871.89999999999986</v>
      </c>
      <c r="I481" s="124">
        <v>888.94999999999982</v>
      </c>
      <c r="J481" s="124">
        <v>913.89999999999986</v>
      </c>
      <c r="K481" s="123">
        <v>864</v>
      </c>
      <c r="L481" s="123">
        <v>822</v>
      </c>
      <c r="M481" s="123">
        <v>0.12005</v>
      </c>
    </row>
    <row r="482" spans="1:13">
      <c r="A482" s="65">
        <v>472</v>
      </c>
      <c r="B482" s="123" t="s">
        <v>2104</v>
      </c>
      <c r="C482" s="126">
        <v>353.55</v>
      </c>
      <c r="D482" s="124">
        <v>355.56666666666666</v>
      </c>
      <c r="E482" s="124">
        <v>348.18333333333334</v>
      </c>
      <c r="F482" s="124">
        <v>342.81666666666666</v>
      </c>
      <c r="G482" s="124">
        <v>335.43333333333334</v>
      </c>
      <c r="H482" s="124">
        <v>360.93333333333334</v>
      </c>
      <c r="I482" s="124">
        <v>368.31666666666666</v>
      </c>
      <c r="J482" s="124">
        <v>373.68333333333334</v>
      </c>
      <c r="K482" s="123">
        <v>362.95</v>
      </c>
      <c r="L482" s="123">
        <v>350.2</v>
      </c>
      <c r="M482" s="123">
        <v>3.8905799999999999</v>
      </c>
    </row>
    <row r="483" spans="1:13">
      <c r="A483" s="65">
        <v>473</v>
      </c>
      <c r="B483" s="123" t="s">
        <v>162</v>
      </c>
      <c r="C483" s="126">
        <v>599.75</v>
      </c>
      <c r="D483" s="124">
        <v>599.76666666666665</v>
      </c>
      <c r="E483" s="124">
        <v>584.7833333333333</v>
      </c>
      <c r="F483" s="124">
        <v>569.81666666666661</v>
      </c>
      <c r="G483" s="124">
        <v>554.83333333333326</v>
      </c>
      <c r="H483" s="124">
        <v>614.73333333333335</v>
      </c>
      <c r="I483" s="124">
        <v>629.7166666666667</v>
      </c>
      <c r="J483" s="124">
        <v>644.68333333333339</v>
      </c>
      <c r="K483" s="123">
        <v>614.75</v>
      </c>
      <c r="L483" s="123">
        <v>584.79999999999995</v>
      </c>
      <c r="M483" s="123">
        <v>44.1265</v>
      </c>
    </row>
    <row r="484" spans="1:13">
      <c r="A484" s="65">
        <v>474</v>
      </c>
      <c r="B484" s="125" t="s">
        <v>2121</v>
      </c>
      <c r="C484" s="127">
        <v>420.2</v>
      </c>
      <c r="D484" s="128">
        <v>419.06666666666666</v>
      </c>
      <c r="E484" s="128">
        <v>409.13333333333333</v>
      </c>
      <c r="F484" s="128">
        <v>398.06666666666666</v>
      </c>
      <c r="G484" s="128">
        <v>388.13333333333333</v>
      </c>
      <c r="H484" s="128">
        <v>430.13333333333333</v>
      </c>
      <c r="I484" s="128">
        <v>440.06666666666661</v>
      </c>
      <c r="J484" s="128">
        <v>451.13333333333333</v>
      </c>
      <c r="K484" s="125">
        <v>429</v>
      </c>
      <c r="L484" s="125">
        <v>408</v>
      </c>
      <c r="M484" s="125">
        <v>0.35670000000000002</v>
      </c>
    </row>
    <row r="485" spans="1:13">
      <c r="A485" s="65">
        <v>475</v>
      </c>
      <c r="B485" s="123" t="s">
        <v>2125</v>
      </c>
      <c r="C485" s="136">
        <v>3192.4</v>
      </c>
      <c r="D485" s="124">
        <v>3179.85</v>
      </c>
      <c r="E485" s="124">
        <v>3163.75</v>
      </c>
      <c r="F485" s="124">
        <v>3135.1</v>
      </c>
      <c r="G485" s="124">
        <v>3119</v>
      </c>
      <c r="H485" s="124">
        <v>3208.5</v>
      </c>
      <c r="I485" s="124">
        <v>3224.5999999999995</v>
      </c>
      <c r="J485" s="124">
        <v>3253.25</v>
      </c>
      <c r="K485" s="123">
        <v>3195.95</v>
      </c>
      <c r="L485" s="123">
        <v>3151.2</v>
      </c>
      <c r="M485" s="123">
        <v>2.1010000000000001E-2</v>
      </c>
    </row>
    <row r="486" spans="1:13">
      <c r="A486" s="65">
        <v>476</v>
      </c>
      <c r="B486" s="136" t="s">
        <v>2129</v>
      </c>
      <c r="C486" s="136">
        <v>1301.4000000000001</v>
      </c>
      <c r="D486" s="131">
        <v>1302.7166666666667</v>
      </c>
      <c r="E486" s="131">
        <v>1268.6833333333334</v>
      </c>
      <c r="F486" s="131">
        <v>1235.9666666666667</v>
      </c>
      <c r="G486" s="131">
        <v>1201.9333333333334</v>
      </c>
      <c r="H486" s="131">
        <v>1335.4333333333334</v>
      </c>
      <c r="I486" s="131">
        <v>1369.4666666666667</v>
      </c>
      <c r="J486" s="131">
        <v>1402.1833333333334</v>
      </c>
      <c r="K486" s="136">
        <v>1336.75</v>
      </c>
      <c r="L486" s="136">
        <v>1270</v>
      </c>
      <c r="M486" s="136">
        <v>0.37402000000000002</v>
      </c>
    </row>
    <row r="487" spans="1:13">
      <c r="A487" s="65">
        <v>477</v>
      </c>
      <c r="B487" s="136" t="s">
        <v>2131</v>
      </c>
      <c r="C487" s="136">
        <v>562.9</v>
      </c>
      <c r="D487" s="131">
        <v>560.11666666666667</v>
      </c>
      <c r="E487" s="131">
        <v>550.73333333333335</v>
      </c>
      <c r="F487" s="131">
        <v>538.56666666666672</v>
      </c>
      <c r="G487" s="131">
        <v>529.18333333333339</v>
      </c>
      <c r="H487" s="131">
        <v>572.2833333333333</v>
      </c>
      <c r="I487" s="131">
        <v>581.66666666666674</v>
      </c>
      <c r="J487" s="131">
        <v>593.83333333333326</v>
      </c>
      <c r="K487" s="136">
        <v>569.5</v>
      </c>
      <c r="L487" s="136">
        <v>547.95000000000005</v>
      </c>
      <c r="M487" s="136">
        <v>1.34491</v>
      </c>
    </row>
    <row r="488" spans="1:13">
      <c r="A488" s="65">
        <v>478</v>
      </c>
      <c r="B488" s="136" t="s">
        <v>2133</v>
      </c>
      <c r="C488" s="136">
        <v>7251.25</v>
      </c>
      <c r="D488" s="131">
        <v>7213.416666666667</v>
      </c>
      <c r="E488" s="131">
        <v>7127.8333333333339</v>
      </c>
      <c r="F488" s="131">
        <v>7004.416666666667</v>
      </c>
      <c r="G488" s="131">
        <v>6918.8333333333339</v>
      </c>
      <c r="H488" s="131">
        <v>7336.8333333333339</v>
      </c>
      <c r="I488" s="131">
        <v>7422.4166666666679</v>
      </c>
      <c r="J488" s="131">
        <v>7545.8333333333339</v>
      </c>
      <c r="K488" s="136">
        <v>7299</v>
      </c>
      <c r="L488" s="136">
        <v>7090</v>
      </c>
      <c r="M488" s="136">
        <v>6.1219999999999997E-2</v>
      </c>
    </row>
    <row r="489" spans="1:13">
      <c r="A489" s="65">
        <v>479</v>
      </c>
      <c r="B489" s="136" t="s">
        <v>2139</v>
      </c>
      <c r="C489" s="136">
        <v>157.4</v>
      </c>
      <c r="D489" s="131">
        <v>157.45000000000002</v>
      </c>
      <c r="E489" s="131">
        <v>154.45000000000005</v>
      </c>
      <c r="F489" s="131">
        <v>151.50000000000003</v>
      </c>
      <c r="G489" s="131">
        <v>148.50000000000006</v>
      </c>
      <c r="H489" s="131">
        <v>160.40000000000003</v>
      </c>
      <c r="I489" s="131">
        <v>163.39999999999998</v>
      </c>
      <c r="J489" s="131">
        <v>166.35000000000002</v>
      </c>
      <c r="K489" s="136">
        <v>160.44999999999999</v>
      </c>
      <c r="L489" s="136">
        <v>154.5</v>
      </c>
      <c r="M489" s="136">
        <v>5.1666999999999996</v>
      </c>
    </row>
    <row r="490" spans="1:13">
      <c r="A490" s="65">
        <v>480</v>
      </c>
      <c r="B490" s="136" t="s">
        <v>2143</v>
      </c>
      <c r="C490" s="136">
        <v>65.900000000000006</v>
      </c>
      <c r="D490" s="131">
        <v>65.066666666666663</v>
      </c>
      <c r="E490" s="131">
        <v>63.333333333333329</v>
      </c>
      <c r="F490" s="131">
        <v>60.766666666666666</v>
      </c>
      <c r="G490" s="131">
        <v>59.033333333333331</v>
      </c>
      <c r="H490" s="131">
        <v>67.633333333333326</v>
      </c>
      <c r="I490" s="131">
        <v>69.366666666666674</v>
      </c>
      <c r="J490" s="131">
        <v>71.933333333333323</v>
      </c>
      <c r="K490" s="136">
        <v>66.8</v>
      </c>
      <c r="L490" s="136">
        <v>62.5</v>
      </c>
      <c r="M490" s="136">
        <v>28.497309999999999</v>
      </c>
    </row>
    <row r="491" spans="1:13">
      <c r="A491" s="65">
        <v>481</v>
      </c>
      <c r="B491" s="136" t="s">
        <v>2149</v>
      </c>
      <c r="C491" s="136">
        <v>1392.9</v>
      </c>
      <c r="D491" s="131">
        <v>1382.3</v>
      </c>
      <c r="E491" s="131">
        <v>1355.6</v>
      </c>
      <c r="F491" s="131">
        <v>1318.3</v>
      </c>
      <c r="G491" s="131">
        <v>1291.5999999999999</v>
      </c>
      <c r="H491" s="131">
        <v>1419.6</v>
      </c>
      <c r="I491" s="131">
        <v>1446.3000000000002</v>
      </c>
      <c r="J491" s="131">
        <v>1483.6</v>
      </c>
      <c r="K491" s="136">
        <v>1409</v>
      </c>
      <c r="L491" s="136">
        <v>1345</v>
      </c>
      <c r="M491" s="136">
        <v>0.77803999999999995</v>
      </c>
    </row>
    <row r="492" spans="1:13">
      <c r="A492" s="65">
        <v>482</v>
      </c>
      <c r="B492" s="136" t="s">
        <v>163</v>
      </c>
      <c r="C492" s="136">
        <v>289.35000000000002</v>
      </c>
      <c r="D492" s="131">
        <v>291.84999999999997</v>
      </c>
      <c r="E492" s="131">
        <v>285.49999999999994</v>
      </c>
      <c r="F492" s="131">
        <v>281.64999999999998</v>
      </c>
      <c r="G492" s="131">
        <v>275.29999999999995</v>
      </c>
      <c r="H492" s="131">
        <v>295.69999999999993</v>
      </c>
      <c r="I492" s="131">
        <v>302.04999999999995</v>
      </c>
      <c r="J492" s="131">
        <v>305.89999999999992</v>
      </c>
      <c r="K492" s="136">
        <v>298.2</v>
      </c>
      <c r="L492" s="136">
        <v>288</v>
      </c>
      <c r="M492" s="136">
        <v>24.98537</v>
      </c>
    </row>
    <row r="493" spans="1:13">
      <c r="A493" s="65">
        <v>483</v>
      </c>
      <c r="B493" s="136" t="s">
        <v>164</v>
      </c>
      <c r="C493" s="136">
        <v>768.8</v>
      </c>
      <c r="D493" s="131">
        <v>766.9</v>
      </c>
      <c r="E493" s="131">
        <v>751.9</v>
      </c>
      <c r="F493" s="131">
        <v>735</v>
      </c>
      <c r="G493" s="131">
        <v>720</v>
      </c>
      <c r="H493" s="131">
        <v>783.8</v>
      </c>
      <c r="I493" s="131">
        <v>798.8</v>
      </c>
      <c r="J493" s="131">
        <v>815.69999999999993</v>
      </c>
      <c r="K493" s="136">
        <v>781.9</v>
      </c>
      <c r="L493" s="136">
        <v>750</v>
      </c>
      <c r="M493" s="136">
        <v>20.7654</v>
      </c>
    </row>
    <row r="494" spans="1:13">
      <c r="A494" s="65">
        <v>484</v>
      </c>
      <c r="B494" s="136" t="s">
        <v>2155</v>
      </c>
      <c r="C494" s="136">
        <v>368.65</v>
      </c>
      <c r="D494" s="131">
        <v>372.55</v>
      </c>
      <c r="E494" s="131">
        <v>361.1</v>
      </c>
      <c r="F494" s="131">
        <v>353.55</v>
      </c>
      <c r="G494" s="131">
        <v>342.1</v>
      </c>
      <c r="H494" s="131">
        <v>380.1</v>
      </c>
      <c r="I494" s="131">
        <v>391.54999999999995</v>
      </c>
      <c r="J494" s="131">
        <v>399.1</v>
      </c>
      <c r="K494" s="136">
        <v>384</v>
      </c>
      <c r="L494" s="136">
        <v>365</v>
      </c>
      <c r="M494" s="136">
        <v>0.34258</v>
      </c>
    </row>
    <row r="495" spans="1:13">
      <c r="A495" s="65">
        <v>485</v>
      </c>
      <c r="B495" s="136" t="s">
        <v>165</v>
      </c>
      <c r="C495" s="136">
        <v>332.9</v>
      </c>
      <c r="D495" s="131">
        <v>335.83333333333331</v>
      </c>
      <c r="E495" s="131">
        <v>327.66666666666663</v>
      </c>
      <c r="F495" s="131">
        <v>322.43333333333334</v>
      </c>
      <c r="G495" s="131">
        <v>314.26666666666665</v>
      </c>
      <c r="H495" s="131">
        <v>341.06666666666661</v>
      </c>
      <c r="I495" s="131">
        <v>349.23333333333323</v>
      </c>
      <c r="J495" s="131">
        <v>354.46666666666658</v>
      </c>
      <c r="K495" s="136">
        <v>344</v>
      </c>
      <c r="L495" s="136">
        <v>330.6</v>
      </c>
      <c r="M495" s="136">
        <v>116.8164</v>
      </c>
    </row>
    <row r="496" spans="1:13">
      <c r="A496" s="65">
        <v>486</v>
      </c>
      <c r="B496" s="136" t="s">
        <v>166</v>
      </c>
      <c r="C496" s="136">
        <v>581.15</v>
      </c>
      <c r="D496" s="131">
        <v>580.11666666666667</v>
      </c>
      <c r="E496" s="131">
        <v>574.2833333333333</v>
      </c>
      <c r="F496" s="131">
        <v>567.41666666666663</v>
      </c>
      <c r="G496" s="131">
        <v>561.58333333333326</v>
      </c>
      <c r="H496" s="131">
        <v>586.98333333333335</v>
      </c>
      <c r="I496" s="131">
        <v>592.81666666666661</v>
      </c>
      <c r="J496" s="131">
        <v>599.68333333333339</v>
      </c>
      <c r="K496" s="136">
        <v>585.95000000000005</v>
      </c>
      <c r="L496" s="136">
        <v>573.25</v>
      </c>
      <c r="M496" s="136">
        <v>17.086349999999999</v>
      </c>
    </row>
    <row r="497" spans="1:13">
      <c r="A497" s="65">
        <v>487</v>
      </c>
      <c r="B497" s="136" t="s">
        <v>2162</v>
      </c>
      <c r="C497" s="136">
        <v>42.85</v>
      </c>
      <c r="D497" s="131">
        <v>42.816666666666663</v>
      </c>
      <c r="E497" s="131">
        <v>42.133333333333326</v>
      </c>
      <c r="F497" s="131">
        <v>41.416666666666664</v>
      </c>
      <c r="G497" s="131">
        <v>40.733333333333327</v>
      </c>
      <c r="H497" s="131">
        <v>43.533333333333324</v>
      </c>
      <c r="I497" s="131">
        <v>44.216666666666661</v>
      </c>
      <c r="J497" s="131">
        <v>44.933333333333323</v>
      </c>
      <c r="K497" s="136">
        <v>43.5</v>
      </c>
      <c r="L497" s="136">
        <v>42.1</v>
      </c>
      <c r="M497" s="136">
        <v>2.2732399999999999</v>
      </c>
    </row>
    <row r="498" spans="1:13">
      <c r="A498" s="65">
        <v>488</v>
      </c>
      <c r="B498" s="136" t="s">
        <v>2165</v>
      </c>
      <c r="C498" s="136">
        <v>928.8</v>
      </c>
      <c r="D498" s="131">
        <v>930.38333333333333</v>
      </c>
      <c r="E498" s="131">
        <v>918.41666666666663</v>
      </c>
      <c r="F498" s="131">
        <v>908.0333333333333</v>
      </c>
      <c r="G498" s="131">
        <v>896.06666666666661</v>
      </c>
      <c r="H498" s="131">
        <v>940.76666666666665</v>
      </c>
      <c r="I498" s="131">
        <v>952.73333333333335</v>
      </c>
      <c r="J498" s="131">
        <v>963.11666666666667</v>
      </c>
      <c r="K498" s="136">
        <v>942.35</v>
      </c>
      <c r="L498" s="136">
        <v>920</v>
      </c>
      <c r="M498" s="136">
        <v>7.8490000000000004E-2</v>
      </c>
    </row>
    <row r="499" spans="1:13">
      <c r="A499" s="65">
        <v>489</v>
      </c>
      <c r="B499" s="136" t="s">
        <v>2175</v>
      </c>
      <c r="C499" s="136">
        <v>1052.95</v>
      </c>
      <c r="D499" s="131">
        <v>1033.3333333333333</v>
      </c>
      <c r="E499" s="131">
        <v>994.66666666666652</v>
      </c>
      <c r="F499" s="131">
        <v>936.38333333333321</v>
      </c>
      <c r="G499" s="131">
        <v>897.71666666666647</v>
      </c>
      <c r="H499" s="131">
        <v>1091.6166666666666</v>
      </c>
      <c r="I499" s="131">
        <v>1130.2833333333331</v>
      </c>
      <c r="J499" s="131">
        <v>1188.5666666666666</v>
      </c>
      <c r="K499" s="136">
        <v>1072</v>
      </c>
      <c r="L499" s="136">
        <v>975.05</v>
      </c>
      <c r="M499" s="136">
        <v>0.29543000000000003</v>
      </c>
    </row>
    <row r="500" spans="1:13">
      <c r="A500" s="65">
        <v>490</v>
      </c>
      <c r="B500" s="136"/>
      <c r="C500" s="136"/>
      <c r="D500" s="131"/>
      <c r="E500" s="131"/>
      <c r="F500" s="131"/>
      <c r="G500" s="131"/>
      <c r="H500" s="131"/>
      <c r="I500" s="131"/>
      <c r="J500" s="131"/>
      <c r="K500" s="136"/>
      <c r="L500" s="136"/>
      <c r="M500" s="136"/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2" sqref="D12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1"/>
      <c r="B5" s="511"/>
      <c r="C5" s="512"/>
      <c r="D5" s="51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3" t="s">
        <v>225</v>
      </c>
      <c r="C7" s="513"/>
      <c r="D7" s="48">
        <f>Main!B10</f>
        <v>43139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43138</v>
      </c>
      <c r="B10" s="144">
        <v>539177</v>
      </c>
      <c r="C10" s="144" t="s">
        <v>3450</v>
      </c>
      <c r="D10" s="144" t="s">
        <v>3451</v>
      </c>
      <c r="E10" s="144" t="s">
        <v>257</v>
      </c>
      <c r="F10" s="145">
        <v>75000</v>
      </c>
      <c r="G10" s="144">
        <v>59.92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43138</v>
      </c>
      <c r="B11" s="144">
        <v>530133</v>
      </c>
      <c r="C11" s="144" t="s">
        <v>3452</v>
      </c>
      <c r="D11" s="144" t="s">
        <v>3453</v>
      </c>
      <c r="E11" s="144" t="s">
        <v>256</v>
      </c>
      <c r="F11" s="145">
        <v>39675</v>
      </c>
      <c r="G11" s="144">
        <v>37.61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43138</v>
      </c>
      <c r="B12" s="144">
        <v>530133</v>
      </c>
      <c r="C12" s="144" t="s">
        <v>3452</v>
      </c>
      <c r="D12" s="144" t="s">
        <v>3084</v>
      </c>
      <c r="E12" s="144" t="s">
        <v>256</v>
      </c>
      <c r="F12" s="145">
        <v>11448</v>
      </c>
      <c r="G12" s="144">
        <v>37.72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43138</v>
      </c>
      <c r="B13" s="144">
        <v>530133</v>
      </c>
      <c r="C13" s="144" t="s">
        <v>3452</v>
      </c>
      <c r="D13" s="144" t="s">
        <v>3084</v>
      </c>
      <c r="E13" s="144" t="s">
        <v>257</v>
      </c>
      <c r="F13" s="145">
        <v>36129</v>
      </c>
      <c r="G13" s="144">
        <v>37.6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43138</v>
      </c>
      <c r="B14" s="144">
        <v>540923</v>
      </c>
      <c r="C14" s="65" t="s">
        <v>3454</v>
      </c>
      <c r="D14" s="65" t="s">
        <v>3455</v>
      </c>
      <c r="E14" s="65" t="s">
        <v>256</v>
      </c>
      <c r="F14" s="145">
        <v>48000</v>
      </c>
      <c r="G14" s="144">
        <v>11.64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43138</v>
      </c>
      <c r="B15" s="144">
        <v>540923</v>
      </c>
      <c r="C15" s="65" t="s">
        <v>3454</v>
      </c>
      <c r="D15" s="65" t="s">
        <v>3455</v>
      </c>
      <c r="E15" s="65" t="s">
        <v>257</v>
      </c>
      <c r="F15" s="145">
        <v>66000</v>
      </c>
      <c r="G15" s="144">
        <v>11.35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43138</v>
      </c>
      <c r="B16" s="144">
        <v>512247</v>
      </c>
      <c r="C16" s="65" t="s">
        <v>3456</v>
      </c>
      <c r="D16" s="65" t="s">
        <v>3457</v>
      </c>
      <c r="E16" s="65" t="s">
        <v>256</v>
      </c>
      <c r="F16" s="145">
        <v>297563</v>
      </c>
      <c r="G16" s="144">
        <v>2.75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43138</v>
      </c>
      <c r="B17" s="144">
        <v>511144</v>
      </c>
      <c r="C17" s="144" t="s">
        <v>3458</v>
      </c>
      <c r="D17" s="144" t="s">
        <v>3459</v>
      </c>
      <c r="E17" s="144" t="s">
        <v>256</v>
      </c>
      <c r="F17" s="145">
        <v>81499</v>
      </c>
      <c r="G17" s="144">
        <v>40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43138</v>
      </c>
      <c r="B18" s="144">
        <v>511144</v>
      </c>
      <c r="C18" s="144" t="s">
        <v>3458</v>
      </c>
      <c r="D18" s="144" t="s">
        <v>3459</v>
      </c>
      <c r="E18" s="144" t="s">
        <v>257</v>
      </c>
      <c r="F18" s="145">
        <v>83395</v>
      </c>
      <c r="G18" s="144">
        <v>40.130000000000003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43138</v>
      </c>
      <c r="B19" s="144">
        <v>511144</v>
      </c>
      <c r="C19" s="144" t="s">
        <v>3458</v>
      </c>
      <c r="D19" s="144" t="s">
        <v>3460</v>
      </c>
      <c r="E19" s="144" t="s">
        <v>257</v>
      </c>
      <c r="F19" s="145">
        <v>85040</v>
      </c>
      <c r="G19" s="144">
        <v>40.049999999999997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43138</v>
      </c>
      <c r="B20" s="144">
        <v>537766</v>
      </c>
      <c r="C20" s="144" t="s">
        <v>3461</v>
      </c>
      <c r="D20" s="144" t="s">
        <v>3462</v>
      </c>
      <c r="E20" s="144" t="s">
        <v>257</v>
      </c>
      <c r="F20" s="145">
        <v>100000</v>
      </c>
      <c r="G20" s="144">
        <v>125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43138</v>
      </c>
      <c r="B21" s="144">
        <v>537766</v>
      </c>
      <c r="C21" s="144" t="s">
        <v>3461</v>
      </c>
      <c r="D21" s="144" t="s">
        <v>3463</v>
      </c>
      <c r="E21" s="144" t="s">
        <v>256</v>
      </c>
      <c r="F21" s="145">
        <v>90511</v>
      </c>
      <c r="G21" s="144">
        <v>127.75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43138</v>
      </c>
      <c r="B22" s="144">
        <v>537766</v>
      </c>
      <c r="C22" s="144" t="s">
        <v>3461</v>
      </c>
      <c r="D22" s="144" t="s">
        <v>3463</v>
      </c>
      <c r="E22" s="144" t="s">
        <v>257</v>
      </c>
      <c r="F22" s="145">
        <v>72197</v>
      </c>
      <c r="G22" s="144">
        <v>133.57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43138</v>
      </c>
      <c r="B23" s="144">
        <v>537766</v>
      </c>
      <c r="C23" s="144" t="s">
        <v>3461</v>
      </c>
      <c r="D23" s="144" t="s">
        <v>3464</v>
      </c>
      <c r="E23" s="144" t="s">
        <v>256</v>
      </c>
      <c r="F23" s="145">
        <v>101228</v>
      </c>
      <c r="G23" s="144">
        <v>125.54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43138</v>
      </c>
      <c r="B24" s="144">
        <v>537766</v>
      </c>
      <c r="C24" s="144" t="s">
        <v>3461</v>
      </c>
      <c r="D24" s="144" t="s">
        <v>3464</v>
      </c>
      <c r="E24" s="144" t="s">
        <v>257</v>
      </c>
      <c r="F24" s="145">
        <v>101228</v>
      </c>
      <c r="G24" s="144">
        <v>141.93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43138</v>
      </c>
      <c r="B25" s="144">
        <v>540903</v>
      </c>
      <c r="C25" s="144" t="s">
        <v>3465</v>
      </c>
      <c r="D25" s="144" t="s">
        <v>3466</v>
      </c>
      <c r="E25" s="144" t="s">
        <v>256</v>
      </c>
      <c r="F25" s="145">
        <v>176000</v>
      </c>
      <c r="G25" s="144">
        <v>44.19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43138</v>
      </c>
      <c r="B26" s="144">
        <v>540903</v>
      </c>
      <c r="C26" s="144" t="s">
        <v>3465</v>
      </c>
      <c r="D26" s="144" t="s">
        <v>3466</v>
      </c>
      <c r="E26" s="144" t="s">
        <v>257</v>
      </c>
      <c r="F26" s="145">
        <v>176000</v>
      </c>
      <c r="G26" s="144">
        <v>42.95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43138</v>
      </c>
      <c r="B27" s="144">
        <v>540903</v>
      </c>
      <c r="C27" s="144" t="s">
        <v>3465</v>
      </c>
      <c r="D27" s="144" t="s">
        <v>3467</v>
      </c>
      <c r="E27" s="144" t="s">
        <v>257</v>
      </c>
      <c r="F27" s="145">
        <v>140000</v>
      </c>
      <c r="G27" s="144">
        <v>44.25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43138</v>
      </c>
      <c r="B28" s="144">
        <v>538708</v>
      </c>
      <c r="C28" s="144" t="s">
        <v>3468</v>
      </c>
      <c r="D28" s="144" t="s">
        <v>3469</v>
      </c>
      <c r="E28" s="144" t="s">
        <v>257</v>
      </c>
      <c r="F28" s="145">
        <v>100000</v>
      </c>
      <c r="G28" s="144">
        <v>10.14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43138</v>
      </c>
      <c r="B29" s="144">
        <v>540936</v>
      </c>
      <c r="C29" s="144" t="s">
        <v>3470</v>
      </c>
      <c r="D29" s="144" t="s">
        <v>3471</v>
      </c>
      <c r="E29" s="144" t="s">
        <v>257</v>
      </c>
      <c r="F29" s="145">
        <v>30000</v>
      </c>
      <c r="G29" s="144">
        <v>34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43138</v>
      </c>
      <c r="B30" s="144">
        <v>540936</v>
      </c>
      <c r="C30" s="144" t="s">
        <v>3470</v>
      </c>
      <c r="D30" s="144" t="s">
        <v>3472</v>
      </c>
      <c r="E30" s="144" t="s">
        <v>257</v>
      </c>
      <c r="F30" s="145">
        <v>165000</v>
      </c>
      <c r="G30" s="144">
        <v>30.84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43138</v>
      </c>
      <c r="B31" s="144">
        <v>540936</v>
      </c>
      <c r="C31" s="144" t="s">
        <v>3470</v>
      </c>
      <c r="D31" s="144" t="s">
        <v>3473</v>
      </c>
      <c r="E31" s="144" t="s">
        <v>257</v>
      </c>
      <c r="F31" s="145">
        <v>30000</v>
      </c>
      <c r="G31" s="144">
        <v>33.28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43138</v>
      </c>
      <c r="B32" s="144">
        <v>540936</v>
      </c>
      <c r="C32" s="144" t="s">
        <v>3470</v>
      </c>
      <c r="D32" s="144" t="s">
        <v>3474</v>
      </c>
      <c r="E32" s="144" t="s">
        <v>257</v>
      </c>
      <c r="F32" s="145">
        <v>51000</v>
      </c>
      <c r="G32" s="144">
        <v>30.51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43138</v>
      </c>
      <c r="B33" s="144">
        <v>540936</v>
      </c>
      <c r="C33" s="144" t="s">
        <v>3470</v>
      </c>
      <c r="D33" s="144" t="s">
        <v>3475</v>
      </c>
      <c r="E33" s="144" t="s">
        <v>257</v>
      </c>
      <c r="F33" s="145">
        <v>63000</v>
      </c>
      <c r="G33" s="144">
        <v>30.63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43138</v>
      </c>
      <c r="B34" s="144">
        <v>540936</v>
      </c>
      <c r="C34" s="144" t="s">
        <v>3470</v>
      </c>
      <c r="D34" s="144" t="s">
        <v>3476</v>
      </c>
      <c r="E34" s="144" t="s">
        <v>257</v>
      </c>
      <c r="F34" s="145">
        <v>63000</v>
      </c>
      <c r="G34" s="144">
        <v>30.59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43138</v>
      </c>
      <c r="B35" s="144">
        <v>540936</v>
      </c>
      <c r="C35" s="144" t="s">
        <v>3470</v>
      </c>
      <c r="D35" s="144" t="s">
        <v>3477</v>
      </c>
      <c r="E35" s="144" t="s">
        <v>257</v>
      </c>
      <c r="F35" s="145">
        <v>102000</v>
      </c>
      <c r="G35" s="144">
        <v>37.950000000000003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43138</v>
      </c>
      <c r="B36" s="144">
        <v>540936</v>
      </c>
      <c r="C36" s="144" t="s">
        <v>3470</v>
      </c>
      <c r="D36" s="144" t="s">
        <v>3478</v>
      </c>
      <c r="E36" s="144" t="s">
        <v>256</v>
      </c>
      <c r="F36" s="145">
        <v>48000</v>
      </c>
      <c r="G36" s="144">
        <v>28.83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43138</v>
      </c>
      <c r="B37" s="144">
        <v>540936</v>
      </c>
      <c r="C37" s="144" t="s">
        <v>3470</v>
      </c>
      <c r="D37" s="144" t="s">
        <v>3478</v>
      </c>
      <c r="E37" s="144" t="s">
        <v>257</v>
      </c>
      <c r="F37" s="145">
        <v>48000</v>
      </c>
      <c r="G37" s="144">
        <v>33.659999999999997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43138</v>
      </c>
      <c r="B38" s="144">
        <v>540936</v>
      </c>
      <c r="C38" s="144" t="s">
        <v>3470</v>
      </c>
      <c r="D38" s="144" t="s">
        <v>3479</v>
      </c>
      <c r="E38" s="144" t="s">
        <v>257</v>
      </c>
      <c r="F38" s="145">
        <v>30000</v>
      </c>
      <c r="G38" s="144">
        <v>36.130000000000003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43138</v>
      </c>
      <c r="B39" s="144">
        <v>540936</v>
      </c>
      <c r="C39" s="144" t="s">
        <v>3470</v>
      </c>
      <c r="D39" s="144" t="s">
        <v>3480</v>
      </c>
      <c r="E39" s="144" t="s">
        <v>257</v>
      </c>
      <c r="F39" s="145">
        <v>30000</v>
      </c>
      <c r="G39" s="144">
        <v>30.52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43138</v>
      </c>
      <c r="B40" s="144">
        <v>540936</v>
      </c>
      <c r="C40" s="144" t="s">
        <v>3470</v>
      </c>
      <c r="D40" s="144" t="s">
        <v>3481</v>
      </c>
      <c r="E40" s="144" t="s">
        <v>257</v>
      </c>
      <c r="F40" s="145">
        <v>30000</v>
      </c>
      <c r="G40" s="144">
        <v>28.8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43138</v>
      </c>
      <c r="B41" s="144">
        <v>540936</v>
      </c>
      <c r="C41" s="144" t="s">
        <v>3470</v>
      </c>
      <c r="D41" s="144" t="s">
        <v>3482</v>
      </c>
      <c r="E41" s="144" t="s">
        <v>256</v>
      </c>
      <c r="F41" s="145">
        <v>42000</v>
      </c>
      <c r="G41" s="144">
        <v>33.51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43138</v>
      </c>
      <c r="B42" s="144">
        <v>540936</v>
      </c>
      <c r="C42" s="144" t="s">
        <v>3470</v>
      </c>
      <c r="D42" s="144" t="s">
        <v>3482</v>
      </c>
      <c r="E42" s="144" t="s">
        <v>257</v>
      </c>
      <c r="F42" s="145">
        <v>39000</v>
      </c>
      <c r="G42" s="144">
        <v>32.85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43138</v>
      </c>
      <c r="B43" s="144">
        <v>540936</v>
      </c>
      <c r="C43" s="144" t="s">
        <v>3470</v>
      </c>
      <c r="D43" s="144" t="s">
        <v>3483</v>
      </c>
      <c r="E43" s="144" t="s">
        <v>257</v>
      </c>
      <c r="F43" s="145">
        <v>120000</v>
      </c>
      <c r="G43" s="144">
        <v>29.41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43138</v>
      </c>
      <c r="B44" s="144">
        <v>540936</v>
      </c>
      <c r="C44" s="144" t="s">
        <v>3470</v>
      </c>
      <c r="D44" s="144" t="s">
        <v>3484</v>
      </c>
      <c r="E44" s="144" t="s">
        <v>257</v>
      </c>
      <c r="F44" s="145">
        <v>39000</v>
      </c>
      <c r="G44" s="144">
        <v>29.56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43138</v>
      </c>
      <c r="B45" s="144">
        <v>540936</v>
      </c>
      <c r="C45" s="144" t="s">
        <v>3470</v>
      </c>
      <c r="D45" s="144" t="s">
        <v>3485</v>
      </c>
      <c r="E45" s="144" t="s">
        <v>257</v>
      </c>
      <c r="F45" s="145">
        <v>135000</v>
      </c>
      <c r="G45" s="144">
        <v>29.37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43138</v>
      </c>
      <c r="B46" s="144">
        <v>540936</v>
      </c>
      <c r="C46" s="144" t="s">
        <v>3470</v>
      </c>
      <c r="D46" s="144" t="s">
        <v>3486</v>
      </c>
      <c r="E46" s="144" t="s">
        <v>257</v>
      </c>
      <c r="F46" s="145">
        <v>93000</v>
      </c>
      <c r="G46" s="144">
        <v>29.09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43138</v>
      </c>
      <c r="B47" s="144">
        <v>540936</v>
      </c>
      <c r="C47" s="144" t="s">
        <v>3470</v>
      </c>
      <c r="D47" s="144" t="s">
        <v>3487</v>
      </c>
      <c r="E47" s="144" t="s">
        <v>257</v>
      </c>
      <c r="F47" s="145">
        <v>93000</v>
      </c>
      <c r="G47" s="144">
        <v>28.8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43138</v>
      </c>
      <c r="B48" s="144">
        <v>540936</v>
      </c>
      <c r="C48" s="144" t="s">
        <v>3470</v>
      </c>
      <c r="D48" s="144" t="s">
        <v>3488</v>
      </c>
      <c r="E48" s="144" t="s">
        <v>257</v>
      </c>
      <c r="F48" s="145">
        <v>93000</v>
      </c>
      <c r="G48" s="144">
        <v>28.8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43138</v>
      </c>
      <c r="B49" s="144">
        <v>540936</v>
      </c>
      <c r="C49" s="144" t="s">
        <v>3470</v>
      </c>
      <c r="D49" s="144" t="s">
        <v>3489</v>
      </c>
      <c r="E49" s="144" t="s">
        <v>257</v>
      </c>
      <c r="F49" s="145">
        <v>93000</v>
      </c>
      <c r="G49" s="144">
        <v>28.8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43138</v>
      </c>
      <c r="B50" s="144">
        <v>540936</v>
      </c>
      <c r="C50" s="144" t="s">
        <v>3470</v>
      </c>
      <c r="D50" s="144" t="s">
        <v>3490</v>
      </c>
      <c r="E50" s="144" t="s">
        <v>257</v>
      </c>
      <c r="F50" s="145">
        <v>105000</v>
      </c>
      <c r="G50" s="144">
        <v>30.4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43138</v>
      </c>
      <c r="B51" s="144">
        <v>540936</v>
      </c>
      <c r="C51" s="144" t="s">
        <v>3470</v>
      </c>
      <c r="D51" s="144" t="s">
        <v>3491</v>
      </c>
      <c r="E51" s="144" t="s">
        <v>256</v>
      </c>
      <c r="F51" s="145">
        <v>33000</v>
      </c>
      <c r="G51" s="144">
        <v>31.99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43138</v>
      </c>
      <c r="B52" s="144">
        <v>540936</v>
      </c>
      <c r="C52" s="144" t="s">
        <v>3470</v>
      </c>
      <c r="D52" s="144" t="s">
        <v>3491</v>
      </c>
      <c r="E52" s="144" t="s">
        <v>257</v>
      </c>
      <c r="F52" s="145">
        <v>33000</v>
      </c>
      <c r="G52" s="144">
        <v>30.35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43138</v>
      </c>
      <c r="B53" s="144">
        <v>540936</v>
      </c>
      <c r="C53" s="144" t="s">
        <v>3470</v>
      </c>
      <c r="D53" s="144" t="s">
        <v>3083</v>
      </c>
      <c r="E53" s="144" t="s">
        <v>256</v>
      </c>
      <c r="F53" s="145">
        <v>30000</v>
      </c>
      <c r="G53" s="144">
        <v>31.46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43138</v>
      </c>
      <c r="B54" s="144">
        <v>540936</v>
      </c>
      <c r="C54" s="144" t="s">
        <v>3470</v>
      </c>
      <c r="D54" s="144" t="s">
        <v>3083</v>
      </c>
      <c r="E54" s="144" t="s">
        <v>257</v>
      </c>
      <c r="F54" s="145">
        <v>30000</v>
      </c>
      <c r="G54" s="144">
        <v>28.81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43138</v>
      </c>
      <c r="B55" s="144">
        <v>540936</v>
      </c>
      <c r="C55" s="144" t="s">
        <v>3470</v>
      </c>
      <c r="D55" s="144" t="s">
        <v>3492</v>
      </c>
      <c r="E55" s="144" t="s">
        <v>256</v>
      </c>
      <c r="F55" s="145">
        <v>33000</v>
      </c>
      <c r="G55" s="144">
        <v>33.200000000000003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43138</v>
      </c>
      <c r="B56" s="144">
        <v>540936</v>
      </c>
      <c r="C56" s="144" t="s">
        <v>3470</v>
      </c>
      <c r="D56" s="144" t="s">
        <v>3492</v>
      </c>
      <c r="E56" s="144" t="s">
        <v>257</v>
      </c>
      <c r="F56" s="145">
        <v>33000</v>
      </c>
      <c r="G56" s="144">
        <v>28.85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43138</v>
      </c>
      <c r="B57" s="144">
        <v>540936</v>
      </c>
      <c r="C57" s="144" t="s">
        <v>3470</v>
      </c>
      <c r="D57" s="144" t="s">
        <v>3493</v>
      </c>
      <c r="E57" s="144" t="s">
        <v>256</v>
      </c>
      <c r="F57" s="145">
        <v>33000</v>
      </c>
      <c r="G57" s="144">
        <v>33.71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43138</v>
      </c>
      <c r="B58" s="144">
        <v>540936</v>
      </c>
      <c r="C58" s="144" t="s">
        <v>3470</v>
      </c>
      <c r="D58" s="144" t="s">
        <v>3493</v>
      </c>
      <c r="E58" s="144" t="s">
        <v>257</v>
      </c>
      <c r="F58" s="145">
        <v>33000</v>
      </c>
      <c r="G58" s="144">
        <v>32.020000000000003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43138</v>
      </c>
      <c r="B59" s="144">
        <v>540936</v>
      </c>
      <c r="C59" s="144" t="s">
        <v>3470</v>
      </c>
      <c r="D59" s="144" t="s">
        <v>3467</v>
      </c>
      <c r="E59" s="144" t="s">
        <v>256</v>
      </c>
      <c r="F59" s="145">
        <v>33000</v>
      </c>
      <c r="G59" s="144">
        <v>33.5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43138</v>
      </c>
      <c r="B60" s="144">
        <v>540936</v>
      </c>
      <c r="C60" s="144" t="s">
        <v>3470</v>
      </c>
      <c r="D60" s="144" t="s">
        <v>3467</v>
      </c>
      <c r="E60" s="144" t="s">
        <v>257</v>
      </c>
      <c r="F60" s="145">
        <v>33000</v>
      </c>
      <c r="G60" s="144">
        <v>28.85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43138</v>
      </c>
      <c r="B61" s="144">
        <v>540936</v>
      </c>
      <c r="C61" s="144" t="s">
        <v>3470</v>
      </c>
      <c r="D61" s="144" t="s">
        <v>3494</v>
      </c>
      <c r="E61" s="144" t="s">
        <v>257</v>
      </c>
      <c r="F61" s="145">
        <v>90000</v>
      </c>
      <c r="G61" s="144">
        <v>28.8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43138</v>
      </c>
      <c r="B62" s="144">
        <v>540936</v>
      </c>
      <c r="C62" s="144" t="s">
        <v>3470</v>
      </c>
      <c r="D62" s="144" t="s">
        <v>3495</v>
      </c>
      <c r="E62" s="144" t="s">
        <v>257</v>
      </c>
      <c r="F62" s="145">
        <v>78000</v>
      </c>
      <c r="G62" s="144">
        <v>28.8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43138</v>
      </c>
      <c r="B63" s="144">
        <v>540936</v>
      </c>
      <c r="C63" s="144" t="s">
        <v>3470</v>
      </c>
      <c r="D63" s="144" t="s">
        <v>3496</v>
      </c>
      <c r="E63" s="144" t="s">
        <v>256</v>
      </c>
      <c r="F63" s="145">
        <v>33000</v>
      </c>
      <c r="G63" s="144">
        <v>33.01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43138</v>
      </c>
      <c r="B64" s="144">
        <v>540936</v>
      </c>
      <c r="C64" s="144" t="s">
        <v>3470</v>
      </c>
      <c r="D64" s="144" t="s">
        <v>3496</v>
      </c>
      <c r="E64" s="144" t="s">
        <v>257</v>
      </c>
      <c r="F64" s="145">
        <v>33000</v>
      </c>
      <c r="G64" s="144">
        <v>28.85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43138</v>
      </c>
      <c r="B65" s="144">
        <v>540936</v>
      </c>
      <c r="C65" s="144" t="s">
        <v>3470</v>
      </c>
      <c r="D65" s="144" t="s">
        <v>3497</v>
      </c>
      <c r="E65" s="144" t="s">
        <v>257</v>
      </c>
      <c r="F65" s="145">
        <v>66000</v>
      </c>
      <c r="G65" s="144">
        <v>28.92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43138</v>
      </c>
      <c r="B66" s="144">
        <v>532341</v>
      </c>
      <c r="C66" s="144" t="s">
        <v>2882</v>
      </c>
      <c r="D66" s="144" t="s">
        <v>3498</v>
      </c>
      <c r="E66" s="144" t="s">
        <v>256</v>
      </c>
      <c r="F66" s="145">
        <v>64440</v>
      </c>
      <c r="G66" s="144">
        <v>93.15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43138</v>
      </c>
      <c r="B67" s="144">
        <v>532341</v>
      </c>
      <c r="C67" s="144" t="s">
        <v>2882</v>
      </c>
      <c r="D67" s="144" t="s">
        <v>3498</v>
      </c>
      <c r="E67" s="144" t="s">
        <v>257</v>
      </c>
      <c r="F67" s="145">
        <v>69440</v>
      </c>
      <c r="G67" s="144">
        <v>93.54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43138</v>
      </c>
      <c r="B68" s="144">
        <v>538896</v>
      </c>
      <c r="C68" s="144" t="s">
        <v>3499</v>
      </c>
      <c r="D68" s="144" t="s">
        <v>3500</v>
      </c>
      <c r="E68" s="144" t="s">
        <v>256</v>
      </c>
      <c r="F68" s="145">
        <v>24572</v>
      </c>
      <c r="G68" s="144">
        <v>230.23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43138</v>
      </c>
      <c r="B69" s="144">
        <v>513456</v>
      </c>
      <c r="C69" s="144" t="s">
        <v>3501</v>
      </c>
      <c r="D69" s="144" t="s">
        <v>3502</v>
      </c>
      <c r="E69" s="144" t="s">
        <v>257</v>
      </c>
      <c r="F69" s="145">
        <v>951598</v>
      </c>
      <c r="G69" s="144">
        <v>12.18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43138</v>
      </c>
      <c r="B70" s="144">
        <v>513456</v>
      </c>
      <c r="C70" s="144" t="s">
        <v>3501</v>
      </c>
      <c r="D70" s="144" t="s">
        <v>3503</v>
      </c>
      <c r="E70" s="144" t="s">
        <v>256</v>
      </c>
      <c r="F70" s="145">
        <v>929840</v>
      </c>
      <c r="G70" s="144">
        <v>12.18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43138</v>
      </c>
      <c r="B71" s="144">
        <v>539679</v>
      </c>
      <c r="C71" s="144" t="s">
        <v>3085</v>
      </c>
      <c r="D71" s="144" t="s">
        <v>3504</v>
      </c>
      <c r="E71" s="144" t="s">
        <v>256</v>
      </c>
      <c r="F71" s="145">
        <v>70568</v>
      </c>
      <c r="G71" s="144">
        <v>26.4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43138</v>
      </c>
      <c r="B72" s="144">
        <v>539679</v>
      </c>
      <c r="C72" s="144" t="s">
        <v>3085</v>
      </c>
      <c r="D72" s="144" t="s">
        <v>3505</v>
      </c>
      <c r="E72" s="144" t="s">
        <v>256</v>
      </c>
      <c r="F72" s="145">
        <v>82098</v>
      </c>
      <c r="G72" s="144">
        <v>26.4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43138</v>
      </c>
      <c r="B73" s="144">
        <v>539679</v>
      </c>
      <c r="C73" s="144" t="s">
        <v>3085</v>
      </c>
      <c r="D73" s="144" t="s">
        <v>3505</v>
      </c>
      <c r="E73" s="144" t="s">
        <v>257</v>
      </c>
      <c r="F73" s="145">
        <v>97098</v>
      </c>
      <c r="G73" s="144">
        <v>26.39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43138</v>
      </c>
      <c r="B74" s="144">
        <v>539679</v>
      </c>
      <c r="C74" s="144" t="s">
        <v>3085</v>
      </c>
      <c r="D74" s="144" t="s">
        <v>3506</v>
      </c>
      <c r="E74" s="144" t="s">
        <v>256</v>
      </c>
      <c r="F74" s="145">
        <v>91107</v>
      </c>
      <c r="G74" s="144">
        <v>26.4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43138</v>
      </c>
      <c r="B75" s="144">
        <v>539679</v>
      </c>
      <c r="C75" s="144" t="s">
        <v>3085</v>
      </c>
      <c r="D75" s="144" t="s">
        <v>3506</v>
      </c>
      <c r="E75" s="144" t="s">
        <v>257</v>
      </c>
      <c r="F75" s="145">
        <v>91107</v>
      </c>
      <c r="G75" s="144">
        <v>26.39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43138</v>
      </c>
      <c r="B76" s="144">
        <v>539679</v>
      </c>
      <c r="C76" s="144" t="s">
        <v>3085</v>
      </c>
      <c r="D76" s="144" t="s">
        <v>3084</v>
      </c>
      <c r="E76" s="144" t="s">
        <v>256</v>
      </c>
      <c r="F76" s="145">
        <v>45006</v>
      </c>
      <c r="G76" s="144">
        <v>26.37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43138</v>
      </c>
      <c r="B77" s="144">
        <v>539679</v>
      </c>
      <c r="C77" s="144" t="s">
        <v>3085</v>
      </c>
      <c r="D77" s="144" t="s">
        <v>3084</v>
      </c>
      <c r="E77" s="144" t="s">
        <v>257</v>
      </c>
      <c r="F77" s="145">
        <v>45006</v>
      </c>
      <c r="G77" s="144">
        <v>26.4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43138</v>
      </c>
      <c r="B78" s="144">
        <v>540730</v>
      </c>
      <c r="C78" s="144" t="s">
        <v>3507</v>
      </c>
      <c r="D78" s="144" t="s">
        <v>3494</v>
      </c>
      <c r="E78" s="144" t="s">
        <v>256</v>
      </c>
      <c r="F78" s="145">
        <v>36000</v>
      </c>
      <c r="G78" s="144">
        <v>73.900000000000006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43138</v>
      </c>
      <c r="B79" s="144">
        <v>540730</v>
      </c>
      <c r="C79" s="144" t="s">
        <v>3507</v>
      </c>
      <c r="D79" s="144" t="s">
        <v>3495</v>
      </c>
      <c r="E79" s="144" t="s">
        <v>256</v>
      </c>
      <c r="F79" s="144">
        <v>30000</v>
      </c>
      <c r="G79" s="144">
        <v>73.900000000000006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43138</v>
      </c>
      <c r="B80" s="144">
        <v>540730</v>
      </c>
      <c r="C80" s="144" t="s">
        <v>3507</v>
      </c>
      <c r="D80" s="144" t="s">
        <v>3483</v>
      </c>
      <c r="E80" s="144" t="s">
        <v>257</v>
      </c>
      <c r="F80" s="144">
        <v>27000</v>
      </c>
      <c r="G80" s="144">
        <v>73.900000000000006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43138</v>
      </c>
      <c r="B81" s="144">
        <v>540730</v>
      </c>
      <c r="C81" s="144" t="s">
        <v>3507</v>
      </c>
      <c r="D81" s="144" t="s">
        <v>3485</v>
      </c>
      <c r="E81" s="144" t="s">
        <v>257</v>
      </c>
      <c r="F81" s="144">
        <v>27000</v>
      </c>
      <c r="G81" s="144">
        <v>73.900000000000006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43138</v>
      </c>
      <c r="B82" s="144">
        <v>538860</v>
      </c>
      <c r="C82" s="144" t="s">
        <v>3508</v>
      </c>
      <c r="D82" s="144" t="s">
        <v>3509</v>
      </c>
      <c r="E82" s="144" t="s">
        <v>256</v>
      </c>
      <c r="F82" s="144">
        <v>500000</v>
      </c>
      <c r="G82" s="144">
        <v>0.54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43138</v>
      </c>
      <c r="B83" s="144">
        <v>540782</v>
      </c>
      <c r="C83" s="144" t="s">
        <v>3510</v>
      </c>
      <c r="D83" s="144" t="s">
        <v>3511</v>
      </c>
      <c r="E83" s="144" t="s">
        <v>257</v>
      </c>
      <c r="F83" s="144">
        <v>70000</v>
      </c>
      <c r="G83" s="144">
        <v>114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43138</v>
      </c>
      <c r="B84" s="144">
        <v>539520</v>
      </c>
      <c r="C84" s="144" t="s">
        <v>3512</v>
      </c>
      <c r="D84" s="144" t="s">
        <v>3513</v>
      </c>
      <c r="E84" s="144" t="s">
        <v>256</v>
      </c>
      <c r="F84" s="144">
        <v>50</v>
      </c>
      <c r="G84" s="144">
        <v>12.25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43138</v>
      </c>
      <c r="B85" s="144">
        <v>539520</v>
      </c>
      <c r="C85" s="144" t="s">
        <v>3512</v>
      </c>
      <c r="D85" s="144" t="s">
        <v>3513</v>
      </c>
      <c r="E85" s="144" t="s">
        <v>257</v>
      </c>
      <c r="F85" s="144">
        <v>34081</v>
      </c>
      <c r="G85" s="144">
        <v>12.45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43138</v>
      </c>
      <c r="B86" s="144">
        <v>539520</v>
      </c>
      <c r="C86" s="144" t="s">
        <v>3512</v>
      </c>
      <c r="D86" s="144" t="s">
        <v>3514</v>
      </c>
      <c r="E86" s="144" t="s">
        <v>256</v>
      </c>
      <c r="F86" s="144">
        <v>33910</v>
      </c>
      <c r="G86" s="144">
        <v>12.45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43138</v>
      </c>
      <c r="B87" s="144">
        <v>540425</v>
      </c>
      <c r="C87" s="144" t="s">
        <v>2462</v>
      </c>
      <c r="D87" s="144" t="s">
        <v>3515</v>
      </c>
      <c r="E87" s="144" t="s">
        <v>257</v>
      </c>
      <c r="F87" s="144">
        <v>397100</v>
      </c>
      <c r="G87" s="144">
        <v>1675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43138</v>
      </c>
      <c r="B88" s="144">
        <v>540425</v>
      </c>
      <c r="C88" s="144" t="s">
        <v>2462</v>
      </c>
      <c r="D88" s="144" t="s">
        <v>3516</v>
      </c>
      <c r="E88" s="144" t="s">
        <v>256</v>
      </c>
      <c r="F88" s="144">
        <v>417799</v>
      </c>
      <c r="G88" s="144">
        <v>1675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43138</v>
      </c>
      <c r="B89" s="144">
        <v>519566</v>
      </c>
      <c r="C89" s="144" t="s">
        <v>3517</v>
      </c>
      <c r="D89" s="144" t="s">
        <v>3518</v>
      </c>
      <c r="E89" s="144" t="s">
        <v>256</v>
      </c>
      <c r="F89" s="144">
        <v>25150</v>
      </c>
      <c r="G89" s="144">
        <v>136.4</v>
      </c>
      <c r="H89" s="144" t="s">
        <v>258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43138</v>
      </c>
      <c r="B90" s="144">
        <v>519566</v>
      </c>
      <c r="C90" s="144" t="s">
        <v>3517</v>
      </c>
      <c r="D90" s="144" t="s">
        <v>3519</v>
      </c>
      <c r="E90" s="144" t="s">
        <v>257</v>
      </c>
      <c r="F90" s="144">
        <v>25150</v>
      </c>
      <c r="G90" s="144">
        <v>136.4</v>
      </c>
      <c r="H90" s="144" t="s">
        <v>258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43138</v>
      </c>
      <c r="B91" s="144">
        <v>533569</v>
      </c>
      <c r="C91" s="144" t="s">
        <v>2691</v>
      </c>
      <c r="D91" s="144" t="s">
        <v>3520</v>
      </c>
      <c r="E91" s="144" t="s">
        <v>256</v>
      </c>
      <c r="F91" s="144">
        <v>2020000</v>
      </c>
      <c r="G91" s="144">
        <v>1.08</v>
      </c>
      <c r="H91" s="144" t="s">
        <v>258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43138</v>
      </c>
      <c r="B92" s="144">
        <v>539026</v>
      </c>
      <c r="C92" s="144" t="s">
        <v>3521</v>
      </c>
      <c r="D92" s="144" t="s">
        <v>3522</v>
      </c>
      <c r="E92" s="144" t="s">
        <v>257</v>
      </c>
      <c r="F92" s="144">
        <v>18000</v>
      </c>
      <c r="G92" s="144">
        <v>17</v>
      </c>
      <c r="H92" s="144" t="s">
        <v>258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43138</v>
      </c>
      <c r="B93" s="144">
        <v>539026</v>
      </c>
      <c r="C93" s="144" t="s">
        <v>3521</v>
      </c>
      <c r="D93" s="144" t="s">
        <v>3523</v>
      </c>
      <c r="E93" s="144" t="s">
        <v>256</v>
      </c>
      <c r="F93" s="144">
        <v>18000</v>
      </c>
      <c r="G93" s="144">
        <v>17</v>
      </c>
      <c r="H93" s="144" t="s">
        <v>258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43138</v>
      </c>
      <c r="B94" s="144">
        <v>539026</v>
      </c>
      <c r="C94" s="144" t="s">
        <v>3521</v>
      </c>
      <c r="D94" s="144" t="s">
        <v>3523</v>
      </c>
      <c r="E94" s="144" t="s">
        <v>257</v>
      </c>
      <c r="F94" s="144">
        <v>12000</v>
      </c>
      <c r="G94" s="144">
        <v>17</v>
      </c>
      <c r="H94" s="144" t="s">
        <v>258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43138</v>
      </c>
      <c r="B95" s="144">
        <v>540108</v>
      </c>
      <c r="C95" s="144" t="s">
        <v>3086</v>
      </c>
      <c r="D95" s="144" t="s">
        <v>3087</v>
      </c>
      <c r="E95" s="144" t="s">
        <v>256</v>
      </c>
      <c r="F95" s="144">
        <v>14301</v>
      </c>
      <c r="G95" s="144">
        <v>18.54</v>
      </c>
      <c r="H95" s="144" t="s">
        <v>258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43138</v>
      </c>
      <c r="B96" s="144">
        <v>540108</v>
      </c>
      <c r="C96" s="144" t="s">
        <v>3086</v>
      </c>
      <c r="D96" s="144" t="s">
        <v>3087</v>
      </c>
      <c r="E96" s="144" t="s">
        <v>257</v>
      </c>
      <c r="F96" s="144">
        <v>28813</v>
      </c>
      <c r="G96" s="144">
        <v>18.600000000000001</v>
      </c>
      <c r="H96" s="144" t="s">
        <v>258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43138</v>
      </c>
      <c r="B97" s="144">
        <v>540108</v>
      </c>
      <c r="C97" s="144" t="s">
        <v>3086</v>
      </c>
      <c r="D97" s="144" t="s">
        <v>3524</v>
      </c>
      <c r="E97" s="144" t="s">
        <v>256</v>
      </c>
      <c r="F97" s="144">
        <v>23784</v>
      </c>
      <c r="G97" s="144">
        <v>18.600000000000001</v>
      </c>
      <c r="H97" s="144" t="s">
        <v>258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43138</v>
      </c>
      <c r="B98" s="144">
        <v>540108</v>
      </c>
      <c r="C98" s="144" t="s">
        <v>3086</v>
      </c>
      <c r="D98" s="144" t="s">
        <v>3525</v>
      </c>
      <c r="E98" s="144" t="s">
        <v>256</v>
      </c>
      <c r="F98" s="144">
        <v>21410</v>
      </c>
      <c r="G98" s="144">
        <v>18.600000000000001</v>
      </c>
      <c r="H98" s="144" t="s">
        <v>258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43138</v>
      </c>
      <c r="B99" s="144">
        <v>540108</v>
      </c>
      <c r="C99" s="144" t="s">
        <v>3086</v>
      </c>
      <c r="D99" s="144" t="s">
        <v>3526</v>
      </c>
      <c r="E99" s="144" t="s">
        <v>257</v>
      </c>
      <c r="F99" s="144">
        <v>35000</v>
      </c>
      <c r="G99" s="144">
        <v>18.600000000000001</v>
      </c>
      <c r="H99" s="144" t="s">
        <v>258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43138</v>
      </c>
      <c r="B100" s="144">
        <v>538464</v>
      </c>
      <c r="C100" s="144" t="s">
        <v>3527</v>
      </c>
      <c r="D100" s="144" t="s">
        <v>3528</v>
      </c>
      <c r="E100" s="144" t="s">
        <v>256</v>
      </c>
      <c r="F100" s="144">
        <v>175000</v>
      </c>
      <c r="G100" s="144">
        <v>29.23</v>
      </c>
      <c r="H100" s="144" t="s">
        <v>258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43138</v>
      </c>
      <c r="B101" s="144">
        <v>538464</v>
      </c>
      <c r="C101" s="144" t="s">
        <v>3527</v>
      </c>
      <c r="D101" s="144" t="s">
        <v>3529</v>
      </c>
      <c r="E101" s="144" t="s">
        <v>256</v>
      </c>
      <c r="F101" s="144">
        <v>115000</v>
      </c>
      <c r="G101" s="144">
        <v>29.27</v>
      </c>
      <c r="H101" s="144" t="s">
        <v>258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43138</v>
      </c>
      <c r="B102" s="144">
        <v>503657</v>
      </c>
      <c r="C102" s="144" t="s">
        <v>3530</v>
      </c>
      <c r="D102" s="144" t="s">
        <v>3464</v>
      </c>
      <c r="E102" s="144" t="s">
        <v>256</v>
      </c>
      <c r="F102" s="144">
        <v>5000</v>
      </c>
      <c r="G102" s="144">
        <v>34.5</v>
      </c>
      <c r="H102" s="144" t="s">
        <v>258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43138</v>
      </c>
      <c r="B103" s="144">
        <v>503657</v>
      </c>
      <c r="C103" s="144" t="s">
        <v>3530</v>
      </c>
      <c r="D103" s="144" t="s">
        <v>3464</v>
      </c>
      <c r="E103" s="144" t="s">
        <v>257</v>
      </c>
      <c r="F103" s="144">
        <v>77500</v>
      </c>
      <c r="G103" s="144">
        <v>35.86</v>
      </c>
      <c r="H103" s="144" t="s">
        <v>258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43138</v>
      </c>
      <c r="B104" s="144" t="s">
        <v>3531</v>
      </c>
      <c r="C104" s="144" t="s">
        <v>3532</v>
      </c>
      <c r="D104" s="144" t="s">
        <v>3533</v>
      </c>
      <c r="E104" s="144" t="s">
        <v>257</v>
      </c>
      <c r="F104" s="144">
        <v>67000</v>
      </c>
      <c r="G104" s="144">
        <v>225.1</v>
      </c>
      <c r="H104" s="144" t="s">
        <v>2458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43138</v>
      </c>
      <c r="B105" s="144" t="s">
        <v>2993</v>
      </c>
      <c r="C105" s="144" t="s">
        <v>3534</v>
      </c>
      <c r="D105" s="144" t="s">
        <v>3535</v>
      </c>
      <c r="E105" s="144" t="s">
        <v>257</v>
      </c>
      <c r="F105" s="144">
        <v>250056</v>
      </c>
      <c r="G105" s="144">
        <v>126.42</v>
      </c>
      <c r="H105" s="144" t="s">
        <v>2458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43138</v>
      </c>
      <c r="B106" s="144" t="s">
        <v>2451</v>
      </c>
      <c r="C106" s="144" t="s">
        <v>3536</v>
      </c>
      <c r="D106" s="144" t="s">
        <v>3537</v>
      </c>
      <c r="E106" s="144" t="s">
        <v>257</v>
      </c>
      <c r="F106" s="144">
        <v>71879</v>
      </c>
      <c r="G106" s="144">
        <v>91.78</v>
      </c>
      <c r="H106" s="144" t="s">
        <v>2458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43138</v>
      </c>
      <c r="B107" s="144" t="s">
        <v>2451</v>
      </c>
      <c r="C107" s="144" t="s">
        <v>3536</v>
      </c>
      <c r="D107" s="144" t="s">
        <v>3538</v>
      </c>
      <c r="E107" s="144" t="s">
        <v>257</v>
      </c>
      <c r="F107" s="144">
        <v>172807</v>
      </c>
      <c r="G107" s="144">
        <v>85.85</v>
      </c>
      <c r="H107" s="144" t="s">
        <v>2458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43138</v>
      </c>
      <c r="B108" s="144" t="s">
        <v>633</v>
      </c>
      <c r="C108" s="144" t="s">
        <v>3070</v>
      </c>
      <c r="D108" s="144" t="s">
        <v>3539</v>
      </c>
      <c r="E108" s="144" t="s">
        <v>257</v>
      </c>
      <c r="F108" s="144">
        <v>1083224</v>
      </c>
      <c r="G108" s="144">
        <v>243.34</v>
      </c>
      <c r="H108" s="144" t="s">
        <v>2458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43138</v>
      </c>
      <c r="B109" s="144" t="s">
        <v>2426</v>
      </c>
      <c r="C109" s="144" t="s">
        <v>3540</v>
      </c>
      <c r="D109" s="144" t="s">
        <v>3541</v>
      </c>
      <c r="E109" s="144" t="s">
        <v>257</v>
      </c>
      <c r="F109" s="144">
        <v>660220</v>
      </c>
      <c r="G109" s="144">
        <v>51.27</v>
      </c>
      <c r="H109" s="144" t="s">
        <v>2458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43138</v>
      </c>
      <c r="B110" s="144" t="s">
        <v>3542</v>
      </c>
      <c r="C110" s="144" t="s">
        <v>3543</v>
      </c>
      <c r="D110" s="144" t="s">
        <v>3544</v>
      </c>
      <c r="E110" s="144" t="s">
        <v>257</v>
      </c>
      <c r="F110" s="144">
        <v>44000</v>
      </c>
      <c r="G110" s="144">
        <v>34</v>
      </c>
      <c r="H110" s="144" t="s">
        <v>2458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43138</v>
      </c>
      <c r="B111" s="144" t="s">
        <v>2882</v>
      </c>
      <c r="C111" s="144" t="s">
        <v>3545</v>
      </c>
      <c r="D111" s="144" t="s">
        <v>3498</v>
      </c>
      <c r="E111" s="144" t="s">
        <v>257</v>
      </c>
      <c r="F111" s="144">
        <v>88661</v>
      </c>
      <c r="G111" s="144">
        <v>91.16</v>
      </c>
      <c r="H111" s="144" t="s">
        <v>2458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43138</v>
      </c>
      <c r="B112" s="144" t="s">
        <v>2882</v>
      </c>
      <c r="C112" s="144" t="s">
        <v>3545</v>
      </c>
      <c r="D112" s="144" t="s">
        <v>3071</v>
      </c>
      <c r="E112" s="144" t="s">
        <v>257</v>
      </c>
      <c r="F112" s="144">
        <v>87025</v>
      </c>
      <c r="G112" s="144">
        <v>92.6</v>
      </c>
      <c r="H112" s="144" t="s">
        <v>2458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43138</v>
      </c>
      <c r="B113" s="144" t="s">
        <v>2553</v>
      </c>
      <c r="C113" s="144" t="s">
        <v>3546</v>
      </c>
      <c r="D113" s="144" t="s">
        <v>3547</v>
      </c>
      <c r="E113" s="144" t="s">
        <v>257</v>
      </c>
      <c r="F113" s="144">
        <v>140183</v>
      </c>
      <c r="G113" s="144">
        <v>44.5</v>
      </c>
      <c r="H113" s="144" t="s">
        <v>2458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43138</v>
      </c>
      <c r="B114" s="144" t="s">
        <v>2553</v>
      </c>
      <c r="C114" s="144" t="s">
        <v>3546</v>
      </c>
      <c r="D114" s="144" t="s">
        <v>3548</v>
      </c>
      <c r="E114" s="144" t="s">
        <v>257</v>
      </c>
      <c r="F114" s="144">
        <v>124416</v>
      </c>
      <c r="G114" s="144">
        <v>46.2</v>
      </c>
      <c r="H114" s="144" t="s">
        <v>2458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43138</v>
      </c>
      <c r="B115" s="144" t="s">
        <v>2553</v>
      </c>
      <c r="C115" s="144" t="s">
        <v>3546</v>
      </c>
      <c r="D115" s="144" t="s">
        <v>3549</v>
      </c>
      <c r="E115" s="144" t="s">
        <v>257</v>
      </c>
      <c r="F115" s="144">
        <v>126738</v>
      </c>
      <c r="G115" s="144">
        <v>44.96</v>
      </c>
      <c r="H115" s="144" t="s">
        <v>2458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43138</v>
      </c>
      <c r="B116" s="144" t="s">
        <v>3550</v>
      </c>
      <c r="C116" s="144" t="s">
        <v>3551</v>
      </c>
      <c r="D116" s="144" t="s">
        <v>3552</v>
      </c>
      <c r="E116" s="144" t="s">
        <v>257</v>
      </c>
      <c r="F116" s="144">
        <v>18000</v>
      </c>
      <c r="G116" s="144">
        <v>61.37</v>
      </c>
      <c r="H116" s="144" t="s">
        <v>2458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43138</v>
      </c>
      <c r="B117" s="144" t="s">
        <v>3550</v>
      </c>
      <c r="C117" s="144" t="s">
        <v>3551</v>
      </c>
      <c r="D117" s="144" t="s">
        <v>3553</v>
      </c>
      <c r="E117" s="144" t="s">
        <v>257</v>
      </c>
      <c r="F117" s="144">
        <v>102000</v>
      </c>
      <c r="G117" s="144">
        <v>55.11</v>
      </c>
      <c r="H117" s="144" t="s">
        <v>2458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43138</v>
      </c>
      <c r="B118" s="144" t="s">
        <v>3072</v>
      </c>
      <c r="C118" s="144" t="s">
        <v>3073</v>
      </c>
      <c r="D118" s="144" t="s">
        <v>3074</v>
      </c>
      <c r="E118" s="144" t="s">
        <v>257</v>
      </c>
      <c r="F118" s="144">
        <v>27000</v>
      </c>
      <c r="G118" s="144">
        <v>34</v>
      </c>
      <c r="H118" s="144" t="s">
        <v>2458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43138</v>
      </c>
      <c r="B119" s="144" t="s">
        <v>3072</v>
      </c>
      <c r="C119" s="144" t="s">
        <v>3073</v>
      </c>
      <c r="D119" s="144" t="s">
        <v>3075</v>
      </c>
      <c r="E119" s="144" t="s">
        <v>257</v>
      </c>
      <c r="F119" s="144">
        <v>27000</v>
      </c>
      <c r="G119" s="144">
        <v>34</v>
      </c>
      <c r="H119" s="144" t="s">
        <v>2458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43138</v>
      </c>
      <c r="B120" s="144" t="s">
        <v>3072</v>
      </c>
      <c r="C120" s="144" t="s">
        <v>3073</v>
      </c>
      <c r="D120" s="144" t="s">
        <v>3076</v>
      </c>
      <c r="E120" s="144" t="s">
        <v>257</v>
      </c>
      <c r="F120" s="144">
        <v>27000</v>
      </c>
      <c r="G120" s="144">
        <v>34</v>
      </c>
      <c r="H120" s="144" t="s">
        <v>2458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43138</v>
      </c>
      <c r="B121" s="144" t="s">
        <v>3088</v>
      </c>
      <c r="C121" s="144" t="s">
        <v>3089</v>
      </c>
      <c r="D121" s="144" t="s">
        <v>3554</v>
      </c>
      <c r="E121" s="144" t="s">
        <v>257</v>
      </c>
      <c r="F121" s="144">
        <v>80000</v>
      </c>
      <c r="G121" s="144">
        <v>43.2</v>
      </c>
      <c r="H121" s="144" t="s">
        <v>2458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43138</v>
      </c>
      <c r="B122" s="144" t="s">
        <v>3531</v>
      </c>
      <c r="C122" s="144" t="s">
        <v>3532</v>
      </c>
      <c r="D122" s="144" t="s">
        <v>3533</v>
      </c>
      <c r="E122" s="144" t="s">
        <v>256</v>
      </c>
      <c r="F122" s="144">
        <v>67000</v>
      </c>
      <c r="G122" s="144">
        <v>233.28</v>
      </c>
      <c r="H122" s="144" t="s">
        <v>2458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43138</v>
      </c>
      <c r="B123" s="144" t="s">
        <v>2451</v>
      </c>
      <c r="C123" s="144" t="s">
        <v>3536</v>
      </c>
      <c r="D123" s="144" t="s">
        <v>3537</v>
      </c>
      <c r="E123" s="144" t="s">
        <v>256</v>
      </c>
      <c r="F123" s="144">
        <v>86538</v>
      </c>
      <c r="G123" s="144">
        <v>87.65</v>
      </c>
      <c r="H123" s="144" t="s">
        <v>2458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>
        <v>43138</v>
      </c>
      <c r="B124" s="144" t="s">
        <v>2451</v>
      </c>
      <c r="C124" s="144" t="s">
        <v>3536</v>
      </c>
      <c r="D124" s="144" t="s">
        <v>3538</v>
      </c>
      <c r="E124" s="144" t="s">
        <v>256</v>
      </c>
      <c r="F124" s="144">
        <v>172807</v>
      </c>
      <c r="G124" s="144">
        <v>89.99</v>
      </c>
      <c r="H124" s="144" t="s">
        <v>2458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>
        <v>43138</v>
      </c>
      <c r="B125" s="144" t="s">
        <v>633</v>
      </c>
      <c r="C125" s="144" t="s">
        <v>3070</v>
      </c>
      <c r="D125" s="144" t="s">
        <v>3539</v>
      </c>
      <c r="E125" s="144" t="s">
        <v>256</v>
      </c>
      <c r="F125" s="144">
        <v>1080009</v>
      </c>
      <c r="G125" s="144">
        <v>241.03</v>
      </c>
      <c r="H125" s="144" t="s">
        <v>2458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>
        <v>43138</v>
      </c>
      <c r="B126" s="144" t="s">
        <v>2426</v>
      </c>
      <c r="C126" s="144" t="s">
        <v>3540</v>
      </c>
      <c r="D126" s="144" t="s">
        <v>3541</v>
      </c>
      <c r="E126" s="144" t="s">
        <v>256</v>
      </c>
      <c r="F126" s="144">
        <v>660220</v>
      </c>
      <c r="G126" s="144">
        <v>51.26</v>
      </c>
      <c r="H126" s="144" t="s">
        <v>2458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>
        <v>43138</v>
      </c>
      <c r="B127" s="144" t="s">
        <v>3542</v>
      </c>
      <c r="C127" s="144" t="s">
        <v>3543</v>
      </c>
      <c r="D127" s="144" t="s">
        <v>3555</v>
      </c>
      <c r="E127" s="144" t="s">
        <v>256</v>
      </c>
      <c r="F127" s="144">
        <v>104000</v>
      </c>
      <c r="G127" s="144">
        <v>34</v>
      </c>
      <c r="H127" s="144" t="s">
        <v>2458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>
        <v>43138</v>
      </c>
      <c r="B128" s="144" t="s">
        <v>2882</v>
      </c>
      <c r="C128" s="144" t="s">
        <v>3545</v>
      </c>
      <c r="D128" s="144" t="s">
        <v>3498</v>
      </c>
      <c r="E128" s="144" t="s">
        <v>256</v>
      </c>
      <c r="F128" s="144">
        <v>83661</v>
      </c>
      <c r="G128" s="144">
        <v>92.43</v>
      </c>
      <c r="H128" s="144" t="s">
        <v>2458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>
        <v>43138</v>
      </c>
      <c r="B129" s="144" t="s">
        <v>2882</v>
      </c>
      <c r="C129" s="144" t="s">
        <v>3545</v>
      </c>
      <c r="D129" s="144" t="s">
        <v>3071</v>
      </c>
      <c r="E129" s="144" t="s">
        <v>256</v>
      </c>
      <c r="F129" s="144">
        <v>86121</v>
      </c>
      <c r="G129" s="144">
        <v>92.62</v>
      </c>
      <c r="H129" s="144" t="s">
        <v>2458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>
        <v>43138</v>
      </c>
      <c r="B130" s="144" t="s">
        <v>2553</v>
      </c>
      <c r="C130" s="144" t="s">
        <v>3546</v>
      </c>
      <c r="D130" s="144" t="s">
        <v>3547</v>
      </c>
      <c r="E130" s="144" t="s">
        <v>256</v>
      </c>
      <c r="F130" s="144">
        <v>140174</v>
      </c>
      <c r="G130" s="144">
        <v>45.25</v>
      </c>
      <c r="H130" s="144" t="s">
        <v>2458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>
        <v>43138</v>
      </c>
      <c r="B131" s="144" t="s">
        <v>2553</v>
      </c>
      <c r="C131" s="144" t="s">
        <v>3546</v>
      </c>
      <c r="D131" s="144" t="s">
        <v>3548</v>
      </c>
      <c r="E131" s="144" t="s">
        <v>256</v>
      </c>
      <c r="F131" s="144">
        <v>124416</v>
      </c>
      <c r="G131" s="144">
        <v>44.46</v>
      </c>
      <c r="H131" s="144" t="s">
        <v>2458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>
        <v>43138</v>
      </c>
      <c r="B132" s="144" t="s">
        <v>2553</v>
      </c>
      <c r="C132" s="144" t="s">
        <v>3546</v>
      </c>
      <c r="D132" s="144" t="s">
        <v>3549</v>
      </c>
      <c r="E132" s="144" t="s">
        <v>256</v>
      </c>
      <c r="F132" s="144">
        <v>126738</v>
      </c>
      <c r="G132" s="144">
        <v>47.46</v>
      </c>
      <c r="H132" s="144" t="s">
        <v>2458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>
        <v>43138</v>
      </c>
      <c r="B133" s="144" t="s">
        <v>2553</v>
      </c>
      <c r="C133" s="144" t="s">
        <v>3546</v>
      </c>
      <c r="D133" s="144" t="s">
        <v>3556</v>
      </c>
      <c r="E133" s="144" t="s">
        <v>256</v>
      </c>
      <c r="F133" s="144">
        <v>377892</v>
      </c>
      <c r="G133" s="144">
        <v>44.94</v>
      </c>
      <c r="H133" s="144" t="s">
        <v>2458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>
        <v>43138</v>
      </c>
      <c r="B134" s="144" t="s">
        <v>3550</v>
      </c>
      <c r="C134" s="144" t="s">
        <v>3551</v>
      </c>
      <c r="D134" s="144" t="s">
        <v>3552</v>
      </c>
      <c r="E134" s="144" t="s">
        <v>256</v>
      </c>
      <c r="F134" s="144">
        <v>111000</v>
      </c>
      <c r="G134" s="144">
        <v>55.11</v>
      </c>
      <c r="H134" s="144" t="s">
        <v>2458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>
        <v>43138</v>
      </c>
      <c r="B135" s="144" t="s">
        <v>3072</v>
      </c>
      <c r="C135" s="144" t="s">
        <v>3073</v>
      </c>
      <c r="D135" s="144" t="s">
        <v>3557</v>
      </c>
      <c r="E135" s="144" t="s">
        <v>256</v>
      </c>
      <c r="F135" s="144">
        <v>81000</v>
      </c>
      <c r="G135" s="144">
        <v>34</v>
      </c>
      <c r="H135" s="144" t="s">
        <v>2458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0"/>
  <sheetViews>
    <sheetView zoomScale="80" zoomScaleNormal="80" workbookViewId="0">
      <selection activeCell="L38" sqref="L38:L39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3051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43139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3" t="s">
        <v>265</v>
      </c>
      <c r="K9" s="544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6">
        <v>1</v>
      </c>
      <c r="B10" s="340">
        <v>43090</v>
      </c>
      <c r="C10" s="199"/>
      <c r="D10" s="207" t="s">
        <v>113</v>
      </c>
      <c r="E10" s="205" t="s">
        <v>2421</v>
      </c>
      <c r="F10" s="211">
        <v>750</v>
      </c>
      <c r="G10" s="200">
        <v>825</v>
      </c>
      <c r="H10" s="200"/>
      <c r="I10" s="211">
        <v>600</v>
      </c>
      <c r="J10" s="546" t="s">
        <v>271</v>
      </c>
      <c r="K10" s="547"/>
      <c r="L10" s="269"/>
      <c r="M10" s="200"/>
      <c r="N10" s="200"/>
      <c r="O10" s="301"/>
      <c r="P10" s="227">
        <f>VLOOKUP(D10,Sheet2!$A$1:M2036,6,0)</f>
        <v>747.1</v>
      </c>
      <c r="R10" s="202"/>
      <c r="S10" s="206" t="s">
        <v>2482</v>
      </c>
      <c r="T10" s="204"/>
      <c r="Z10" s="204"/>
    </row>
    <row r="11" spans="1:27" s="148" customFormat="1" ht="15" customHeight="1">
      <c r="A11" s="444">
        <v>2</v>
      </c>
      <c r="B11" s="445">
        <v>43111</v>
      </c>
      <c r="C11" s="422"/>
      <c r="D11" s="446" t="s">
        <v>142</v>
      </c>
      <c r="E11" s="447" t="s">
        <v>270</v>
      </c>
      <c r="F11" s="447">
        <v>593.5</v>
      </c>
      <c r="G11" s="448">
        <v>560</v>
      </c>
      <c r="H11" s="448">
        <v>557.5</v>
      </c>
      <c r="I11" s="449">
        <v>650</v>
      </c>
      <c r="J11" s="540" t="s">
        <v>3037</v>
      </c>
      <c r="K11" s="540"/>
      <c r="L11" s="450">
        <f t="shared" ref="L11" si="0">H11-F11-K11</f>
        <v>-36</v>
      </c>
      <c r="M11" s="451">
        <f t="shared" ref="M11" si="1">L11/F11</f>
        <v>-6.0657118786857624E-2</v>
      </c>
      <c r="N11" s="447" t="s">
        <v>2195</v>
      </c>
      <c r="O11" s="421">
        <v>43132</v>
      </c>
      <c r="P11" s="452"/>
      <c r="R11" s="202"/>
      <c r="S11" s="206" t="s">
        <v>2469</v>
      </c>
      <c r="T11" s="204"/>
      <c r="Z11" s="204"/>
    </row>
    <row r="12" spans="1:27" s="148" customFormat="1" ht="15" customHeight="1">
      <c r="A12" s="444">
        <v>3</v>
      </c>
      <c r="B12" s="445">
        <v>43112</v>
      </c>
      <c r="C12" s="422"/>
      <c r="D12" s="446" t="s">
        <v>355</v>
      </c>
      <c r="E12" s="447" t="s">
        <v>2942</v>
      </c>
      <c r="F12" s="447">
        <f>(145.5+133.5)/2</f>
        <v>139.5</v>
      </c>
      <c r="G12" s="448">
        <v>131</v>
      </c>
      <c r="H12" s="448">
        <v>131</v>
      </c>
      <c r="I12" s="449" t="s">
        <v>2992</v>
      </c>
      <c r="J12" s="540" t="s">
        <v>3032</v>
      </c>
      <c r="K12" s="540"/>
      <c r="L12" s="450">
        <f t="shared" ref="L12" si="2">H12-F12-K12</f>
        <v>-8.5</v>
      </c>
      <c r="M12" s="451">
        <f t="shared" ref="M12:M13" si="3">L12/F12</f>
        <v>-6.093189964157706E-2</v>
      </c>
      <c r="N12" s="447" t="s">
        <v>2195</v>
      </c>
      <c r="O12" s="421">
        <v>43132</v>
      </c>
      <c r="P12" s="452"/>
      <c r="R12" s="202"/>
      <c r="S12" s="206" t="s">
        <v>2468</v>
      </c>
      <c r="T12" s="204"/>
      <c r="Z12" s="204"/>
    </row>
    <row r="13" spans="1:27" s="148" customFormat="1" ht="15" customHeight="1">
      <c r="A13" s="444">
        <v>4</v>
      </c>
      <c r="B13" s="445">
        <v>43116</v>
      </c>
      <c r="C13" s="422"/>
      <c r="D13" s="446" t="s">
        <v>208</v>
      </c>
      <c r="E13" s="447" t="s">
        <v>270</v>
      </c>
      <c r="F13" s="447">
        <v>906.5</v>
      </c>
      <c r="G13" s="448">
        <v>880</v>
      </c>
      <c r="H13" s="448">
        <v>870</v>
      </c>
      <c r="I13" s="449">
        <v>965</v>
      </c>
      <c r="J13" s="540" t="s">
        <v>3055</v>
      </c>
      <c r="K13" s="540"/>
      <c r="L13" s="450">
        <f>H13-F13-K13</f>
        <v>-36.5</v>
      </c>
      <c r="M13" s="451">
        <f t="shared" si="3"/>
        <v>-4.0264754550468837E-2</v>
      </c>
      <c r="N13" s="447" t="s">
        <v>2195</v>
      </c>
      <c r="O13" s="421">
        <v>43133</v>
      </c>
      <c r="P13" s="452"/>
      <c r="R13" s="202"/>
      <c r="S13" s="206" t="s">
        <v>2469</v>
      </c>
      <c r="T13" s="204"/>
      <c r="Z13" s="204"/>
    </row>
    <row r="14" spans="1:27" s="148" customFormat="1" ht="15" customHeight="1">
      <c r="A14" s="444">
        <v>5</v>
      </c>
      <c r="B14" s="445">
        <v>43118</v>
      </c>
      <c r="C14" s="422"/>
      <c r="D14" s="446" t="s">
        <v>42</v>
      </c>
      <c r="E14" s="447" t="s">
        <v>270</v>
      </c>
      <c r="F14" s="447">
        <v>660.5</v>
      </c>
      <c r="G14" s="448">
        <v>634</v>
      </c>
      <c r="H14" s="448">
        <v>626</v>
      </c>
      <c r="I14" s="449" t="s">
        <v>3001</v>
      </c>
      <c r="J14" s="540" t="s">
        <v>3031</v>
      </c>
      <c r="K14" s="540"/>
      <c r="L14" s="450">
        <f t="shared" ref="L14" si="4">H14-F14-K14</f>
        <v>-34.5</v>
      </c>
      <c r="M14" s="451">
        <f t="shared" ref="M14:M16" si="5">L14/F14</f>
        <v>-5.2233156699470096E-2</v>
      </c>
      <c r="N14" s="447" t="s">
        <v>2195</v>
      </c>
      <c r="O14" s="421">
        <v>43132</v>
      </c>
      <c r="P14" s="452"/>
      <c r="R14" s="202"/>
      <c r="S14" s="206" t="s">
        <v>2468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3004</v>
      </c>
      <c r="G15" s="200">
        <v>170.5</v>
      </c>
      <c r="H15" s="200"/>
      <c r="I15" s="419" t="s">
        <v>3005</v>
      </c>
      <c r="J15" s="518" t="s">
        <v>271</v>
      </c>
      <c r="K15" s="518"/>
      <c r="L15" s="420"/>
      <c r="M15" s="200"/>
      <c r="N15" s="200"/>
      <c r="O15" s="301"/>
      <c r="P15" s="227">
        <f>VLOOKUP(D15,Sheet2!$A$1:M2077,6,0)</f>
        <v>167.1</v>
      </c>
      <c r="R15" s="202"/>
      <c r="S15" s="206" t="s">
        <v>2468</v>
      </c>
      <c r="T15" s="204"/>
      <c r="Z15" s="204"/>
    </row>
    <row r="16" spans="1:27" s="148" customFormat="1" ht="15" customHeight="1">
      <c r="A16" s="444">
        <v>7</v>
      </c>
      <c r="B16" s="445">
        <v>43122</v>
      </c>
      <c r="C16" s="422"/>
      <c r="D16" s="446" t="s">
        <v>111</v>
      </c>
      <c r="E16" s="447" t="s">
        <v>2421</v>
      </c>
      <c r="F16" s="447">
        <v>1381.5</v>
      </c>
      <c r="G16" s="448">
        <v>1444</v>
      </c>
      <c r="H16" s="448">
        <v>1455</v>
      </c>
      <c r="I16" s="449">
        <v>1250</v>
      </c>
      <c r="J16" s="540" t="s">
        <v>3038</v>
      </c>
      <c r="K16" s="540"/>
      <c r="L16" s="453">
        <f>F16-H16</f>
        <v>-73.5</v>
      </c>
      <c r="M16" s="451">
        <f t="shared" si="5"/>
        <v>-5.3203040173724216E-2</v>
      </c>
      <c r="N16" s="447" t="s">
        <v>2195</v>
      </c>
      <c r="O16" s="421">
        <v>43132</v>
      </c>
      <c r="P16" s="452"/>
      <c r="R16" s="202"/>
      <c r="S16" s="206" t="s">
        <v>2469</v>
      </c>
      <c r="T16" s="204"/>
      <c r="Z16" s="204"/>
    </row>
    <row r="17" spans="1:27" s="148" customFormat="1" ht="15" customHeight="1">
      <c r="A17" s="434">
        <v>8</v>
      </c>
      <c r="B17" s="435">
        <v>43123</v>
      </c>
      <c r="C17" s="436"/>
      <c r="D17" s="437" t="s">
        <v>32</v>
      </c>
      <c r="E17" s="438" t="s">
        <v>2421</v>
      </c>
      <c r="F17" s="438">
        <v>435</v>
      </c>
      <c r="G17" s="438">
        <v>455</v>
      </c>
      <c r="H17" s="438">
        <v>417.5</v>
      </c>
      <c r="I17" s="439">
        <v>390</v>
      </c>
      <c r="J17" s="545" t="s">
        <v>3052</v>
      </c>
      <c r="K17" s="545"/>
      <c r="L17" s="440">
        <f>F17-H17</f>
        <v>17.5</v>
      </c>
      <c r="M17" s="441">
        <f t="shared" ref="M17" si="6">L17/F17</f>
        <v>4.0229885057471264E-2</v>
      </c>
      <c r="N17" s="438" t="s">
        <v>272</v>
      </c>
      <c r="O17" s="442">
        <v>43132</v>
      </c>
      <c r="P17" s="443"/>
      <c r="R17" s="202"/>
      <c r="S17" s="206" t="s">
        <v>2469</v>
      </c>
      <c r="T17" s="204"/>
      <c r="Z17" s="204"/>
    </row>
    <row r="18" spans="1:27" s="148" customFormat="1" ht="15" customHeight="1">
      <c r="A18" s="198">
        <v>9</v>
      </c>
      <c r="B18" s="209">
        <v>43130</v>
      </c>
      <c r="C18" s="199"/>
      <c r="D18" s="207" t="s">
        <v>56</v>
      </c>
      <c r="E18" s="205" t="s">
        <v>270</v>
      </c>
      <c r="F18" s="211" t="s">
        <v>3022</v>
      </c>
      <c r="G18" s="200">
        <v>1020</v>
      </c>
      <c r="H18" s="200"/>
      <c r="I18" s="419">
        <v>1140</v>
      </c>
      <c r="J18" s="518" t="s">
        <v>271</v>
      </c>
      <c r="K18" s="518"/>
      <c r="L18" s="420"/>
      <c r="M18" s="200"/>
      <c r="N18" s="200"/>
      <c r="O18" s="301"/>
      <c r="P18" s="227">
        <f>VLOOKUP(D18,Sheet2!$A$1:M2082,6,0)</f>
        <v>977.9</v>
      </c>
      <c r="R18" s="202"/>
      <c r="S18" s="206" t="s">
        <v>2469</v>
      </c>
      <c r="T18" s="204"/>
      <c r="Z18" s="204"/>
    </row>
    <row r="19" spans="1:27" s="148" customFormat="1" ht="15" customHeight="1">
      <c r="A19" s="444">
        <v>10</v>
      </c>
      <c r="B19" s="445">
        <v>43130</v>
      </c>
      <c r="C19" s="422"/>
      <c r="D19" s="446" t="s">
        <v>148</v>
      </c>
      <c r="E19" s="447" t="s">
        <v>270</v>
      </c>
      <c r="F19" s="447">
        <v>400.5</v>
      </c>
      <c r="G19" s="448">
        <v>385</v>
      </c>
      <c r="H19" s="448">
        <v>377.5</v>
      </c>
      <c r="I19" s="449" t="s">
        <v>2970</v>
      </c>
      <c r="J19" s="540" t="s">
        <v>3080</v>
      </c>
      <c r="K19" s="540"/>
      <c r="L19" s="450">
        <f t="shared" ref="L19" si="7">H19-F19-K19</f>
        <v>-23</v>
      </c>
      <c r="M19" s="451">
        <f t="shared" ref="M19" si="8">L19/F19</f>
        <v>-5.742821473158552E-2</v>
      </c>
      <c r="N19" s="447" t="s">
        <v>2195</v>
      </c>
      <c r="O19" s="421">
        <v>43137</v>
      </c>
      <c r="P19" s="452"/>
      <c r="R19" s="202"/>
      <c r="S19" s="206" t="s">
        <v>2468</v>
      </c>
      <c r="T19" s="204"/>
      <c r="Z19" s="204"/>
    </row>
    <row r="20" spans="1:27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3061</v>
      </c>
      <c r="G20" s="200">
        <v>684</v>
      </c>
      <c r="H20" s="200"/>
      <c r="I20" s="419" t="s">
        <v>3062</v>
      </c>
      <c r="J20" s="518" t="s">
        <v>271</v>
      </c>
      <c r="K20" s="518"/>
      <c r="L20" s="420"/>
      <c r="M20" s="200"/>
      <c r="N20" s="200"/>
      <c r="O20" s="301"/>
      <c r="P20" s="227">
        <f>VLOOKUP(D20,Sheet2!$A$1:M2084,6,0)</f>
        <v>701.25</v>
      </c>
      <c r="R20" s="202"/>
      <c r="S20" s="206" t="s">
        <v>2468</v>
      </c>
      <c r="T20" s="204"/>
      <c r="Z20" s="204"/>
    </row>
    <row r="21" spans="1:27" s="148" customFormat="1" ht="15" customHeight="1">
      <c r="A21" s="434">
        <v>12</v>
      </c>
      <c r="B21" s="435">
        <v>43136</v>
      </c>
      <c r="C21" s="436"/>
      <c r="D21" s="437" t="s">
        <v>200</v>
      </c>
      <c r="E21" s="438" t="s">
        <v>270</v>
      </c>
      <c r="F21" s="438">
        <v>128</v>
      </c>
      <c r="G21" s="438">
        <v>121</v>
      </c>
      <c r="H21" s="438">
        <v>132.75</v>
      </c>
      <c r="I21" s="439">
        <v>140</v>
      </c>
      <c r="J21" s="545" t="s">
        <v>3064</v>
      </c>
      <c r="K21" s="545"/>
      <c r="L21" s="440">
        <f t="shared" ref="L21" si="9">H21-F21-K21</f>
        <v>4.75</v>
      </c>
      <c r="M21" s="441">
        <f t="shared" ref="M21" si="10">L21/F21</f>
        <v>3.7109375E-2</v>
      </c>
      <c r="N21" s="438" t="s">
        <v>272</v>
      </c>
      <c r="O21" s="442">
        <v>43136</v>
      </c>
      <c r="P21" s="443"/>
      <c r="R21" s="202"/>
      <c r="S21" s="206" t="s">
        <v>2468</v>
      </c>
      <c r="T21" s="204"/>
      <c r="Z21" s="204"/>
    </row>
    <row r="22" spans="1:27" s="148" customFormat="1" ht="15" customHeight="1">
      <c r="A22" s="198">
        <v>13</v>
      </c>
      <c r="B22" s="209">
        <v>43136</v>
      </c>
      <c r="C22" s="199"/>
      <c r="D22" s="207" t="s">
        <v>1063</v>
      </c>
      <c r="E22" s="205" t="s">
        <v>270</v>
      </c>
      <c r="F22" s="211" t="s">
        <v>3065</v>
      </c>
      <c r="G22" s="200">
        <v>319</v>
      </c>
      <c r="H22" s="200"/>
      <c r="I22" s="419" t="s">
        <v>3066</v>
      </c>
      <c r="J22" s="518" t="s">
        <v>271</v>
      </c>
      <c r="K22" s="518"/>
      <c r="L22" s="420"/>
      <c r="M22" s="200"/>
      <c r="N22" s="200"/>
      <c r="O22" s="301"/>
      <c r="P22" s="227">
        <f>VLOOKUP(D22,Sheet2!$A$1:M2086,6,0)</f>
        <v>330.35</v>
      </c>
      <c r="R22" s="202"/>
      <c r="S22" s="206" t="s">
        <v>2468</v>
      </c>
      <c r="T22" s="204"/>
      <c r="Z22" s="204"/>
    </row>
    <row r="23" spans="1:27" s="148" customFormat="1" ht="15" customHeight="1">
      <c r="A23" s="198">
        <v>14</v>
      </c>
      <c r="B23" s="209">
        <v>43136</v>
      </c>
      <c r="C23" s="199"/>
      <c r="D23" s="207" t="s">
        <v>110</v>
      </c>
      <c r="E23" s="205" t="s">
        <v>270</v>
      </c>
      <c r="F23" s="211" t="s">
        <v>3067</v>
      </c>
      <c r="G23" s="200">
        <v>485</v>
      </c>
      <c r="H23" s="200"/>
      <c r="I23" s="419">
        <v>560</v>
      </c>
      <c r="J23" s="518" t="s">
        <v>271</v>
      </c>
      <c r="K23" s="518"/>
      <c r="L23" s="420"/>
      <c r="M23" s="200"/>
      <c r="N23" s="200"/>
      <c r="O23" s="301"/>
      <c r="P23" s="227">
        <f>VLOOKUP(D23,Sheet2!$A$1:M2087,6,0)</f>
        <v>502.75</v>
      </c>
      <c r="R23" s="202"/>
      <c r="S23" s="206" t="s">
        <v>2469</v>
      </c>
      <c r="T23" s="204"/>
      <c r="Z23" s="204"/>
    </row>
    <row r="24" spans="1:27" s="148" customFormat="1" ht="15" customHeight="1">
      <c r="A24" s="434">
        <v>15</v>
      </c>
      <c r="B24" s="435">
        <v>43136</v>
      </c>
      <c r="C24" s="436"/>
      <c r="D24" s="437" t="s">
        <v>188</v>
      </c>
      <c r="E24" s="438" t="s">
        <v>270</v>
      </c>
      <c r="F24" s="438">
        <v>1585</v>
      </c>
      <c r="G24" s="438">
        <v>1540</v>
      </c>
      <c r="H24" s="438">
        <v>1630</v>
      </c>
      <c r="I24" s="439">
        <v>1700</v>
      </c>
      <c r="J24" s="545" t="s">
        <v>3558</v>
      </c>
      <c r="K24" s="545"/>
      <c r="L24" s="440">
        <f t="shared" ref="L24" si="11">H24-F24-K24</f>
        <v>45</v>
      </c>
      <c r="M24" s="441">
        <f t="shared" ref="M24" si="12">L24/F24</f>
        <v>2.8391167192429023E-2</v>
      </c>
      <c r="N24" s="438" t="s">
        <v>272</v>
      </c>
      <c r="O24" s="442">
        <v>43137</v>
      </c>
      <c r="P24" s="443"/>
      <c r="R24" s="202"/>
      <c r="S24" s="206" t="s">
        <v>2468</v>
      </c>
      <c r="T24" s="204"/>
      <c r="Z24" s="204"/>
    </row>
    <row r="25" spans="1:27" s="148" customFormat="1" ht="15" customHeight="1">
      <c r="A25" s="434">
        <v>16</v>
      </c>
      <c r="B25" s="435">
        <v>43136</v>
      </c>
      <c r="C25" s="436"/>
      <c r="D25" s="437" t="s">
        <v>354</v>
      </c>
      <c r="E25" s="438" t="s">
        <v>2421</v>
      </c>
      <c r="F25" s="438">
        <v>815</v>
      </c>
      <c r="G25" s="438">
        <v>855</v>
      </c>
      <c r="H25" s="438">
        <v>767.5</v>
      </c>
      <c r="I25" s="439" t="s">
        <v>3068</v>
      </c>
      <c r="J25" s="545" t="s">
        <v>3079</v>
      </c>
      <c r="K25" s="545"/>
      <c r="L25" s="440">
        <f>F25-H25</f>
        <v>47.5</v>
      </c>
      <c r="M25" s="441">
        <f t="shared" ref="M25:M26" si="13">L25/F25</f>
        <v>5.8282208588957052E-2</v>
      </c>
      <c r="N25" s="438" t="s">
        <v>272</v>
      </c>
      <c r="O25" s="442">
        <v>43137</v>
      </c>
      <c r="P25" s="443"/>
      <c r="R25" s="202"/>
      <c r="S25" s="206" t="s">
        <v>2468</v>
      </c>
      <c r="T25" s="204"/>
      <c r="Z25" s="204"/>
    </row>
    <row r="26" spans="1:27" s="148" customFormat="1" ht="15" customHeight="1">
      <c r="A26" s="434">
        <v>17</v>
      </c>
      <c r="B26" s="435">
        <v>43137</v>
      </c>
      <c r="C26" s="436"/>
      <c r="D26" s="437" t="s">
        <v>77</v>
      </c>
      <c r="E26" s="438" t="s">
        <v>270</v>
      </c>
      <c r="F26" s="438">
        <v>1857.5</v>
      </c>
      <c r="G26" s="438">
        <v>1785</v>
      </c>
      <c r="H26" s="438">
        <v>1912.5</v>
      </c>
      <c r="I26" s="439">
        <v>2000</v>
      </c>
      <c r="J26" s="545" t="s">
        <v>2584</v>
      </c>
      <c r="K26" s="545"/>
      <c r="L26" s="440">
        <f t="shared" ref="L26" si="14">H26-F26-K26</f>
        <v>55</v>
      </c>
      <c r="M26" s="441">
        <f t="shared" si="13"/>
        <v>2.9609690444145357E-2</v>
      </c>
      <c r="N26" s="438" t="s">
        <v>272</v>
      </c>
      <c r="O26" s="442">
        <v>43137</v>
      </c>
      <c r="P26" s="443"/>
      <c r="R26" s="202"/>
      <c r="S26" s="206" t="s">
        <v>2469</v>
      </c>
      <c r="T26" s="204"/>
      <c r="Z26" s="204"/>
    </row>
    <row r="27" spans="1:27" s="148" customFormat="1" ht="15" customHeight="1">
      <c r="A27" s="198">
        <v>18</v>
      </c>
      <c r="B27" s="209">
        <v>43137</v>
      </c>
      <c r="C27" s="199"/>
      <c r="D27" s="207" t="s">
        <v>50</v>
      </c>
      <c r="E27" s="205" t="s">
        <v>270</v>
      </c>
      <c r="F27" s="211" t="s">
        <v>3081</v>
      </c>
      <c r="G27" s="200">
        <v>87</v>
      </c>
      <c r="H27" s="200"/>
      <c r="I27" s="419" t="s">
        <v>3082</v>
      </c>
      <c r="J27" s="518" t="s">
        <v>271</v>
      </c>
      <c r="K27" s="518"/>
      <c r="L27" s="420"/>
      <c r="M27" s="200"/>
      <c r="N27" s="200"/>
      <c r="O27" s="301"/>
      <c r="P27" s="227">
        <f>VLOOKUP(D27,Sheet2!$A$1:M2091,6,0)</f>
        <v>94.25</v>
      </c>
      <c r="R27" s="202"/>
      <c r="S27" s="206" t="s">
        <v>2470</v>
      </c>
      <c r="T27" s="204"/>
      <c r="Z27" s="204"/>
    </row>
    <row r="28" spans="1:27" s="148" customFormat="1" ht="15" customHeight="1">
      <c r="A28" s="198">
        <v>19</v>
      </c>
      <c r="B28" s="388">
        <v>43138</v>
      </c>
      <c r="C28" s="199"/>
      <c r="D28" s="207" t="s">
        <v>80</v>
      </c>
      <c r="E28" s="205" t="s">
        <v>270</v>
      </c>
      <c r="F28" s="211" t="s">
        <v>3104</v>
      </c>
      <c r="G28" s="200">
        <v>355</v>
      </c>
      <c r="H28" s="200"/>
      <c r="I28" s="419" t="s">
        <v>3105</v>
      </c>
      <c r="J28" s="518" t="s">
        <v>271</v>
      </c>
      <c r="K28" s="518"/>
      <c r="L28" s="420"/>
      <c r="M28" s="200"/>
      <c r="N28" s="200"/>
      <c r="O28" s="301"/>
      <c r="P28" s="227">
        <f>VLOOKUP(D28,Sheet2!$A$1:M2092,6,0)</f>
        <v>355.55</v>
      </c>
      <c r="R28" s="202"/>
      <c r="S28" s="206" t="s">
        <v>2469</v>
      </c>
      <c r="T28" s="204"/>
      <c r="Z28" s="204"/>
    </row>
    <row r="29" spans="1:27" s="148" customFormat="1" ht="15" customHeight="1">
      <c r="A29" s="198"/>
      <c r="C29" s="199"/>
      <c r="D29" s="207"/>
      <c r="E29" s="205"/>
      <c r="F29" s="211"/>
      <c r="G29" s="200"/>
      <c r="H29" s="200"/>
      <c r="I29" s="419"/>
      <c r="J29" s="490"/>
      <c r="K29" s="490"/>
      <c r="L29" s="420"/>
      <c r="M29" s="200"/>
      <c r="N29" s="200"/>
      <c r="O29" s="301"/>
      <c r="P29" s="227"/>
      <c r="R29" s="202"/>
      <c r="S29" s="206"/>
      <c r="T29" s="204"/>
      <c r="Z29" s="204"/>
    </row>
    <row r="30" spans="1:27" s="148" customFormat="1">
      <c r="A30" s="198"/>
      <c r="B30" s="209"/>
      <c r="C30" s="199"/>
      <c r="D30" s="207"/>
      <c r="E30" s="205"/>
      <c r="F30" s="211"/>
      <c r="G30" s="200"/>
      <c r="H30" s="200"/>
      <c r="I30" s="419"/>
      <c r="J30" s="518"/>
      <c r="K30" s="518"/>
      <c r="L30" s="420"/>
      <c r="M30" s="200"/>
      <c r="N30" s="200"/>
      <c r="O30" s="301"/>
      <c r="P30" s="227"/>
      <c r="R30" s="202"/>
      <c r="S30" s="206"/>
      <c r="T30" s="204"/>
      <c r="Z30" s="204"/>
    </row>
    <row r="31" spans="1:27" s="19" customFormat="1" ht="12" customHeight="1">
      <c r="A31" s="342" t="s">
        <v>347</v>
      </c>
      <c r="B31" s="342"/>
      <c r="C31" s="342"/>
      <c r="D31" s="342"/>
      <c r="F31" s="182" t="s">
        <v>371</v>
      </c>
      <c r="G31" s="89"/>
      <c r="H31" s="103"/>
      <c r="I31" s="104"/>
      <c r="J31" s="149"/>
      <c r="K31" s="149"/>
      <c r="L31" s="175"/>
      <c r="M31" s="176"/>
      <c r="N31" s="176"/>
      <c r="O31" s="18"/>
      <c r="P31" s="157"/>
      <c r="R31" s="18"/>
      <c r="S31" s="89"/>
      <c r="T31" s="18"/>
      <c r="Z31" s="18"/>
      <c r="AA31" s="18"/>
    </row>
    <row r="32" spans="1:27" s="19" customFormat="1" ht="12" customHeight="1">
      <c r="A32" s="197" t="s">
        <v>2571</v>
      </c>
      <c r="B32" s="164"/>
      <c r="C32" s="195"/>
      <c r="D32" s="164"/>
      <c r="E32" s="88"/>
      <c r="F32" s="182" t="s">
        <v>2615</v>
      </c>
      <c r="G32" s="89"/>
      <c r="H32" s="103"/>
      <c r="I32" s="104"/>
      <c r="J32" s="149"/>
      <c r="K32" s="149"/>
      <c r="L32" s="175"/>
      <c r="M32" s="176"/>
      <c r="N32" s="176"/>
      <c r="O32" s="18"/>
      <c r="P32" s="157"/>
      <c r="R32" s="18"/>
      <c r="S32" s="89"/>
      <c r="T32" s="18"/>
      <c r="Z32" s="18"/>
      <c r="AA32" s="18"/>
    </row>
    <row r="33" spans="1:28" s="19" customFormat="1" ht="12" customHeight="1">
      <c r="A33" s="164"/>
      <c r="B33" s="164"/>
      <c r="C33" s="195"/>
      <c r="D33" s="164"/>
      <c r="E33" s="88"/>
      <c r="F33" s="89"/>
      <c r="G33" s="89"/>
      <c r="H33" s="103"/>
      <c r="I33" s="104"/>
      <c r="J33" s="150"/>
      <c r="K33" s="149"/>
      <c r="L33" s="175"/>
      <c r="M33" s="176"/>
      <c r="N33" s="89"/>
      <c r="O33" s="90"/>
      <c r="P33" s="147"/>
      <c r="R33" s="18"/>
      <c r="S33" s="89"/>
      <c r="T33" s="18"/>
      <c r="U33" s="18"/>
      <c r="V33" s="18"/>
      <c r="W33" s="18"/>
      <c r="X33" s="18"/>
      <c r="Y33" s="18"/>
      <c r="Z33" s="18"/>
      <c r="AA33" s="18"/>
    </row>
    <row r="34" spans="1:28" ht="15" customHeight="1">
      <c r="A34" s="108" t="s">
        <v>2199</v>
      </c>
      <c r="B34" s="108"/>
      <c r="C34" s="108"/>
      <c r="D34" s="108"/>
      <c r="E34" s="88"/>
      <c r="F34" s="89"/>
      <c r="G34" s="49"/>
      <c r="H34" s="89"/>
      <c r="I34" s="49"/>
      <c r="J34" s="7"/>
      <c r="K34" s="93"/>
      <c r="L34" s="49"/>
      <c r="M34" s="49"/>
      <c r="N34" s="49"/>
      <c r="O34" s="49"/>
      <c r="P34" s="91"/>
      <c r="R34" s="1"/>
      <c r="S34" s="49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ht="44.25" customHeight="1">
      <c r="A35" s="85" t="s">
        <v>13</v>
      </c>
      <c r="B35" s="85" t="s">
        <v>218</v>
      </c>
      <c r="C35" s="85"/>
      <c r="D35" s="86" t="s">
        <v>259</v>
      </c>
      <c r="E35" s="85" t="s">
        <v>260</v>
      </c>
      <c r="F35" s="85" t="s">
        <v>261</v>
      </c>
      <c r="G35" s="85" t="s">
        <v>262</v>
      </c>
      <c r="H35" s="85" t="s">
        <v>263</v>
      </c>
      <c r="I35" s="85" t="s">
        <v>264</v>
      </c>
      <c r="J35" s="541" t="s">
        <v>265</v>
      </c>
      <c r="K35" s="542"/>
      <c r="L35" s="177" t="s">
        <v>273</v>
      </c>
      <c r="M35" s="177" t="s">
        <v>274</v>
      </c>
      <c r="N35" s="85" t="s">
        <v>275</v>
      </c>
      <c r="O35" s="85" t="s">
        <v>268</v>
      </c>
      <c r="P35" s="86" t="s">
        <v>269</v>
      </c>
      <c r="R35" s="1"/>
      <c r="S35" s="89"/>
      <c r="T35" s="18"/>
      <c r="U35" s="18"/>
      <c r="V35" s="18"/>
      <c r="W35" s="18"/>
      <c r="X35" s="18"/>
      <c r="Y35" s="18"/>
      <c r="Z35" s="18"/>
    </row>
    <row r="36" spans="1:28" s="148" customFormat="1">
      <c r="A36" s="409">
        <v>1</v>
      </c>
      <c r="B36" s="412">
        <v>43132</v>
      </c>
      <c r="C36" s="412"/>
      <c r="D36" s="413" t="s">
        <v>3034</v>
      </c>
      <c r="E36" s="410" t="s">
        <v>2421</v>
      </c>
      <c r="F36" s="410">
        <v>11110</v>
      </c>
      <c r="G36" s="409">
        <v>11230</v>
      </c>
      <c r="H36" s="409">
        <v>11025</v>
      </c>
      <c r="I36" s="410">
        <v>10900</v>
      </c>
      <c r="J36" s="552" t="s">
        <v>3035</v>
      </c>
      <c r="K36" s="552"/>
      <c r="L36" s="414">
        <f>F36-H36</f>
        <v>85</v>
      </c>
      <c r="M36" s="409">
        <f>L36*N36</f>
        <v>6375</v>
      </c>
      <c r="N36" s="415">
        <v>75</v>
      </c>
      <c r="O36" s="411" t="s">
        <v>272</v>
      </c>
      <c r="P36" s="412">
        <v>43132</v>
      </c>
      <c r="R36" s="202"/>
      <c r="S36" s="206" t="s">
        <v>2468</v>
      </c>
      <c r="T36" s="204"/>
      <c r="U36" s="204"/>
      <c r="V36" s="204"/>
      <c r="W36" s="204"/>
      <c r="X36" s="204"/>
      <c r="Y36" s="204"/>
      <c r="Z36" s="204"/>
    </row>
    <row r="37" spans="1:28" s="148" customFormat="1">
      <c r="A37" s="381">
        <v>2</v>
      </c>
      <c r="B37" s="388">
        <v>43138</v>
      </c>
      <c r="C37" s="388"/>
      <c r="D37" s="389" t="s">
        <v>3034</v>
      </c>
      <c r="E37" s="383" t="s">
        <v>270</v>
      </c>
      <c r="F37" s="383" t="s">
        <v>3108</v>
      </c>
      <c r="G37" s="381">
        <v>10430</v>
      </c>
      <c r="H37" s="381"/>
      <c r="I37" s="383">
        <v>10750</v>
      </c>
      <c r="J37" s="518" t="s">
        <v>271</v>
      </c>
      <c r="K37" s="523"/>
      <c r="L37" s="390"/>
      <c r="M37" s="381"/>
      <c r="N37" s="391"/>
      <c r="O37" s="392"/>
      <c r="P37" s="393"/>
      <c r="R37" s="202"/>
      <c r="S37" s="206" t="s">
        <v>2469</v>
      </c>
      <c r="T37" s="204"/>
      <c r="U37" s="204"/>
      <c r="V37" s="204"/>
      <c r="W37" s="204"/>
      <c r="X37" s="204"/>
      <c r="Y37" s="204"/>
      <c r="Z37" s="204"/>
    </row>
    <row r="38" spans="1:28" s="148" customFormat="1">
      <c r="A38" s="524">
        <v>2</v>
      </c>
      <c r="B38" s="526">
        <v>43138</v>
      </c>
      <c r="C38" s="421"/>
      <c r="D38" s="483" t="s">
        <v>3109</v>
      </c>
      <c r="E38" s="499" t="s">
        <v>2421</v>
      </c>
      <c r="F38" s="499">
        <v>130</v>
      </c>
      <c r="G38" s="524">
        <v>133</v>
      </c>
      <c r="H38" s="499">
        <v>133</v>
      </c>
      <c r="I38" s="524">
        <v>124</v>
      </c>
      <c r="J38" s="528" t="s">
        <v>3111</v>
      </c>
      <c r="K38" s="529"/>
      <c r="L38" s="257">
        <f>F38-H38</f>
        <v>-3</v>
      </c>
      <c r="M38" s="256">
        <f>L38*N38</f>
        <v>-21000</v>
      </c>
      <c r="N38" s="514">
        <v>7000</v>
      </c>
      <c r="O38" s="514" t="s">
        <v>2195</v>
      </c>
      <c r="P38" s="516">
        <v>43138</v>
      </c>
      <c r="R38" s="202"/>
      <c r="S38" s="206" t="s">
        <v>2468</v>
      </c>
      <c r="T38" s="204"/>
      <c r="U38" s="204"/>
      <c r="V38" s="204"/>
      <c r="W38" s="204"/>
      <c r="X38" s="204"/>
      <c r="Y38" s="204"/>
      <c r="Z38" s="204"/>
    </row>
    <row r="39" spans="1:28" s="148" customFormat="1">
      <c r="A39" s="525"/>
      <c r="B39" s="527"/>
      <c r="C39" s="421"/>
      <c r="D39" s="255" t="s">
        <v>3110</v>
      </c>
      <c r="E39" s="499" t="s">
        <v>2421</v>
      </c>
      <c r="F39" s="499">
        <v>3.25</v>
      </c>
      <c r="G39" s="525"/>
      <c r="H39" s="499">
        <v>2</v>
      </c>
      <c r="I39" s="525"/>
      <c r="J39" s="530"/>
      <c r="K39" s="531"/>
      <c r="L39" s="257">
        <f>F39-H39</f>
        <v>1.25</v>
      </c>
      <c r="M39" s="256">
        <f>L39*N38</f>
        <v>8750</v>
      </c>
      <c r="N39" s="515"/>
      <c r="O39" s="515"/>
      <c r="P39" s="517"/>
      <c r="R39" s="202"/>
      <c r="S39" s="206"/>
      <c r="T39" s="204"/>
      <c r="U39" s="204"/>
      <c r="V39" s="204"/>
      <c r="W39" s="204"/>
      <c r="X39" s="204"/>
      <c r="Y39" s="204"/>
      <c r="Z39" s="204"/>
    </row>
    <row r="40" spans="1:28" s="148" customFormat="1">
      <c r="A40" s="381"/>
      <c r="B40" s="388"/>
      <c r="C40" s="388"/>
      <c r="D40" s="389"/>
      <c r="E40" s="383"/>
      <c r="F40" s="383"/>
      <c r="G40" s="381"/>
      <c r="H40" s="381"/>
      <c r="I40" s="383"/>
      <c r="J40" s="491"/>
      <c r="K40" s="492"/>
      <c r="L40" s="390"/>
      <c r="M40" s="381"/>
      <c r="N40" s="391"/>
      <c r="O40" s="392"/>
      <c r="P40" s="393"/>
      <c r="R40" s="202"/>
      <c r="S40" s="206"/>
      <c r="T40" s="204"/>
      <c r="U40" s="204"/>
      <c r="V40" s="204"/>
      <c r="W40" s="204"/>
      <c r="X40" s="204"/>
      <c r="Y40" s="204"/>
      <c r="Z40" s="204"/>
    </row>
    <row r="41" spans="1:28">
      <c r="A41" s="395"/>
      <c r="B41" s="187"/>
      <c r="C41" s="396"/>
      <c r="D41" s="397"/>
      <c r="E41" s="398"/>
      <c r="F41" s="399"/>
      <c r="G41" s="399"/>
      <c r="H41" s="399"/>
      <c r="I41" s="399"/>
      <c r="J41" s="546"/>
      <c r="K41" s="547"/>
      <c r="L41" s="400"/>
      <c r="M41" s="400"/>
      <c r="N41" s="394"/>
      <c r="O41" s="68"/>
      <c r="P41" s="401"/>
      <c r="R41" s="1"/>
      <c r="S41" s="49"/>
      <c r="T41" s="18"/>
      <c r="U41" s="18"/>
      <c r="V41" s="18"/>
      <c r="W41" s="18"/>
      <c r="X41" s="18"/>
      <c r="Y41" s="18"/>
      <c r="Z41" s="18"/>
      <c r="AA41" s="18"/>
      <c r="AB41" s="18"/>
    </row>
    <row r="42" spans="1:28">
      <c r="A42" s="424"/>
      <c r="B42" s="208"/>
      <c r="C42" s="425"/>
      <c r="D42" s="426"/>
      <c r="E42" s="427"/>
      <c r="F42" s="183"/>
      <c r="G42" s="183"/>
      <c r="H42" s="183"/>
      <c r="I42" s="183"/>
      <c r="J42" s="89"/>
      <c r="K42" s="89"/>
      <c r="L42" s="428"/>
      <c r="M42" s="428"/>
      <c r="N42" s="89"/>
      <c r="O42" s="18"/>
      <c r="P42" s="429"/>
      <c r="R42" s="1"/>
      <c r="S42" s="49"/>
      <c r="T42" s="18"/>
      <c r="U42" s="18"/>
      <c r="V42" s="18"/>
      <c r="W42" s="18"/>
      <c r="X42" s="18"/>
      <c r="Y42" s="18"/>
      <c r="Z42" s="18"/>
      <c r="AA42" s="18"/>
      <c r="AB42" s="18"/>
    </row>
    <row r="43" spans="1:28">
      <c r="A43" s="424"/>
      <c r="B43" s="208"/>
      <c r="C43" s="425"/>
      <c r="D43" s="426"/>
      <c r="E43" s="427"/>
      <c r="F43" s="183"/>
      <c r="G43" s="183"/>
      <c r="H43" s="183"/>
      <c r="I43" s="183"/>
      <c r="J43" s="89"/>
      <c r="K43" s="89"/>
      <c r="L43" s="428"/>
      <c r="M43" s="428"/>
      <c r="N43" s="89"/>
      <c r="O43" s="18"/>
      <c r="P43" s="429"/>
      <c r="R43" s="1"/>
      <c r="S43" s="49"/>
      <c r="T43" s="18"/>
      <c r="U43" s="18"/>
      <c r="V43" s="18"/>
      <c r="W43" s="18"/>
      <c r="X43" s="18"/>
      <c r="Y43" s="18"/>
      <c r="Z43" s="18"/>
      <c r="AA43" s="18"/>
      <c r="AB43" s="18"/>
    </row>
    <row r="44" spans="1:28" ht="15">
      <c r="A44" s="107" t="s">
        <v>276</v>
      </c>
      <c r="B44" s="107"/>
      <c r="C44" s="107"/>
      <c r="D44" s="107"/>
      <c r="E44" s="166"/>
      <c r="F44" s="183"/>
      <c r="G44" s="183"/>
      <c r="H44" s="183"/>
      <c r="I44" s="183"/>
      <c r="J44" s="9"/>
      <c r="K44" s="93"/>
      <c r="L44" s="49"/>
      <c r="M44" s="49"/>
      <c r="N44" s="49"/>
      <c r="O44" s="1"/>
      <c r="P44" s="9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28" ht="38.25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184" t="s">
        <v>262</v>
      </c>
      <c r="H45" s="85" t="s">
        <v>263</v>
      </c>
      <c r="I45" s="85" t="s">
        <v>264</v>
      </c>
      <c r="J45" s="541" t="s">
        <v>265</v>
      </c>
      <c r="K45" s="542"/>
      <c r="L45" s="169" t="s">
        <v>277</v>
      </c>
      <c r="M45" s="177" t="s">
        <v>274</v>
      </c>
      <c r="N45" s="85" t="s">
        <v>275</v>
      </c>
      <c r="O45" s="85" t="s">
        <v>268</v>
      </c>
      <c r="P45" s="86" t="s">
        <v>269</v>
      </c>
      <c r="R45" s="1"/>
      <c r="S45" s="89"/>
      <c r="T45" s="18"/>
      <c r="U45" s="18"/>
      <c r="V45" s="18"/>
      <c r="W45" s="18"/>
      <c r="X45" s="18"/>
      <c r="Y45" s="18"/>
      <c r="Z45" s="18"/>
    </row>
    <row r="46" spans="1:28">
      <c r="A46" s="561">
        <v>1</v>
      </c>
      <c r="B46" s="563">
        <v>43131</v>
      </c>
      <c r="C46" s="261"/>
      <c r="D46" s="261" t="s">
        <v>3025</v>
      </c>
      <c r="E46" s="410" t="s">
        <v>270</v>
      </c>
      <c r="F46" s="410">
        <v>106</v>
      </c>
      <c r="G46" s="409"/>
      <c r="H46" s="409">
        <v>213</v>
      </c>
      <c r="I46" s="561">
        <v>350</v>
      </c>
      <c r="J46" s="565" t="s">
        <v>3056</v>
      </c>
      <c r="K46" s="566"/>
      <c r="L46" s="409">
        <f>H46-F46</f>
        <v>107</v>
      </c>
      <c r="M46" s="561">
        <f>50.5*N46</f>
        <v>3787.5</v>
      </c>
      <c r="N46" s="561">
        <v>75</v>
      </c>
      <c r="O46" s="569" t="s">
        <v>272</v>
      </c>
      <c r="P46" s="571">
        <v>43133</v>
      </c>
      <c r="R46" s="1"/>
      <c r="S46" s="89" t="s">
        <v>2470</v>
      </c>
      <c r="T46" s="18"/>
      <c r="U46" s="18"/>
      <c r="V46" s="18"/>
      <c r="W46" s="18"/>
      <c r="X46" s="18"/>
      <c r="Y46" s="18"/>
      <c r="Z46" s="18"/>
    </row>
    <row r="47" spans="1:28">
      <c r="A47" s="562"/>
      <c r="B47" s="564"/>
      <c r="C47" s="261"/>
      <c r="D47" s="261" t="s">
        <v>3026</v>
      </c>
      <c r="E47" s="410" t="s">
        <v>270</v>
      </c>
      <c r="F47" s="410">
        <v>66</v>
      </c>
      <c r="G47" s="409"/>
      <c r="H47" s="409">
        <v>9.5</v>
      </c>
      <c r="I47" s="562"/>
      <c r="J47" s="567"/>
      <c r="K47" s="568"/>
      <c r="L47" s="409">
        <f>H47-F47</f>
        <v>-56.5</v>
      </c>
      <c r="M47" s="562"/>
      <c r="N47" s="562"/>
      <c r="O47" s="570"/>
      <c r="P47" s="572"/>
      <c r="R47" s="1"/>
      <c r="S47" s="89"/>
      <c r="T47" s="18"/>
      <c r="U47" s="18"/>
      <c r="V47" s="18"/>
      <c r="W47" s="18"/>
      <c r="X47" s="18"/>
      <c r="Y47" s="18"/>
      <c r="Z47" s="18"/>
    </row>
    <row r="48" spans="1:28">
      <c r="A48" s="381"/>
      <c r="B48" s="187"/>
      <c r="C48" s="382"/>
      <c r="D48" s="382"/>
      <c r="E48" s="383"/>
      <c r="F48" s="383"/>
      <c r="G48" s="381"/>
      <c r="H48" s="381"/>
      <c r="I48" s="384"/>
      <c r="J48" s="518"/>
      <c r="K48" s="523"/>
      <c r="L48" s="190"/>
      <c r="M48" s="190"/>
      <c r="N48" s="190"/>
      <c r="O48" s="380"/>
      <c r="P48" s="227"/>
      <c r="R48" s="1"/>
      <c r="S48" s="89"/>
      <c r="T48" s="18"/>
      <c r="U48" s="18"/>
      <c r="V48" s="18"/>
      <c r="W48" s="18"/>
      <c r="X48" s="18"/>
      <c r="Y48" s="18"/>
      <c r="Z48" s="18"/>
    </row>
    <row r="49" spans="1:27">
      <c r="A49" s="381"/>
      <c r="B49" s="187"/>
      <c r="C49" s="382"/>
      <c r="D49" s="382"/>
      <c r="E49" s="383"/>
      <c r="F49" s="383"/>
      <c r="G49" s="381"/>
      <c r="H49" s="381"/>
      <c r="I49" s="384"/>
      <c r="J49" s="518"/>
      <c r="K49" s="523"/>
      <c r="L49" s="190"/>
      <c r="M49" s="190"/>
      <c r="N49" s="190"/>
      <c r="O49" s="380"/>
      <c r="P49" s="227"/>
      <c r="R49" s="1"/>
      <c r="S49" s="89"/>
      <c r="T49" s="18"/>
      <c r="U49" s="18"/>
      <c r="V49" s="18"/>
      <c r="W49" s="18"/>
      <c r="X49" s="18"/>
      <c r="Y49" s="18"/>
      <c r="Z49" s="18"/>
    </row>
    <row r="50" spans="1:27">
      <c r="A50" s="381"/>
      <c r="B50" s="187"/>
      <c r="C50" s="382"/>
      <c r="D50" s="382"/>
      <c r="E50" s="383"/>
      <c r="F50" s="383"/>
      <c r="G50" s="381"/>
      <c r="H50" s="381"/>
      <c r="I50" s="384"/>
      <c r="J50" s="518"/>
      <c r="K50" s="523"/>
      <c r="L50" s="190"/>
      <c r="M50" s="190"/>
      <c r="N50" s="190"/>
      <c r="O50" s="380"/>
      <c r="P50" s="227"/>
      <c r="R50" s="1"/>
      <c r="S50" s="89"/>
      <c r="T50" s="18"/>
      <c r="U50" s="18"/>
      <c r="V50" s="18"/>
      <c r="W50" s="18"/>
      <c r="X50" s="18"/>
      <c r="Y50" s="18"/>
      <c r="Z50" s="18"/>
    </row>
    <row r="51" spans="1:27">
      <c r="A51" s="430"/>
      <c r="B51" s="208"/>
      <c r="C51" s="431"/>
      <c r="D51" s="431"/>
      <c r="E51" s="104"/>
      <c r="F51" s="104"/>
      <c r="G51" s="430"/>
      <c r="H51" s="430"/>
      <c r="I51" s="432"/>
      <c r="J51" s="89"/>
      <c r="K51" s="159"/>
      <c r="L51" s="216"/>
      <c r="M51" s="216"/>
      <c r="N51" s="216"/>
      <c r="O51" s="433"/>
      <c r="P51" s="264"/>
      <c r="R51" s="1"/>
      <c r="S51" s="89"/>
      <c r="T51" s="18"/>
      <c r="U51" s="18"/>
      <c r="V51" s="18"/>
      <c r="W51" s="18"/>
      <c r="X51" s="18"/>
      <c r="Y51" s="18"/>
      <c r="Z51" s="18"/>
    </row>
    <row r="52" spans="1:27">
      <c r="A52" s="430"/>
      <c r="B52" s="208"/>
      <c r="C52" s="431"/>
      <c r="D52" s="431"/>
      <c r="E52" s="104"/>
      <c r="F52" s="104"/>
      <c r="G52" s="430"/>
      <c r="H52" s="430"/>
      <c r="I52" s="432"/>
      <c r="J52" s="89"/>
      <c r="K52" s="159"/>
      <c r="L52" s="216"/>
      <c r="M52" s="216"/>
      <c r="N52" s="216"/>
      <c r="O52" s="433"/>
      <c r="P52" s="264"/>
      <c r="R52" s="1"/>
      <c r="S52" s="89"/>
      <c r="T52" s="18"/>
      <c r="U52" s="18"/>
      <c r="V52" s="18"/>
      <c r="W52" s="18"/>
      <c r="X52" s="18"/>
      <c r="Y52" s="18"/>
      <c r="Z52" s="18"/>
    </row>
    <row r="53" spans="1:27">
      <c r="A53" s="430"/>
      <c r="B53" s="208"/>
      <c r="C53" s="431"/>
      <c r="D53" s="431"/>
      <c r="E53" s="104"/>
      <c r="F53" s="104"/>
      <c r="G53" s="430"/>
      <c r="H53" s="430"/>
      <c r="I53" s="432"/>
      <c r="J53" s="89"/>
      <c r="K53" s="159"/>
      <c r="L53" s="216"/>
      <c r="M53" s="216"/>
      <c r="N53" s="216"/>
      <c r="O53" s="433"/>
      <c r="P53" s="264"/>
      <c r="R53" s="1"/>
      <c r="S53" s="89"/>
      <c r="T53" s="18"/>
      <c r="U53" s="18"/>
      <c r="V53" s="18"/>
      <c r="W53" s="18"/>
      <c r="X53" s="18"/>
      <c r="Y53" s="18"/>
      <c r="Z53" s="18"/>
    </row>
    <row r="54" spans="1:27" ht="15">
      <c r="B54" s="346" t="s">
        <v>278</v>
      </c>
      <c r="C54" s="346"/>
      <c r="D54" s="346"/>
      <c r="E54" s="346"/>
      <c r="F54" s="182"/>
      <c r="G54" s="182"/>
      <c r="H54" s="182"/>
      <c r="I54" s="182"/>
      <c r="J54" s="152"/>
      <c r="K54" s="153"/>
      <c r="L54" s="178"/>
      <c r="M54" s="179"/>
      <c r="N54" s="180"/>
      <c r="O54" s="94"/>
      <c r="P54" s="151"/>
      <c r="R54" s="1"/>
      <c r="S54" s="49"/>
      <c r="T54" s="18"/>
      <c r="Z54" s="18"/>
      <c r="AA54" s="18"/>
    </row>
    <row r="55" spans="1:27" ht="38.25">
      <c r="A55" s="165" t="s">
        <v>13</v>
      </c>
      <c r="B55" s="85" t="s">
        <v>218</v>
      </c>
      <c r="C55" s="85"/>
      <c r="D55" s="86" t="s">
        <v>259</v>
      </c>
      <c r="E55" s="85" t="s">
        <v>260</v>
      </c>
      <c r="F55" s="85" t="s">
        <v>261</v>
      </c>
      <c r="G55" s="85" t="s">
        <v>346</v>
      </c>
      <c r="H55" s="85" t="s">
        <v>263</v>
      </c>
      <c r="I55" s="85" t="s">
        <v>264</v>
      </c>
      <c r="J55" s="543" t="s">
        <v>265</v>
      </c>
      <c r="K55" s="544"/>
      <c r="L55" s="85" t="s">
        <v>266</v>
      </c>
      <c r="M55" s="85" t="s">
        <v>267</v>
      </c>
      <c r="N55" s="85" t="s">
        <v>268</v>
      </c>
      <c r="O55" s="86" t="s">
        <v>269</v>
      </c>
      <c r="P55" s="85" t="s">
        <v>395</v>
      </c>
      <c r="R55" s="1"/>
      <c r="S55" s="49"/>
      <c r="T55" s="18"/>
      <c r="Z55" s="18"/>
      <c r="AA55" s="18"/>
    </row>
    <row r="56" spans="1:27" s="148" customFormat="1">
      <c r="A56" s="201">
        <v>1</v>
      </c>
      <c r="B56" s="209">
        <v>43101</v>
      </c>
      <c r="C56" s="209"/>
      <c r="D56" s="228" t="s">
        <v>193</v>
      </c>
      <c r="E56" s="211" t="s">
        <v>270</v>
      </c>
      <c r="F56" s="205" t="s">
        <v>2977</v>
      </c>
      <c r="G56" s="200">
        <v>4610</v>
      </c>
      <c r="H56" s="200"/>
      <c r="I56" s="211" t="s">
        <v>2978</v>
      </c>
      <c r="J56" s="518" t="s">
        <v>271</v>
      </c>
      <c r="K56" s="523"/>
      <c r="L56" s="212"/>
      <c r="M56" s="213"/>
      <c r="N56" s="210"/>
      <c r="O56" s="347"/>
      <c r="P56" s="227">
        <f>VLOOKUP(D56,Sheet2!$A$1:M2077,6,0)</f>
        <v>4550.45</v>
      </c>
      <c r="Q56" s="224"/>
      <c r="R56" s="222"/>
      <c r="S56" s="206" t="s">
        <v>2469</v>
      </c>
      <c r="T56" s="226"/>
      <c r="U56" s="204"/>
      <c r="V56" s="204"/>
      <c r="W56" s="204"/>
      <c r="X56" s="204"/>
      <c r="Y56" s="204"/>
      <c r="Z56" s="204"/>
    </row>
    <row r="57" spans="1:27" s="148" customFormat="1">
      <c r="A57" s="448">
        <v>2</v>
      </c>
      <c r="B57" s="454">
        <v>43117</v>
      </c>
      <c r="C57" s="445"/>
      <c r="D57" s="455" t="s">
        <v>47</v>
      </c>
      <c r="E57" s="447" t="s">
        <v>270</v>
      </c>
      <c r="F57" s="447">
        <v>726</v>
      </c>
      <c r="G57" s="448">
        <v>704</v>
      </c>
      <c r="H57" s="448">
        <v>700</v>
      </c>
      <c r="I57" s="447">
        <v>770</v>
      </c>
      <c r="J57" s="540" t="s">
        <v>3054</v>
      </c>
      <c r="K57" s="540"/>
      <c r="L57" s="450">
        <f t="shared" ref="L57" si="15">H57-F57-K57</f>
        <v>-26</v>
      </c>
      <c r="M57" s="451">
        <f t="shared" ref="M57" si="16">L57/F57</f>
        <v>-3.5812672176308541E-2</v>
      </c>
      <c r="N57" s="447" t="s">
        <v>2195</v>
      </c>
      <c r="O57" s="421">
        <v>43133</v>
      </c>
      <c r="P57" s="452"/>
      <c r="Q57" s="224"/>
      <c r="R57" s="222"/>
      <c r="S57" s="206" t="s">
        <v>2469</v>
      </c>
      <c r="T57" s="226"/>
      <c r="U57" s="204"/>
      <c r="V57" s="204"/>
      <c r="W57" s="204"/>
      <c r="X57" s="204"/>
      <c r="Y57" s="204"/>
      <c r="Z57" s="204"/>
    </row>
    <row r="58" spans="1:27" s="148" customFormat="1">
      <c r="A58" s="448">
        <v>3</v>
      </c>
      <c r="B58" s="454">
        <v>43130</v>
      </c>
      <c r="C58" s="445"/>
      <c r="D58" s="455" t="s">
        <v>357</v>
      </c>
      <c r="E58" s="447" t="s">
        <v>270</v>
      </c>
      <c r="F58" s="447">
        <v>3302.5</v>
      </c>
      <c r="G58" s="448">
        <v>3200</v>
      </c>
      <c r="H58" s="448">
        <v>3200</v>
      </c>
      <c r="I58" s="447">
        <v>3500</v>
      </c>
      <c r="J58" s="540" t="s">
        <v>3033</v>
      </c>
      <c r="K58" s="540"/>
      <c r="L58" s="450">
        <f t="shared" ref="L58" si="17">H58-F58-K58</f>
        <v>-102.5</v>
      </c>
      <c r="M58" s="451">
        <f t="shared" ref="M58" si="18">L58/F58</f>
        <v>-3.1037093111279335E-2</v>
      </c>
      <c r="N58" s="447" t="s">
        <v>2195</v>
      </c>
      <c r="O58" s="421">
        <v>43132</v>
      </c>
      <c r="P58" s="452"/>
      <c r="Q58" s="224"/>
      <c r="R58" s="222"/>
      <c r="S58" s="206" t="s">
        <v>2469</v>
      </c>
      <c r="T58" s="226"/>
      <c r="U58" s="204"/>
      <c r="V58" s="204"/>
      <c r="W58" s="204"/>
      <c r="X58" s="204"/>
      <c r="Y58" s="204"/>
      <c r="Z58" s="204"/>
    </row>
    <row r="59" spans="1:27" s="148" customFormat="1">
      <c r="A59" s="434">
        <v>4</v>
      </c>
      <c r="B59" s="435">
        <v>43136</v>
      </c>
      <c r="C59" s="436"/>
      <c r="D59" s="437" t="s">
        <v>379</v>
      </c>
      <c r="E59" s="438" t="s">
        <v>270</v>
      </c>
      <c r="F59" s="438">
        <v>206.5</v>
      </c>
      <c r="G59" s="438">
        <v>198</v>
      </c>
      <c r="H59" s="438">
        <v>212</v>
      </c>
      <c r="I59" s="439" t="s">
        <v>322</v>
      </c>
      <c r="J59" s="545" t="s">
        <v>3063</v>
      </c>
      <c r="K59" s="545"/>
      <c r="L59" s="440">
        <f t="shared" ref="L59" si="19">H59-F59-K59</f>
        <v>5.5</v>
      </c>
      <c r="M59" s="441">
        <f t="shared" ref="M59" si="20">L59/F59</f>
        <v>2.6634382566585957E-2</v>
      </c>
      <c r="N59" s="438" t="s">
        <v>272</v>
      </c>
      <c r="O59" s="442">
        <v>43136</v>
      </c>
      <c r="P59" s="443"/>
      <c r="Q59" s="224"/>
      <c r="R59" s="222"/>
      <c r="S59" s="206" t="s">
        <v>2468</v>
      </c>
      <c r="T59" s="226"/>
      <c r="U59" s="204"/>
      <c r="V59" s="204"/>
      <c r="W59" s="204"/>
      <c r="X59" s="204"/>
      <c r="Y59" s="204"/>
      <c r="Z59" s="204"/>
    </row>
    <row r="60" spans="1:27" s="148" customFormat="1">
      <c r="A60" s="201">
        <v>5</v>
      </c>
      <c r="B60" s="423">
        <v>43136</v>
      </c>
      <c r="C60" s="209"/>
      <c r="D60" s="223" t="s">
        <v>67</v>
      </c>
      <c r="E60" s="211" t="s">
        <v>270</v>
      </c>
      <c r="F60" s="205" t="s">
        <v>3069</v>
      </c>
      <c r="G60" s="200">
        <v>197</v>
      </c>
      <c r="H60" s="200"/>
      <c r="I60" s="211" t="s">
        <v>322</v>
      </c>
      <c r="J60" s="518" t="s">
        <v>271</v>
      </c>
      <c r="K60" s="523"/>
      <c r="L60" s="212"/>
      <c r="M60" s="213"/>
      <c r="N60" s="210"/>
      <c r="O60" s="347"/>
      <c r="P60" s="227">
        <f>VLOOKUP(D60,Sheet2!$A$1:M2124,6,0)</f>
        <v>204.2</v>
      </c>
      <c r="Q60" s="224"/>
      <c r="R60" s="222"/>
      <c r="S60" s="206" t="s">
        <v>2468</v>
      </c>
      <c r="T60" s="226"/>
      <c r="U60" s="204"/>
      <c r="V60" s="204"/>
      <c r="W60" s="204"/>
      <c r="X60" s="204"/>
      <c r="Y60" s="204"/>
      <c r="Z60" s="204"/>
    </row>
    <row r="61" spans="1:27" s="148" customFormat="1">
      <c r="A61" s="201">
        <v>6</v>
      </c>
      <c r="B61" s="388">
        <v>43138</v>
      </c>
      <c r="C61" s="209"/>
      <c r="D61" s="223" t="s">
        <v>129</v>
      </c>
      <c r="E61" s="211" t="s">
        <v>270</v>
      </c>
      <c r="F61" s="205" t="s">
        <v>3106</v>
      </c>
      <c r="G61" s="200">
        <v>185</v>
      </c>
      <c r="H61" s="200"/>
      <c r="I61" s="211" t="s">
        <v>3107</v>
      </c>
      <c r="J61" s="518" t="s">
        <v>271</v>
      </c>
      <c r="K61" s="523"/>
      <c r="L61" s="212"/>
      <c r="M61" s="213"/>
      <c r="N61" s="210"/>
      <c r="O61" s="347"/>
      <c r="P61" s="227">
        <f>VLOOKUP(D61,Sheet2!$A$1:M2125,6,0)</f>
        <v>195.5</v>
      </c>
      <c r="Q61" s="224"/>
      <c r="R61" s="222"/>
      <c r="S61" s="206" t="s">
        <v>2468</v>
      </c>
      <c r="T61" s="226"/>
      <c r="U61" s="204"/>
      <c r="V61" s="204"/>
      <c r="W61" s="204"/>
      <c r="X61" s="204"/>
      <c r="Y61" s="204"/>
      <c r="Z61" s="204"/>
    </row>
    <row r="62" spans="1:27" s="148" customFormat="1">
      <c r="A62" s="201"/>
      <c r="B62" s="423"/>
      <c r="C62" s="209"/>
      <c r="D62" s="223"/>
      <c r="E62" s="211"/>
      <c r="F62" s="205"/>
      <c r="G62" s="200"/>
      <c r="H62" s="200"/>
      <c r="I62" s="211"/>
      <c r="J62" s="518"/>
      <c r="K62" s="523"/>
      <c r="L62" s="212"/>
      <c r="M62" s="213"/>
      <c r="N62" s="210"/>
      <c r="O62" s="347"/>
      <c r="P62" s="227"/>
      <c r="Q62" s="224"/>
      <c r="R62" s="222"/>
      <c r="S62" s="206"/>
      <c r="T62" s="226"/>
      <c r="U62" s="204"/>
      <c r="V62" s="204"/>
      <c r="W62" s="204"/>
      <c r="X62" s="204"/>
      <c r="Y62" s="204"/>
      <c r="Z62" s="204"/>
    </row>
    <row r="63" spans="1:27" s="148" customFormat="1">
      <c r="A63" s="201"/>
      <c r="B63" s="423"/>
      <c r="C63" s="209"/>
      <c r="D63" s="223"/>
      <c r="E63" s="211"/>
      <c r="F63" s="205"/>
      <c r="G63" s="200"/>
      <c r="H63" s="200"/>
      <c r="I63" s="211"/>
      <c r="J63" s="518"/>
      <c r="K63" s="523"/>
      <c r="L63" s="212"/>
      <c r="M63" s="213"/>
      <c r="N63" s="210"/>
      <c r="O63" s="347"/>
      <c r="P63" s="227"/>
      <c r="Q63" s="224"/>
      <c r="R63" s="222"/>
      <c r="S63" s="206"/>
      <c r="T63" s="226"/>
      <c r="U63" s="204"/>
      <c r="V63" s="204"/>
      <c r="W63" s="204"/>
      <c r="X63" s="204"/>
      <c r="Y63" s="204"/>
      <c r="Z63" s="204"/>
    </row>
    <row r="64" spans="1:27" s="148" customFormat="1">
      <c r="A64" s="201"/>
      <c r="B64" s="423"/>
      <c r="C64" s="209"/>
      <c r="D64" s="223"/>
      <c r="E64" s="211"/>
      <c r="F64" s="205"/>
      <c r="G64" s="200"/>
      <c r="H64" s="200"/>
      <c r="I64" s="211"/>
      <c r="J64" s="518"/>
      <c r="K64" s="523"/>
      <c r="L64" s="212"/>
      <c r="M64" s="213"/>
      <c r="N64" s="210"/>
      <c r="O64" s="347"/>
      <c r="P64" s="227"/>
      <c r="Q64" s="224"/>
      <c r="R64" s="222"/>
      <c r="S64" s="206"/>
      <c r="T64" s="226"/>
      <c r="U64" s="204"/>
      <c r="V64" s="204"/>
      <c r="W64" s="204"/>
      <c r="X64" s="204"/>
      <c r="Y64" s="204"/>
      <c r="Z64" s="204"/>
    </row>
    <row r="65" spans="1:38" s="19" customFormat="1">
      <c r="A65" s="342" t="s">
        <v>347</v>
      </c>
      <c r="B65" s="342"/>
      <c r="C65" s="342"/>
      <c r="D65" s="342"/>
      <c r="F65" s="182" t="s">
        <v>371</v>
      </c>
      <c r="G65" s="216"/>
      <c r="H65" s="216"/>
      <c r="I65" s="162"/>
      <c r="J65" s="89"/>
      <c r="K65" s="159"/>
      <c r="L65" s="217"/>
      <c r="M65" s="218"/>
      <c r="N65" s="159"/>
      <c r="O65" s="219"/>
      <c r="P65" s="220"/>
      <c r="Q65" s="119"/>
      <c r="R65" s="1"/>
      <c r="S65" s="89"/>
      <c r="T65" s="18"/>
      <c r="U65" s="18"/>
      <c r="V65" s="18"/>
      <c r="W65" s="18"/>
      <c r="X65" s="18"/>
      <c r="Y65" s="18"/>
      <c r="Z65" s="18"/>
      <c r="AA65" s="119"/>
      <c r="AB65" s="119"/>
      <c r="AC65" s="119"/>
      <c r="AD65" s="119"/>
      <c r="AE65" s="119"/>
      <c r="AF65" s="119"/>
      <c r="AG65" s="119"/>
      <c r="AH65" s="119"/>
      <c r="AI65" s="119"/>
    </row>
    <row r="66" spans="1:38" s="19" customFormat="1">
      <c r="A66" s="197" t="s">
        <v>2571</v>
      </c>
      <c r="B66" s="229"/>
      <c r="C66" s="229"/>
      <c r="D66" s="229"/>
      <c r="E66" s="88"/>
      <c r="F66" s="182" t="s">
        <v>2615</v>
      </c>
      <c r="G66" s="216"/>
      <c r="H66" s="216"/>
      <c r="I66" s="162"/>
      <c r="J66" s="89"/>
      <c r="K66" s="159"/>
      <c r="L66" s="217"/>
      <c r="M66" s="218"/>
      <c r="N66" s="159"/>
      <c r="O66" s="219"/>
      <c r="P66" s="220"/>
      <c r="Q66" s="119"/>
      <c r="R66" s="1"/>
      <c r="S66" s="89"/>
      <c r="T66" s="18"/>
      <c r="U66" s="18"/>
      <c r="V66" s="18"/>
      <c r="W66" s="18"/>
      <c r="X66" s="18"/>
      <c r="Y66" s="18"/>
      <c r="Z66" s="18"/>
      <c r="AA66" s="119"/>
      <c r="AB66" s="119"/>
      <c r="AC66" s="119"/>
      <c r="AD66" s="119"/>
      <c r="AE66" s="119"/>
      <c r="AF66" s="119"/>
      <c r="AG66" s="119"/>
      <c r="AH66" s="119"/>
      <c r="AI66" s="119"/>
    </row>
    <row r="67" spans="1:38" s="19" customFormat="1">
      <c r="A67" s="214"/>
      <c r="B67" s="208"/>
      <c r="C67" s="215"/>
      <c r="D67" s="115"/>
      <c r="E67" s="162"/>
      <c r="F67" s="95"/>
      <c r="G67" s="216"/>
      <c r="H67" s="216"/>
      <c r="I67" s="162"/>
      <c r="J67" s="89"/>
      <c r="K67" s="159"/>
      <c r="L67" s="217"/>
      <c r="M67" s="218"/>
      <c r="N67" s="159"/>
      <c r="O67" s="219"/>
      <c r="P67" s="220"/>
      <c r="Q67" s="119"/>
      <c r="R67" s="1"/>
      <c r="S67" s="89"/>
      <c r="T67" s="18"/>
      <c r="U67" s="18"/>
      <c r="V67" s="18"/>
      <c r="W67" s="18"/>
      <c r="X67" s="18"/>
      <c r="Y67" s="18"/>
      <c r="Z67" s="18"/>
      <c r="AA67" s="119"/>
      <c r="AB67" s="119"/>
      <c r="AC67" s="119"/>
      <c r="AD67" s="119"/>
      <c r="AE67" s="119"/>
      <c r="AF67" s="119"/>
      <c r="AG67" s="119"/>
      <c r="AH67" s="119"/>
      <c r="AI67" s="119"/>
    </row>
    <row r="68" spans="1:38">
      <c r="F68" s="119"/>
      <c r="G68" s="119"/>
      <c r="H68" s="119"/>
      <c r="I68" s="119"/>
      <c r="J68" s="119"/>
      <c r="K68" s="119"/>
      <c r="L68" s="119"/>
      <c r="M68" s="119"/>
      <c r="N68" s="119"/>
      <c r="P68" s="119"/>
      <c r="R68" s="1"/>
      <c r="S68" s="89"/>
      <c r="T68" s="18"/>
      <c r="U68" s="18"/>
      <c r="V68" s="18"/>
      <c r="W68" s="18"/>
      <c r="X68" s="18"/>
      <c r="Y68" s="18"/>
      <c r="Z68" s="18"/>
    </row>
    <row r="69" spans="1:38" ht="15">
      <c r="A69" s="105" t="s">
        <v>344</v>
      </c>
      <c r="B69" s="97"/>
      <c r="C69" s="97"/>
      <c r="D69" s="98"/>
      <c r="E69" s="99"/>
      <c r="F69" s="88"/>
      <c r="G69" s="88"/>
      <c r="H69" s="167"/>
      <c r="I69" s="185"/>
      <c r="J69" s="154"/>
      <c r="K69" s="155"/>
      <c r="L69" s="89"/>
      <c r="M69" s="89"/>
      <c r="N69" s="89"/>
      <c r="O69" s="1"/>
      <c r="P69" s="9"/>
      <c r="R69" s="1"/>
      <c r="S69" s="89"/>
      <c r="T69" s="18"/>
      <c r="U69" s="18"/>
      <c r="V69" s="18"/>
      <c r="W69" s="18"/>
      <c r="X69" s="18"/>
      <c r="Y69" s="18"/>
      <c r="Z69" s="18"/>
    </row>
    <row r="70" spans="1:38" ht="38.25">
      <c r="A70" s="165" t="s">
        <v>13</v>
      </c>
      <c r="B70" s="85" t="s">
        <v>218</v>
      </c>
      <c r="C70" s="85"/>
      <c r="D70" s="86" t="s">
        <v>259</v>
      </c>
      <c r="E70" s="85" t="s">
        <v>260</v>
      </c>
      <c r="F70" s="85" t="s">
        <v>261</v>
      </c>
      <c r="G70" s="85" t="s">
        <v>346</v>
      </c>
      <c r="H70" s="85" t="s">
        <v>263</v>
      </c>
      <c r="I70" s="85" t="s">
        <v>264</v>
      </c>
      <c r="J70" s="541" t="s">
        <v>265</v>
      </c>
      <c r="K70" s="542"/>
      <c r="L70" s="85" t="s">
        <v>266</v>
      </c>
      <c r="M70" s="85" t="s">
        <v>267</v>
      </c>
      <c r="N70" s="85" t="s">
        <v>268</v>
      </c>
      <c r="O70" s="86" t="s">
        <v>269</v>
      </c>
      <c r="P70" s="85" t="s">
        <v>395</v>
      </c>
      <c r="Q70" s="204"/>
      <c r="R70" s="204"/>
      <c r="S70" s="89"/>
      <c r="T70" s="18"/>
      <c r="U70" s="18"/>
      <c r="V70" s="18"/>
      <c r="W70" s="18"/>
      <c r="X70" s="18"/>
      <c r="Y70" s="18"/>
      <c r="Z70" s="18"/>
    </row>
    <row r="71" spans="1:38">
      <c r="A71" s="403">
        <v>1</v>
      </c>
      <c r="B71" s="495">
        <v>43138</v>
      </c>
      <c r="C71" s="209"/>
      <c r="D71" s="496" t="s">
        <v>1491</v>
      </c>
      <c r="E71" s="228" t="s">
        <v>270</v>
      </c>
      <c r="F71" s="211" t="s">
        <v>3100</v>
      </c>
      <c r="G71" s="205">
        <v>1520</v>
      </c>
      <c r="H71" s="200"/>
      <c r="I71" s="404" t="s">
        <v>3101</v>
      </c>
      <c r="J71" s="518" t="s">
        <v>271</v>
      </c>
      <c r="K71" s="523"/>
      <c r="L71" s="405"/>
      <c r="M71" s="406"/>
      <c r="N71" s="402"/>
      <c r="O71" s="407"/>
      <c r="P71" s="408"/>
      <c r="Q71" s="204"/>
      <c r="R71" s="204"/>
      <c r="S71" s="89"/>
      <c r="T71" s="18"/>
      <c r="U71" s="18"/>
      <c r="V71" s="18"/>
      <c r="W71" s="18"/>
      <c r="X71" s="18"/>
      <c r="Z71" s="18"/>
      <c r="AL71" s="18"/>
    </row>
    <row r="72" spans="1:38">
      <c r="A72" s="342" t="s">
        <v>347</v>
      </c>
      <c r="B72" s="342"/>
      <c r="C72" s="342"/>
      <c r="D72" s="342"/>
      <c r="E72" s="19"/>
      <c r="F72" s="182" t="s">
        <v>371</v>
      </c>
      <c r="G72" s="95"/>
      <c r="H72" s="95"/>
      <c r="I72" s="162"/>
      <c r="J72" s="159"/>
      <c r="K72" s="159"/>
      <c r="L72" s="217"/>
      <c r="M72" s="218"/>
      <c r="N72" s="159"/>
      <c r="O72" s="219"/>
      <c r="P72" s="230"/>
      <c r="Q72" s="1"/>
      <c r="R72" s="1"/>
      <c r="S72" s="89"/>
      <c r="T72" s="18"/>
      <c r="U72" s="18"/>
      <c r="V72" s="18"/>
      <c r="W72" s="18"/>
      <c r="X72" s="18"/>
      <c r="Z72" s="18"/>
      <c r="AL72" s="18"/>
    </row>
    <row r="73" spans="1:38">
      <c r="A73" s="197" t="s">
        <v>2571</v>
      </c>
      <c r="B73" s="229"/>
      <c r="C73" s="229"/>
      <c r="D73" s="229"/>
      <c r="E73" s="88"/>
      <c r="F73" s="182" t="s">
        <v>2615</v>
      </c>
      <c r="G73" s="49"/>
      <c r="H73" s="49"/>
      <c r="I73" s="49"/>
      <c r="J73" s="9"/>
      <c r="K73" s="9"/>
      <c r="L73" s="49"/>
      <c r="M73" s="49"/>
      <c r="N73" s="49"/>
      <c r="O73" s="1"/>
      <c r="P73" s="9"/>
      <c r="S73" s="95"/>
      <c r="T73" s="18"/>
      <c r="U73" s="18"/>
      <c r="V73" s="18"/>
      <c r="W73" s="18"/>
      <c r="X73" s="18"/>
      <c r="Y73" s="18"/>
      <c r="Z73" s="18"/>
      <c r="AA73" s="18"/>
    </row>
    <row r="74" spans="1:38">
      <c r="A74" s="197"/>
      <c r="B74" s="262"/>
      <c r="C74" s="262"/>
      <c r="D74" s="262"/>
      <c r="E74" s="88"/>
      <c r="F74" s="182"/>
      <c r="G74" s="49"/>
      <c r="H74" s="49"/>
      <c r="I74" s="49"/>
      <c r="J74" s="9"/>
      <c r="K74" s="9"/>
      <c r="L74" s="49"/>
      <c r="M74" s="49"/>
      <c r="N74" s="49"/>
      <c r="O74" s="1"/>
      <c r="P74" s="9"/>
      <c r="S74" s="95"/>
      <c r="T74" s="18"/>
      <c r="U74" s="18"/>
      <c r="V74" s="18"/>
      <c r="W74" s="18"/>
      <c r="X74" s="18"/>
      <c r="Y74" s="18"/>
      <c r="Z74" s="18"/>
      <c r="AA74" s="18"/>
    </row>
    <row r="75" spans="1:38">
      <c r="A75" s="197"/>
      <c r="B75" s="262"/>
      <c r="C75" s="262"/>
      <c r="D75" s="262"/>
      <c r="E75" s="88"/>
      <c r="F75" s="182"/>
      <c r="G75" s="49"/>
      <c r="H75" s="49"/>
      <c r="I75" s="49"/>
      <c r="J75" s="9"/>
      <c r="K75" s="9"/>
      <c r="L75" s="49"/>
      <c r="M75" s="49"/>
      <c r="N75" s="49"/>
      <c r="O75" s="1"/>
      <c r="P75" s="9"/>
      <c r="S75" s="95"/>
      <c r="T75" s="18"/>
      <c r="U75" s="18"/>
      <c r="V75" s="18"/>
      <c r="W75" s="18"/>
      <c r="X75" s="18"/>
      <c r="Y75" s="18"/>
      <c r="Z75" s="18"/>
      <c r="AA75" s="18"/>
    </row>
    <row r="76" spans="1:38">
      <c r="A76" s="197"/>
      <c r="B76" s="262"/>
      <c r="C76" s="262"/>
      <c r="D76" s="262"/>
      <c r="E76" s="88"/>
      <c r="F76" s="182"/>
      <c r="G76" s="49"/>
      <c r="H76" s="49"/>
      <c r="I76" s="49"/>
      <c r="J76" s="9"/>
      <c r="K76" s="9"/>
      <c r="L76" s="49"/>
      <c r="M76" s="49"/>
      <c r="N76" s="49"/>
      <c r="O76" s="1"/>
      <c r="P76" s="9"/>
      <c r="S76" s="95"/>
      <c r="T76" s="18"/>
      <c r="U76" s="18"/>
      <c r="V76" s="18"/>
      <c r="W76" s="18"/>
      <c r="X76" s="18"/>
      <c r="Y76" s="18"/>
      <c r="Z76" s="18"/>
      <c r="AA76" s="18"/>
    </row>
    <row r="77" spans="1:38" s="146" customFormat="1" ht="15">
      <c r="A77" s="1"/>
      <c r="B77" s="343" t="s">
        <v>2177</v>
      </c>
      <c r="C77" s="343"/>
      <c r="D77" s="343"/>
      <c r="E77" s="343"/>
      <c r="F77" s="99"/>
      <c r="G77" s="88"/>
      <c r="H77" s="88"/>
      <c r="I77" s="167"/>
      <c r="J77" s="156"/>
      <c r="K77" s="168"/>
      <c r="L77" s="181"/>
      <c r="M77" s="49"/>
      <c r="N77" s="49"/>
      <c r="O77" s="1"/>
      <c r="P77" s="9"/>
      <c r="S77" s="162"/>
      <c r="T77" s="115"/>
      <c r="U77" s="115"/>
      <c r="V77" s="115"/>
      <c r="W77" s="115"/>
      <c r="X77" s="115"/>
      <c r="Y77" s="115"/>
      <c r="Z77" s="115"/>
      <c r="AA77" s="115"/>
    </row>
    <row r="78" spans="1:38" ht="38.25">
      <c r="A78" s="165" t="s">
        <v>13</v>
      </c>
      <c r="B78" s="85" t="s">
        <v>218</v>
      </c>
      <c r="C78" s="85"/>
      <c r="D78" s="86" t="s">
        <v>259</v>
      </c>
      <c r="E78" s="85" t="s">
        <v>260</v>
      </c>
      <c r="F78" s="85" t="s">
        <v>261</v>
      </c>
      <c r="G78" s="85" t="s">
        <v>262</v>
      </c>
      <c r="H78" s="85" t="s">
        <v>263</v>
      </c>
      <c r="I78" s="85" t="s">
        <v>264</v>
      </c>
      <c r="J78" s="536" t="s">
        <v>265</v>
      </c>
      <c r="K78" s="537"/>
      <c r="L78" s="85" t="s">
        <v>2181</v>
      </c>
      <c r="M78" s="85" t="s">
        <v>267</v>
      </c>
      <c r="N78" s="177" t="s">
        <v>274</v>
      </c>
      <c r="O78" s="85" t="s">
        <v>275</v>
      </c>
      <c r="P78" s="85" t="s">
        <v>268</v>
      </c>
      <c r="Q78" s="86" t="s">
        <v>269</v>
      </c>
      <c r="R78" s="85" t="s">
        <v>395</v>
      </c>
      <c r="S78" s="89"/>
      <c r="T78" s="18"/>
      <c r="U78" s="18"/>
      <c r="V78" s="18"/>
      <c r="W78" s="18"/>
      <c r="X78" s="18"/>
      <c r="Y78" s="18"/>
      <c r="Z78" s="18"/>
      <c r="AA78" s="18"/>
    </row>
    <row r="79" spans="1:38">
      <c r="A79" s="456">
        <v>1</v>
      </c>
      <c r="B79" s="254">
        <v>43131</v>
      </c>
      <c r="C79" s="457"/>
      <c r="D79" s="455" t="s">
        <v>633</v>
      </c>
      <c r="E79" s="447" t="s">
        <v>270</v>
      </c>
      <c r="F79" s="447">
        <v>232.5</v>
      </c>
      <c r="G79" s="448">
        <v>225</v>
      </c>
      <c r="H79" s="448">
        <v>218</v>
      </c>
      <c r="I79" s="447">
        <v>250</v>
      </c>
      <c r="J79" s="540" t="s">
        <v>3036</v>
      </c>
      <c r="K79" s="540"/>
      <c r="L79" s="450">
        <f t="shared" ref="L79" si="21">H79-F79-K79</f>
        <v>-14.5</v>
      </c>
      <c r="M79" s="479">
        <f t="shared" ref="M79" si="22">L79/F79</f>
        <v>-6.236559139784946E-2</v>
      </c>
      <c r="N79" s="483"/>
      <c r="O79" s="481"/>
      <c r="P79" s="447" t="s">
        <v>2195</v>
      </c>
      <c r="Q79" s="421">
        <v>43132</v>
      </c>
      <c r="R79" s="458"/>
      <c r="S79" s="158" t="s">
        <v>2469</v>
      </c>
    </row>
    <row r="80" spans="1:38">
      <c r="A80" s="459">
        <v>2</v>
      </c>
      <c r="B80" s="460">
        <v>43133</v>
      </c>
      <c r="C80" s="461"/>
      <c r="D80" s="462" t="s">
        <v>601</v>
      </c>
      <c r="E80" s="463" t="s">
        <v>270</v>
      </c>
      <c r="F80" s="463">
        <v>469</v>
      </c>
      <c r="G80" s="464">
        <v>457</v>
      </c>
      <c r="H80" s="464">
        <v>457</v>
      </c>
      <c r="I80" s="463">
        <v>485</v>
      </c>
      <c r="J80" s="514" t="s">
        <v>3053</v>
      </c>
      <c r="K80" s="514"/>
      <c r="L80" s="465">
        <f t="shared" ref="L80:L81" si="23">H80-F80-K80</f>
        <v>-12</v>
      </c>
      <c r="M80" s="480">
        <f t="shared" ref="M80:M81" si="24">L80/F80</f>
        <v>-2.5586353944562899E-2</v>
      </c>
      <c r="N80" s="487"/>
      <c r="O80" s="482"/>
      <c r="P80" s="463" t="s">
        <v>2195</v>
      </c>
      <c r="Q80" s="466">
        <v>43133</v>
      </c>
      <c r="R80" s="467"/>
      <c r="S80" s="158" t="s">
        <v>2469</v>
      </c>
    </row>
    <row r="81" spans="1:27">
      <c r="A81" s="409">
        <v>3</v>
      </c>
      <c r="B81" s="484">
        <v>43136</v>
      </c>
      <c r="C81" s="485"/>
      <c r="D81" s="261" t="s">
        <v>92</v>
      </c>
      <c r="E81" s="410" t="s">
        <v>270</v>
      </c>
      <c r="F81" s="410">
        <v>283</v>
      </c>
      <c r="G81" s="409">
        <v>277</v>
      </c>
      <c r="H81" s="409">
        <v>288.5</v>
      </c>
      <c r="I81" s="410">
        <v>295</v>
      </c>
      <c r="J81" s="545" t="s">
        <v>3063</v>
      </c>
      <c r="K81" s="545"/>
      <c r="L81" s="489">
        <f t="shared" si="23"/>
        <v>5.5</v>
      </c>
      <c r="M81" s="488">
        <f t="shared" si="24"/>
        <v>1.9434628975265017E-2</v>
      </c>
      <c r="N81" s="261"/>
      <c r="O81" s="261"/>
      <c r="P81" s="486" t="s">
        <v>272</v>
      </c>
      <c r="Q81" s="442">
        <v>43136</v>
      </c>
      <c r="R81" s="413"/>
      <c r="S81" s="158" t="s">
        <v>2468</v>
      </c>
    </row>
    <row r="82" spans="1:27">
      <c r="A82" s="409">
        <v>4</v>
      </c>
      <c r="B82" s="484">
        <v>43137</v>
      </c>
      <c r="C82" s="485"/>
      <c r="D82" s="261" t="s">
        <v>2121</v>
      </c>
      <c r="E82" s="410" t="s">
        <v>270</v>
      </c>
      <c r="F82" s="410">
        <v>408</v>
      </c>
      <c r="G82" s="409">
        <v>394</v>
      </c>
      <c r="H82" s="409">
        <v>429</v>
      </c>
      <c r="I82" s="410">
        <v>435</v>
      </c>
      <c r="J82" s="545" t="s">
        <v>308</v>
      </c>
      <c r="K82" s="545"/>
      <c r="L82" s="489">
        <f t="shared" ref="L82" si="25">H82-F82-K82</f>
        <v>21</v>
      </c>
      <c r="M82" s="488">
        <f t="shared" ref="M82" si="26">L82/F82</f>
        <v>5.1470588235294115E-2</v>
      </c>
      <c r="N82" s="261"/>
      <c r="O82" s="261"/>
      <c r="P82" s="486" t="s">
        <v>272</v>
      </c>
      <c r="Q82" s="442">
        <v>43138</v>
      </c>
      <c r="R82" s="413"/>
      <c r="S82" s="158" t="s">
        <v>2469</v>
      </c>
    </row>
    <row r="83" spans="1:27">
      <c r="A83" s="468"/>
      <c r="B83" s="423"/>
      <c r="C83" s="423"/>
      <c r="D83" s="469"/>
      <c r="E83" s="470"/>
      <c r="F83" s="471"/>
      <c r="G83" s="269"/>
      <c r="H83" s="269"/>
      <c r="I83" s="471"/>
      <c r="J83" s="538"/>
      <c r="K83" s="539"/>
      <c r="L83" s="472"/>
      <c r="M83" s="473"/>
      <c r="N83" s="474"/>
      <c r="O83" s="475"/>
      <c r="P83" s="476"/>
      <c r="Q83" s="477"/>
      <c r="R83" s="478"/>
    </row>
    <row r="84" spans="1:27" s="148" customFormat="1">
      <c r="A84" s="342" t="s">
        <v>347</v>
      </c>
      <c r="B84" s="342"/>
      <c r="C84" s="342"/>
      <c r="D84" s="342"/>
      <c r="E84" s="19"/>
      <c r="F84" s="182" t="s">
        <v>371</v>
      </c>
      <c r="G84" s="216"/>
      <c r="H84" s="226"/>
      <c r="I84" s="95"/>
      <c r="J84" s="89"/>
      <c r="K84" s="159"/>
      <c r="L84" s="217"/>
      <c r="M84" s="218"/>
      <c r="N84" s="159"/>
      <c r="O84" s="219"/>
      <c r="P84" s="220"/>
      <c r="Q84" s="19"/>
      <c r="R84" s="18"/>
      <c r="S84" s="89"/>
      <c r="U84" s="147"/>
      <c r="V84" s="147"/>
      <c r="W84" s="147"/>
      <c r="X84" s="147"/>
      <c r="Y84" s="147"/>
      <c r="Z84" s="147"/>
      <c r="AA84" s="147"/>
    </row>
    <row r="85" spans="1:27" s="148" customFormat="1">
      <c r="A85" s="197" t="s">
        <v>2571</v>
      </c>
      <c r="B85" s="229"/>
      <c r="C85" s="229"/>
      <c r="D85" s="229"/>
      <c r="E85" s="88"/>
      <c r="F85" s="182" t="s">
        <v>2615</v>
      </c>
      <c r="G85" s="216"/>
      <c r="H85" s="226"/>
      <c r="I85" s="95"/>
      <c r="J85" s="89"/>
      <c r="K85" s="159"/>
      <c r="L85" s="217"/>
      <c r="M85" s="218"/>
      <c r="N85" s="159"/>
      <c r="O85" s="219"/>
      <c r="P85" s="220"/>
      <c r="Q85" s="19"/>
      <c r="R85" s="18"/>
      <c r="S85" s="89"/>
      <c r="U85" s="147"/>
      <c r="V85" s="147"/>
      <c r="W85" s="147"/>
      <c r="X85" s="147"/>
      <c r="Y85" s="147"/>
      <c r="Z85" s="147"/>
      <c r="AA85" s="147"/>
    </row>
    <row r="86" spans="1:27" s="148" customFormat="1">
      <c r="A86" s="197"/>
      <c r="B86" s="342"/>
      <c r="C86" s="342"/>
      <c r="D86" s="342"/>
      <c r="E86" s="88"/>
      <c r="F86" s="182"/>
      <c r="G86" s="216"/>
      <c r="H86" s="226"/>
      <c r="I86" s="95"/>
      <c r="J86" s="89"/>
      <c r="K86" s="159"/>
      <c r="L86" s="217"/>
      <c r="M86" s="218"/>
      <c r="N86" s="159"/>
      <c r="O86" s="219"/>
      <c r="P86" s="220"/>
      <c r="Q86" s="19"/>
      <c r="R86" s="18"/>
      <c r="S86" s="89"/>
      <c r="U86" s="147"/>
      <c r="V86" s="147"/>
      <c r="W86" s="147"/>
      <c r="X86" s="147"/>
      <c r="Y86" s="147"/>
      <c r="Z86" s="147"/>
      <c r="AA86" s="147"/>
    </row>
    <row r="87" spans="1:27" s="148" customFormat="1">
      <c r="A87" s="197"/>
      <c r="B87" s="342"/>
      <c r="C87" s="342"/>
      <c r="D87" s="342"/>
      <c r="E87" s="88"/>
      <c r="F87" s="182"/>
      <c r="G87" s="216"/>
      <c r="H87" s="226"/>
      <c r="I87" s="95"/>
      <c r="J87" s="89"/>
      <c r="K87" s="159"/>
      <c r="L87" s="217"/>
      <c r="M87" s="218"/>
      <c r="N87" s="159"/>
      <c r="O87" s="219"/>
      <c r="P87" s="220"/>
      <c r="Q87" s="19"/>
      <c r="R87" s="18"/>
      <c r="S87" s="89"/>
      <c r="U87" s="147"/>
      <c r="V87" s="147"/>
      <c r="W87" s="147"/>
      <c r="X87" s="147"/>
      <c r="Y87" s="147"/>
      <c r="Z87" s="147"/>
      <c r="AA87" s="147"/>
    </row>
    <row r="88" spans="1:27" s="148" customFormat="1">
      <c r="A88" s="214"/>
      <c r="B88" s="208"/>
      <c r="C88" s="215"/>
      <c r="D88" s="115"/>
      <c r="E88" s="162"/>
      <c r="F88" s="95"/>
      <c r="G88" s="216"/>
      <c r="H88" s="226"/>
      <c r="I88" s="95"/>
      <c r="J88" s="89"/>
      <c r="K88" s="159"/>
      <c r="L88" s="217"/>
      <c r="M88" s="218"/>
      <c r="N88" s="159"/>
      <c r="O88" s="219"/>
      <c r="P88" s="220"/>
      <c r="Q88" s="19"/>
      <c r="R88" s="18"/>
      <c r="S88" s="89"/>
      <c r="U88" s="147"/>
      <c r="V88" s="147"/>
      <c r="W88" s="147"/>
      <c r="X88" s="147"/>
      <c r="Y88" s="147"/>
      <c r="Z88" s="147"/>
      <c r="AA88" s="147"/>
    </row>
    <row r="89" spans="1:27" ht="15">
      <c r="B89" s="344" t="s">
        <v>2480</v>
      </c>
      <c r="C89" s="344"/>
      <c r="D89" s="344"/>
      <c r="E89" s="344"/>
      <c r="F89" s="182"/>
      <c r="G89" s="182"/>
      <c r="H89" s="182"/>
      <c r="I89" s="182"/>
      <c r="J89" s="152"/>
      <c r="K89" s="153"/>
      <c r="L89" s="178"/>
      <c r="M89" s="179"/>
      <c r="N89" s="180"/>
      <c r="O89" s="94"/>
      <c r="P89" s="151"/>
      <c r="R89" s="1"/>
      <c r="S89" s="49"/>
      <c r="T89" s="18"/>
      <c r="U89" s="18"/>
      <c r="V89" s="18"/>
      <c r="W89" s="18"/>
      <c r="X89" s="18"/>
      <c r="Y89" s="18"/>
      <c r="Z89" s="18"/>
      <c r="AA89" s="18"/>
    </row>
    <row r="90" spans="1:27" ht="38.25">
      <c r="A90" s="188" t="s">
        <v>13</v>
      </c>
      <c r="B90" s="188" t="s">
        <v>218</v>
      </c>
      <c r="C90" s="194"/>
      <c r="D90" s="189" t="s">
        <v>259</v>
      </c>
      <c r="E90" s="188" t="s">
        <v>260</v>
      </c>
      <c r="F90" s="188" t="s">
        <v>261</v>
      </c>
      <c r="G90" s="188" t="s">
        <v>346</v>
      </c>
      <c r="H90" s="188" t="s">
        <v>263</v>
      </c>
      <c r="I90" s="188" t="s">
        <v>264</v>
      </c>
      <c r="J90" s="550" t="s">
        <v>265</v>
      </c>
      <c r="K90" s="551"/>
      <c r="L90" s="188" t="s">
        <v>266</v>
      </c>
      <c r="M90" s="188" t="s">
        <v>267</v>
      </c>
      <c r="N90" s="188" t="s">
        <v>268</v>
      </c>
      <c r="O90" s="189" t="s">
        <v>269</v>
      </c>
      <c r="P90" s="119"/>
      <c r="Q90" s="1"/>
      <c r="R90" s="49"/>
      <c r="S90" s="18"/>
      <c r="T90" s="18"/>
      <c r="U90" s="18"/>
      <c r="V90" s="18"/>
      <c r="W90" s="18"/>
      <c r="X90" s="18"/>
      <c r="Y90" s="18"/>
      <c r="Z90" s="18"/>
    </row>
    <row r="91" spans="1:27" s="267" customFormat="1">
      <c r="A91" s="266"/>
      <c r="B91" s="266"/>
      <c r="C91" s="266"/>
      <c r="D91" s="265"/>
      <c r="E91" s="266"/>
      <c r="F91" s="266"/>
      <c r="G91" s="266"/>
      <c r="H91" s="266"/>
      <c r="I91" s="266"/>
      <c r="J91" s="534"/>
      <c r="K91" s="535"/>
      <c r="L91" s="266"/>
      <c r="M91" s="266"/>
      <c r="N91" s="266"/>
      <c r="O91" s="265"/>
      <c r="P91" s="270"/>
      <c r="Q91" s="263"/>
      <c r="S91" s="268"/>
      <c r="T91" s="263"/>
      <c r="U91" s="263"/>
      <c r="V91" s="263"/>
      <c r="W91" s="263"/>
      <c r="X91" s="263"/>
      <c r="Y91" s="263"/>
      <c r="Z91" s="263"/>
      <c r="AA91" s="263"/>
    </row>
    <row r="92" spans="1:27" s="267" customFormat="1">
      <c r="A92" s="266"/>
      <c r="B92" s="266"/>
      <c r="C92" s="266"/>
      <c r="D92" s="265"/>
      <c r="E92" s="266"/>
      <c r="F92" s="266"/>
      <c r="G92" s="266"/>
      <c r="H92" s="266"/>
      <c r="I92" s="266"/>
      <c r="J92" s="534"/>
      <c r="K92" s="535"/>
      <c r="L92" s="266"/>
      <c r="M92" s="266"/>
      <c r="N92" s="266"/>
      <c r="O92" s="265"/>
      <c r="P92" s="270"/>
      <c r="Q92" s="263"/>
      <c r="S92" s="268"/>
      <c r="T92" s="263"/>
      <c r="U92" s="263"/>
      <c r="V92" s="263"/>
      <c r="W92" s="263"/>
      <c r="X92" s="263"/>
      <c r="Y92" s="263"/>
      <c r="Z92" s="263"/>
      <c r="AA92" s="263"/>
    </row>
    <row r="93" spans="1:27" s="267" customFormat="1">
      <c r="A93" s="266"/>
      <c r="B93" s="266"/>
      <c r="C93" s="266"/>
      <c r="D93" s="265"/>
      <c r="E93" s="266"/>
      <c r="F93" s="266"/>
      <c r="G93" s="266"/>
      <c r="H93" s="266"/>
      <c r="I93" s="266"/>
      <c r="J93" s="534"/>
      <c r="K93" s="535"/>
      <c r="L93" s="266"/>
      <c r="M93" s="266"/>
      <c r="N93" s="266"/>
      <c r="O93" s="265"/>
      <c r="P93" s="270"/>
      <c r="Q93" s="263"/>
      <c r="S93" s="268"/>
      <c r="T93" s="263"/>
      <c r="U93" s="263"/>
      <c r="V93" s="263"/>
      <c r="W93" s="263"/>
      <c r="X93" s="263"/>
      <c r="Y93" s="263"/>
      <c r="Z93" s="263"/>
      <c r="AA93" s="263"/>
    </row>
    <row r="94" spans="1:27" s="267" customFormat="1">
      <c r="A94" s="266"/>
      <c r="B94" s="266"/>
      <c r="C94" s="266"/>
      <c r="D94" s="265"/>
      <c r="E94" s="266"/>
      <c r="F94" s="266"/>
      <c r="G94" s="266"/>
      <c r="H94" s="266"/>
      <c r="I94" s="266"/>
      <c r="J94" s="534"/>
      <c r="K94" s="535"/>
      <c r="L94" s="266"/>
      <c r="M94" s="266"/>
      <c r="N94" s="266"/>
      <c r="O94" s="265"/>
      <c r="P94" s="270"/>
      <c r="Q94" s="263"/>
      <c r="S94" s="268"/>
      <c r="T94" s="263"/>
      <c r="U94" s="263"/>
      <c r="V94" s="263"/>
      <c r="W94" s="263"/>
      <c r="X94" s="263"/>
      <c r="Y94" s="263"/>
      <c r="Z94" s="263"/>
      <c r="AA94" s="263"/>
    </row>
    <row r="95" spans="1:27" s="267" customFormat="1">
      <c r="A95" s="266"/>
      <c r="B95" s="266"/>
      <c r="C95" s="266"/>
      <c r="D95" s="265"/>
      <c r="E95" s="266"/>
      <c r="F95" s="266"/>
      <c r="G95" s="266"/>
      <c r="H95" s="266"/>
      <c r="I95" s="266"/>
      <c r="J95" s="534"/>
      <c r="K95" s="535"/>
      <c r="L95" s="266"/>
      <c r="M95" s="266"/>
      <c r="N95" s="266"/>
      <c r="O95" s="265"/>
      <c r="P95" s="270"/>
      <c r="Q95" s="263"/>
      <c r="S95" s="268"/>
      <c r="T95" s="263"/>
      <c r="U95" s="263"/>
      <c r="V95" s="263"/>
      <c r="W95" s="263"/>
      <c r="X95" s="263"/>
      <c r="Y95" s="263"/>
      <c r="Z95" s="263"/>
      <c r="AA95" s="263"/>
    </row>
    <row r="96" spans="1:27" s="267" customFormat="1">
      <c r="A96" s="266"/>
      <c r="B96" s="266"/>
      <c r="C96" s="266"/>
      <c r="D96" s="265"/>
      <c r="E96" s="266"/>
      <c r="F96" s="266"/>
      <c r="G96" s="266"/>
      <c r="H96" s="266"/>
      <c r="I96" s="266"/>
      <c r="J96" s="534"/>
      <c r="K96" s="535"/>
      <c r="L96" s="266"/>
      <c r="M96" s="266"/>
      <c r="N96" s="266"/>
      <c r="O96" s="265"/>
      <c r="P96" s="270"/>
      <c r="Q96" s="263"/>
      <c r="S96" s="268"/>
      <c r="T96" s="263"/>
      <c r="U96" s="263"/>
      <c r="V96" s="263"/>
      <c r="W96" s="263"/>
      <c r="X96" s="263"/>
      <c r="Y96" s="263"/>
      <c r="Z96" s="263"/>
      <c r="AA96" s="263"/>
    </row>
    <row r="97" spans="1:27" s="267" customFormat="1">
      <c r="A97" s="266"/>
      <c r="B97" s="266"/>
      <c r="C97" s="266"/>
      <c r="D97" s="265"/>
      <c r="E97" s="266"/>
      <c r="F97" s="266"/>
      <c r="G97" s="266"/>
      <c r="H97" s="266"/>
      <c r="I97" s="266"/>
      <c r="J97" s="534"/>
      <c r="K97" s="535"/>
      <c r="L97" s="266"/>
      <c r="M97" s="266"/>
      <c r="N97" s="266"/>
      <c r="O97" s="265"/>
      <c r="P97" s="270"/>
      <c r="Q97" s="263"/>
      <c r="S97" s="268"/>
      <c r="T97" s="263"/>
      <c r="U97" s="263"/>
      <c r="V97" s="263"/>
      <c r="W97" s="263"/>
      <c r="X97" s="263"/>
      <c r="Y97" s="263"/>
      <c r="Z97" s="263"/>
      <c r="AA97" s="263"/>
    </row>
    <row r="98" spans="1:27" ht="15">
      <c r="A98" s="19"/>
      <c r="B98" s="345" t="s">
        <v>279</v>
      </c>
      <c r="C98" s="345"/>
      <c r="D98" s="345"/>
      <c r="E98" s="345"/>
      <c r="F98" s="89"/>
      <c r="G98" s="89"/>
      <c r="H98" s="186"/>
      <c r="I98" s="89"/>
      <c r="J98" s="156"/>
      <c r="K98" s="168"/>
      <c r="L98" s="181"/>
      <c r="M98" s="89"/>
      <c r="N98" s="89"/>
      <c r="O98" s="18"/>
      <c r="P98" s="147"/>
      <c r="Q98" s="1"/>
      <c r="R98" s="18"/>
      <c r="S98" s="89"/>
      <c r="T98" s="18"/>
      <c r="U98" s="18"/>
      <c r="V98" s="18"/>
      <c r="W98" s="18"/>
      <c r="X98" s="18"/>
      <c r="Y98" s="18"/>
      <c r="Z98" s="18"/>
    </row>
    <row r="99" spans="1:27" ht="38.25">
      <c r="A99" s="165" t="s">
        <v>13</v>
      </c>
      <c r="B99" s="85" t="s">
        <v>218</v>
      </c>
      <c r="C99" s="85"/>
      <c r="D99" s="86" t="s">
        <v>259</v>
      </c>
      <c r="E99" s="85" t="s">
        <v>260</v>
      </c>
      <c r="F99" s="85" t="s">
        <v>261</v>
      </c>
      <c r="G99" s="85" t="s">
        <v>280</v>
      </c>
      <c r="H99" s="85" t="s">
        <v>281</v>
      </c>
      <c r="I99" s="85" t="s">
        <v>264</v>
      </c>
      <c r="J99" s="543" t="s">
        <v>265</v>
      </c>
      <c r="K99" s="544"/>
      <c r="L99" s="85" t="s">
        <v>266</v>
      </c>
      <c r="M99" s="85" t="s">
        <v>267</v>
      </c>
      <c r="N99" s="85" t="s">
        <v>268</v>
      </c>
      <c r="O99" s="86" t="s">
        <v>269</v>
      </c>
      <c r="P99" s="9"/>
      <c r="Q99" s="1"/>
      <c r="R99" s="18"/>
      <c r="S99" s="89"/>
      <c r="T99" s="18"/>
      <c r="U99" s="18"/>
      <c r="V99" s="18"/>
      <c r="W99" s="18"/>
      <c r="X99" s="18"/>
      <c r="Y99" s="18"/>
      <c r="Z99" s="18"/>
    </row>
    <row r="100" spans="1:27" s="148" customFormat="1">
      <c r="A100" s="302">
        <v>1</v>
      </c>
      <c r="B100" s="303">
        <v>41579</v>
      </c>
      <c r="C100" s="303"/>
      <c r="D100" s="304" t="s">
        <v>282</v>
      </c>
      <c r="E100" s="302" t="s">
        <v>283</v>
      </c>
      <c r="F100" s="305">
        <v>82</v>
      </c>
      <c r="G100" s="302" t="s">
        <v>219</v>
      </c>
      <c r="H100" s="302">
        <v>100</v>
      </c>
      <c r="I100" s="306">
        <v>100</v>
      </c>
      <c r="J100" s="532" t="s">
        <v>285</v>
      </c>
      <c r="K100" s="533"/>
      <c r="L100" s="307">
        <f t="shared" ref="L100:L122" si="27">H100-F100-K100</f>
        <v>18</v>
      </c>
      <c r="M100" s="308">
        <f t="shared" ref="M100:M122" si="28">L100/F100</f>
        <v>0.21951219512195122</v>
      </c>
      <c r="N100" s="309" t="s">
        <v>272</v>
      </c>
      <c r="O100" s="310">
        <v>42657</v>
      </c>
      <c r="P100" s="204"/>
      <c r="Q100" s="204"/>
      <c r="R100" s="204"/>
      <c r="S100" s="203"/>
      <c r="T100" s="204"/>
      <c r="U100" s="204"/>
      <c r="V100" s="204"/>
      <c r="W100" s="204"/>
      <c r="X100" s="204"/>
      <c r="Y100" s="204"/>
      <c r="Z100" s="204"/>
    </row>
    <row r="101" spans="1:27" s="148" customFormat="1">
      <c r="A101" s="302">
        <v>2</v>
      </c>
      <c r="B101" s="303">
        <v>41794</v>
      </c>
      <c r="C101" s="303"/>
      <c r="D101" s="304" t="s">
        <v>284</v>
      </c>
      <c r="E101" s="302" t="s">
        <v>270</v>
      </c>
      <c r="F101" s="305">
        <v>257</v>
      </c>
      <c r="G101" s="302" t="s">
        <v>219</v>
      </c>
      <c r="H101" s="302">
        <v>300</v>
      </c>
      <c r="I101" s="306">
        <v>300</v>
      </c>
      <c r="J101" s="532" t="s">
        <v>285</v>
      </c>
      <c r="K101" s="533"/>
      <c r="L101" s="307">
        <f t="shared" si="27"/>
        <v>43</v>
      </c>
      <c r="M101" s="308">
        <f t="shared" si="28"/>
        <v>0.16731517509727625</v>
      </c>
      <c r="N101" s="309" t="s">
        <v>272</v>
      </c>
      <c r="O101" s="310">
        <v>41822</v>
      </c>
      <c r="P101" s="204"/>
      <c r="Q101" s="204"/>
      <c r="R101" s="204"/>
      <c r="S101" s="203"/>
      <c r="T101" s="204"/>
      <c r="U101" s="204"/>
      <c r="V101" s="204"/>
      <c r="W101" s="204"/>
      <c r="X101" s="204"/>
      <c r="Y101" s="204"/>
      <c r="Z101" s="204"/>
    </row>
    <row r="102" spans="1:27" s="148" customFormat="1">
      <c r="A102" s="302">
        <f t="shared" ref="A102:A110" si="29">1+A101</f>
        <v>3</v>
      </c>
      <c r="B102" s="303">
        <v>41828</v>
      </c>
      <c r="C102" s="303"/>
      <c r="D102" s="304" t="s">
        <v>286</v>
      </c>
      <c r="E102" s="302" t="s">
        <v>270</v>
      </c>
      <c r="F102" s="305">
        <v>393</v>
      </c>
      <c r="G102" s="302" t="s">
        <v>219</v>
      </c>
      <c r="H102" s="302">
        <v>468</v>
      </c>
      <c r="I102" s="306">
        <v>468</v>
      </c>
      <c r="J102" s="532" t="s">
        <v>285</v>
      </c>
      <c r="K102" s="533"/>
      <c r="L102" s="307">
        <f t="shared" si="27"/>
        <v>75</v>
      </c>
      <c r="M102" s="308">
        <f t="shared" si="28"/>
        <v>0.19083969465648856</v>
      </c>
      <c r="N102" s="309" t="s">
        <v>272</v>
      </c>
      <c r="O102" s="310">
        <v>41863</v>
      </c>
      <c r="P102" s="204"/>
      <c r="Q102" s="204"/>
      <c r="R102" s="204"/>
      <c r="S102" s="203"/>
      <c r="T102" s="204"/>
      <c r="U102" s="204"/>
      <c r="V102" s="204"/>
      <c r="W102" s="204"/>
      <c r="X102" s="204"/>
      <c r="Y102" s="204"/>
      <c r="Z102" s="204"/>
    </row>
    <row r="103" spans="1:27" s="148" customFormat="1">
      <c r="A103" s="302">
        <f t="shared" si="29"/>
        <v>4</v>
      </c>
      <c r="B103" s="303">
        <v>41857</v>
      </c>
      <c r="C103" s="303"/>
      <c r="D103" s="304" t="s">
        <v>287</v>
      </c>
      <c r="E103" s="302" t="s">
        <v>270</v>
      </c>
      <c r="F103" s="305">
        <v>205</v>
      </c>
      <c r="G103" s="302" t="s">
        <v>219</v>
      </c>
      <c r="H103" s="302">
        <v>275</v>
      </c>
      <c r="I103" s="306">
        <v>250</v>
      </c>
      <c r="J103" s="532" t="s">
        <v>285</v>
      </c>
      <c r="K103" s="533"/>
      <c r="L103" s="307">
        <f t="shared" si="27"/>
        <v>70</v>
      </c>
      <c r="M103" s="308">
        <f t="shared" si="28"/>
        <v>0.34146341463414637</v>
      </c>
      <c r="N103" s="309" t="s">
        <v>272</v>
      </c>
      <c r="O103" s="310">
        <v>41962</v>
      </c>
      <c r="P103" s="204"/>
      <c r="Q103" s="204"/>
      <c r="R103" s="204"/>
      <c r="S103" s="203"/>
      <c r="T103" s="204"/>
      <c r="U103" s="204"/>
      <c r="V103" s="204"/>
      <c r="W103" s="204"/>
      <c r="X103" s="204"/>
      <c r="Y103" s="204"/>
      <c r="Z103" s="204"/>
    </row>
    <row r="104" spans="1:27" s="148" customFormat="1">
      <c r="A104" s="302">
        <f t="shared" si="29"/>
        <v>5</v>
      </c>
      <c r="B104" s="303">
        <v>41886</v>
      </c>
      <c r="C104" s="303"/>
      <c r="D104" s="304" t="s">
        <v>288</v>
      </c>
      <c r="E104" s="302" t="s">
        <v>270</v>
      </c>
      <c r="F104" s="305">
        <v>162</v>
      </c>
      <c r="G104" s="302" t="s">
        <v>219</v>
      </c>
      <c r="H104" s="302">
        <v>190</v>
      </c>
      <c r="I104" s="306">
        <v>190</v>
      </c>
      <c r="J104" s="532" t="s">
        <v>285</v>
      </c>
      <c r="K104" s="533"/>
      <c r="L104" s="307">
        <f t="shared" si="27"/>
        <v>28</v>
      </c>
      <c r="M104" s="308">
        <f t="shared" si="28"/>
        <v>0.1728395061728395</v>
      </c>
      <c r="N104" s="309" t="s">
        <v>272</v>
      </c>
      <c r="O104" s="310">
        <v>42006</v>
      </c>
      <c r="P104" s="204"/>
      <c r="Q104" s="204"/>
      <c r="R104" s="204"/>
      <c r="S104" s="203"/>
      <c r="T104" s="204"/>
      <c r="U104" s="204"/>
      <c r="V104" s="204"/>
      <c r="W104" s="204"/>
      <c r="X104" s="204"/>
      <c r="Y104" s="204"/>
      <c r="Z104" s="204"/>
    </row>
    <row r="105" spans="1:27" s="148" customFormat="1">
      <c r="A105" s="302">
        <f t="shared" si="29"/>
        <v>6</v>
      </c>
      <c r="B105" s="303">
        <v>41886</v>
      </c>
      <c r="C105" s="303"/>
      <c r="D105" s="304" t="s">
        <v>289</v>
      </c>
      <c r="E105" s="302" t="s">
        <v>270</v>
      </c>
      <c r="F105" s="305">
        <v>75</v>
      </c>
      <c r="G105" s="302" t="s">
        <v>219</v>
      </c>
      <c r="H105" s="302">
        <v>91.5</v>
      </c>
      <c r="I105" s="306" t="s">
        <v>290</v>
      </c>
      <c r="J105" s="532" t="s">
        <v>291</v>
      </c>
      <c r="K105" s="533"/>
      <c r="L105" s="307">
        <f t="shared" si="27"/>
        <v>16.5</v>
      </c>
      <c r="M105" s="308">
        <f t="shared" si="28"/>
        <v>0.22</v>
      </c>
      <c r="N105" s="309" t="s">
        <v>272</v>
      </c>
      <c r="O105" s="310">
        <v>41954</v>
      </c>
      <c r="P105" s="204"/>
      <c r="Q105" s="204"/>
      <c r="R105" s="204"/>
      <c r="S105" s="203"/>
      <c r="T105" s="204"/>
      <c r="U105" s="204"/>
      <c r="V105" s="204"/>
      <c r="W105" s="204"/>
      <c r="X105" s="204"/>
      <c r="Y105" s="204"/>
      <c r="Z105" s="204"/>
    </row>
    <row r="106" spans="1:27" s="148" customFormat="1">
      <c r="A106" s="302">
        <f t="shared" si="29"/>
        <v>7</v>
      </c>
      <c r="B106" s="303">
        <v>41913</v>
      </c>
      <c r="C106" s="303"/>
      <c r="D106" s="304" t="s">
        <v>292</v>
      </c>
      <c r="E106" s="302" t="s">
        <v>270</v>
      </c>
      <c r="F106" s="305">
        <v>850</v>
      </c>
      <c r="G106" s="302" t="s">
        <v>219</v>
      </c>
      <c r="H106" s="302">
        <v>982.5</v>
      </c>
      <c r="I106" s="306">
        <v>1050</v>
      </c>
      <c r="J106" s="532" t="s">
        <v>293</v>
      </c>
      <c r="K106" s="533"/>
      <c r="L106" s="307">
        <f t="shared" si="27"/>
        <v>132.5</v>
      </c>
      <c r="M106" s="308">
        <f t="shared" si="28"/>
        <v>0.15588235294117647</v>
      </c>
      <c r="N106" s="309" t="s">
        <v>272</v>
      </c>
      <c r="O106" s="310">
        <v>42039</v>
      </c>
      <c r="P106" s="204"/>
      <c r="Q106" s="204"/>
      <c r="R106" s="204"/>
      <c r="S106" s="203"/>
      <c r="T106" s="204"/>
      <c r="U106" s="204"/>
      <c r="V106" s="204"/>
      <c r="W106" s="204"/>
      <c r="X106" s="204"/>
      <c r="Y106" s="204"/>
      <c r="Z106" s="204"/>
    </row>
    <row r="107" spans="1:27" s="148" customFormat="1">
      <c r="A107" s="302">
        <f t="shared" si="29"/>
        <v>8</v>
      </c>
      <c r="B107" s="303">
        <v>41913</v>
      </c>
      <c r="C107" s="303"/>
      <c r="D107" s="304" t="s">
        <v>294</v>
      </c>
      <c r="E107" s="302" t="s">
        <v>270</v>
      </c>
      <c r="F107" s="305">
        <v>475</v>
      </c>
      <c r="G107" s="302" t="s">
        <v>219</v>
      </c>
      <c r="H107" s="302">
        <v>515</v>
      </c>
      <c r="I107" s="306">
        <v>600</v>
      </c>
      <c r="J107" s="532" t="s">
        <v>295</v>
      </c>
      <c r="K107" s="533"/>
      <c r="L107" s="307">
        <f t="shared" si="27"/>
        <v>40</v>
      </c>
      <c r="M107" s="308">
        <f t="shared" si="28"/>
        <v>8.4210526315789472E-2</v>
      </c>
      <c r="N107" s="309" t="s">
        <v>272</v>
      </c>
      <c r="O107" s="310">
        <v>41939</v>
      </c>
      <c r="P107" s="204"/>
      <c r="Q107" s="204"/>
      <c r="R107" s="204"/>
      <c r="S107" s="203"/>
      <c r="T107" s="204"/>
      <c r="U107" s="204"/>
      <c r="V107" s="204"/>
      <c r="W107" s="204"/>
      <c r="X107" s="204"/>
      <c r="Y107" s="204"/>
      <c r="Z107" s="204"/>
    </row>
    <row r="108" spans="1:27" s="148" customFormat="1">
      <c r="A108" s="302">
        <f t="shared" si="29"/>
        <v>9</v>
      </c>
      <c r="B108" s="303">
        <v>41913</v>
      </c>
      <c r="C108" s="303"/>
      <c r="D108" s="304" t="s">
        <v>296</v>
      </c>
      <c r="E108" s="302" t="s">
        <v>270</v>
      </c>
      <c r="F108" s="305">
        <v>86</v>
      </c>
      <c r="G108" s="302" t="s">
        <v>219</v>
      </c>
      <c r="H108" s="302">
        <v>99</v>
      </c>
      <c r="I108" s="306">
        <v>140</v>
      </c>
      <c r="J108" s="532" t="s">
        <v>297</v>
      </c>
      <c r="K108" s="533"/>
      <c r="L108" s="307">
        <f t="shared" si="27"/>
        <v>13</v>
      </c>
      <c r="M108" s="308">
        <f t="shared" si="28"/>
        <v>0.15116279069767441</v>
      </c>
      <c r="N108" s="309" t="s">
        <v>272</v>
      </c>
      <c r="O108" s="310">
        <v>41939</v>
      </c>
      <c r="P108" s="204"/>
      <c r="Q108" s="204"/>
      <c r="R108" s="204"/>
      <c r="S108" s="203"/>
      <c r="T108" s="204"/>
      <c r="U108" s="204"/>
      <c r="V108" s="204"/>
      <c r="W108" s="204"/>
      <c r="X108" s="204"/>
      <c r="Y108" s="204"/>
      <c r="Z108" s="204"/>
    </row>
    <row r="109" spans="1:27" s="148" customFormat="1">
      <c r="A109" s="302">
        <f t="shared" si="29"/>
        <v>10</v>
      </c>
      <c r="B109" s="303">
        <v>41926</v>
      </c>
      <c r="C109" s="303"/>
      <c r="D109" s="304" t="s">
        <v>298</v>
      </c>
      <c r="E109" s="302" t="s">
        <v>270</v>
      </c>
      <c r="F109" s="305">
        <v>496.6</v>
      </c>
      <c r="G109" s="302" t="s">
        <v>219</v>
      </c>
      <c r="H109" s="302">
        <v>621</v>
      </c>
      <c r="I109" s="306">
        <v>580</v>
      </c>
      <c r="J109" s="532" t="s">
        <v>285</v>
      </c>
      <c r="K109" s="533"/>
      <c r="L109" s="307">
        <f t="shared" si="27"/>
        <v>124.39999999999998</v>
      </c>
      <c r="M109" s="308">
        <f t="shared" si="28"/>
        <v>0.25050342327829234</v>
      </c>
      <c r="N109" s="309" t="s">
        <v>272</v>
      </c>
      <c r="O109" s="310">
        <v>42605</v>
      </c>
      <c r="P109" s="204"/>
      <c r="Q109" s="204"/>
      <c r="R109" s="204"/>
      <c r="S109" s="203"/>
      <c r="T109" s="204"/>
      <c r="U109" s="204"/>
      <c r="V109" s="204"/>
      <c r="W109" s="204"/>
      <c r="X109" s="204"/>
      <c r="Y109" s="204"/>
      <c r="Z109" s="204"/>
    </row>
    <row r="110" spans="1:27" s="148" customFormat="1">
      <c r="A110" s="302">
        <f t="shared" si="29"/>
        <v>11</v>
      </c>
      <c r="B110" s="303">
        <v>41926</v>
      </c>
      <c r="C110" s="303"/>
      <c r="D110" s="304" t="s">
        <v>299</v>
      </c>
      <c r="E110" s="302" t="s">
        <v>270</v>
      </c>
      <c r="F110" s="305">
        <v>2481.9</v>
      </c>
      <c r="G110" s="302" t="s">
        <v>219</v>
      </c>
      <c r="H110" s="302">
        <v>2840</v>
      </c>
      <c r="I110" s="306">
        <v>2870</v>
      </c>
      <c r="J110" s="532" t="s">
        <v>300</v>
      </c>
      <c r="K110" s="533"/>
      <c r="L110" s="307">
        <f t="shared" si="27"/>
        <v>358.09999999999991</v>
      </c>
      <c r="M110" s="308">
        <f t="shared" si="28"/>
        <v>0.14428462065353154</v>
      </c>
      <c r="N110" s="309" t="s">
        <v>272</v>
      </c>
      <c r="O110" s="310">
        <v>42017</v>
      </c>
      <c r="P110" s="204"/>
      <c r="Q110" s="204"/>
      <c r="R110" s="204"/>
      <c r="S110" s="203"/>
      <c r="T110" s="204"/>
      <c r="U110" s="204"/>
      <c r="V110" s="204"/>
      <c r="W110" s="204"/>
      <c r="X110" s="204"/>
      <c r="Y110" s="204"/>
      <c r="Z110" s="204"/>
    </row>
    <row r="111" spans="1:27" s="148" customFormat="1">
      <c r="A111" s="302">
        <f>1+A108</f>
        <v>10</v>
      </c>
      <c r="B111" s="303">
        <v>41928</v>
      </c>
      <c r="C111" s="303"/>
      <c r="D111" s="304" t="s">
        <v>301</v>
      </c>
      <c r="E111" s="302" t="s">
        <v>270</v>
      </c>
      <c r="F111" s="305">
        <v>84.5</v>
      </c>
      <c r="G111" s="302" t="s">
        <v>219</v>
      </c>
      <c r="H111" s="302">
        <v>93</v>
      </c>
      <c r="I111" s="306">
        <v>110</v>
      </c>
      <c r="J111" s="532" t="s">
        <v>302</v>
      </c>
      <c r="K111" s="533"/>
      <c r="L111" s="307">
        <f t="shared" si="27"/>
        <v>8.5</v>
      </c>
      <c r="M111" s="308">
        <f t="shared" si="28"/>
        <v>0.10059171597633136</v>
      </c>
      <c r="N111" s="309" t="s">
        <v>272</v>
      </c>
      <c r="O111" s="310">
        <v>41939</v>
      </c>
      <c r="P111" s="204"/>
      <c r="Q111" s="204"/>
      <c r="R111" s="204"/>
      <c r="S111" s="203"/>
      <c r="T111" s="204"/>
      <c r="U111" s="204"/>
      <c r="V111" s="204"/>
      <c r="W111" s="204"/>
      <c r="X111" s="204"/>
      <c r="Y111" s="204"/>
      <c r="Z111" s="204"/>
    </row>
    <row r="112" spans="1:27" s="148" customFormat="1">
      <c r="A112" s="302">
        <f t="shared" ref="A112:A130" si="30">1+A111</f>
        <v>11</v>
      </c>
      <c r="B112" s="303">
        <v>41928</v>
      </c>
      <c r="C112" s="303"/>
      <c r="D112" s="304" t="s">
        <v>303</v>
      </c>
      <c r="E112" s="302" t="s">
        <v>270</v>
      </c>
      <c r="F112" s="305">
        <v>401</v>
      </c>
      <c r="G112" s="302" t="s">
        <v>219</v>
      </c>
      <c r="H112" s="302">
        <v>428</v>
      </c>
      <c r="I112" s="306">
        <v>450</v>
      </c>
      <c r="J112" s="532" t="s">
        <v>304</v>
      </c>
      <c r="K112" s="533"/>
      <c r="L112" s="307">
        <f t="shared" si="27"/>
        <v>27</v>
      </c>
      <c r="M112" s="308">
        <f t="shared" si="28"/>
        <v>6.7331670822942641E-2</v>
      </c>
      <c r="N112" s="309" t="s">
        <v>272</v>
      </c>
      <c r="O112" s="310">
        <v>42020</v>
      </c>
      <c r="P112" s="204"/>
      <c r="Q112" s="204"/>
      <c r="R112" s="204"/>
      <c r="S112" s="203"/>
      <c r="T112" s="204"/>
      <c r="U112" s="204"/>
      <c r="V112" s="204"/>
      <c r="W112" s="204"/>
      <c r="X112" s="204"/>
      <c r="Y112" s="204"/>
      <c r="Z112" s="204"/>
    </row>
    <row r="113" spans="1:26" s="148" customFormat="1">
      <c r="A113" s="302">
        <f t="shared" si="30"/>
        <v>12</v>
      </c>
      <c r="B113" s="303">
        <v>41928</v>
      </c>
      <c r="C113" s="303"/>
      <c r="D113" s="304" t="s">
        <v>305</v>
      </c>
      <c r="E113" s="302" t="s">
        <v>270</v>
      </c>
      <c r="F113" s="305">
        <v>101</v>
      </c>
      <c r="G113" s="302" t="s">
        <v>219</v>
      </c>
      <c r="H113" s="302">
        <v>112</v>
      </c>
      <c r="I113" s="306">
        <v>120</v>
      </c>
      <c r="J113" s="532" t="s">
        <v>306</v>
      </c>
      <c r="K113" s="533"/>
      <c r="L113" s="307">
        <f t="shared" si="27"/>
        <v>11</v>
      </c>
      <c r="M113" s="308">
        <f t="shared" si="28"/>
        <v>0.10891089108910891</v>
      </c>
      <c r="N113" s="309" t="s">
        <v>272</v>
      </c>
      <c r="O113" s="310">
        <v>41939</v>
      </c>
      <c r="P113" s="204"/>
      <c r="Q113" s="204"/>
      <c r="R113" s="204"/>
      <c r="S113" s="203"/>
      <c r="T113" s="204"/>
      <c r="U113" s="204"/>
      <c r="V113" s="204"/>
      <c r="W113" s="204"/>
      <c r="X113" s="204"/>
      <c r="Y113" s="204"/>
      <c r="Z113" s="204"/>
    </row>
    <row r="114" spans="1:26" s="148" customFormat="1">
      <c r="A114" s="302">
        <f t="shared" si="30"/>
        <v>13</v>
      </c>
      <c r="B114" s="303">
        <v>41954</v>
      </c>
      <c r="C114" s="303"/>
      <c r="D114" s="304" t="s">
        <v>307</v>
      </c>
      <c r="E114" s="302" t="s">
        <v>270</v>
      </c>
      <c r="F114" s="305">
        <v>59</v>
      </c>
      <c r="G114" s="302" t="s">
        <v>219</v>
      </c>
      <c r="H114" s="302">
        <v>76</v>
      </c>
      <c r="I114" s="306">
        <v>76</v>
      </c>
      <c r="J114" s="532" t="s">
        <v>285</v>
      </c>
      <c r="K114" s="533"/>
      <c r="L114" s="307">
        <f t="shared" si="27"/>
        <v>17</v>
      </c>
      <c r="M114" s="308">
        <f t="shared" si="28"/>
        <v>0.28813559322033899</v>
      </c>
      <c r="N114" s="309" t="s">
        <v>272</v>
      </c>
      <c r="O114" s="310">
        <v>43032</v>
      </c>
      <c r="P114" s="204"/>
      <c r="S114" s="203"/>
      <c r="T114" s="204"/>
      <c r="U114" s="204"/>
      <c r="V114" s="204"/>
      <c r="W114" s="204"/>
      <c r="X114" s="204"/>
      <c r="Y114" s="204"/>
      <c r="Z114" s="204"/>
    </row>
    <row r="115" spans="1:26" s="148" customFormat="1">
      <c r="A115" s="302">
        <f t="shared" si="30"/>
        <v>14</v>
      </c>
      <c r="B115" s="303">
        <v>41954</v>
      </c>
      <c r="C115" s="303"/>
      <c r="D115" s="304" t="s">
        <v>296</v>
      </c>
      <c r="E115" s="302" t="s">
        <v>270</v>
      </c>
      <c r="F115" s="305">
        <v>99</v>
      </c>
      <c r="G115" s="302" t="s">
        <v>219</v>
      </c>
      <c r="H115" s="302">
        <v>120</v>
      </c>
      <c r="I115" s="306">
        <v>120</v>
      </c>
      <c r="J115" s="532" t="s">
        <v>308</v>
      </c>
      <c r="K115" s="533"/>
      <c r="L115" s="307">
        <f t="shared" si="27"/>
        <v>21</v>
      </c>
      <c r="M115" s="308">
        <f t="shared" si="28"/>
        <v>0.21212121212121213</v>
      </c>
      <c r="N115" s="309" t="s">
        <v>272</v>
      </c>
      <c r="O115" s="310">
        <v>41960</v>
      </c>
      <c r="P115" s="204"/>
      <c r="Q115" s="204"/>
      <c r="R115" s="204"/>
      <c r="S115" s="203"/>
      <c r="T115" s="204"/>
      <c r="U115" s="204"/>
      <c r="V115" s="204"/>
      <c r="W115" s="204"/>
      <c r="X115" s="204"/>
      <c r="Y115" s="204"/>
      <c r="Z115" s="204"/>
    </row>
    <row r="116" spans="1:26" s="148" customFormat="1">
      <c r="A116" s="302">
        <f t="shared" si="30"/>
        <v>15</v>
      </c>
      <c r="B116" s="303">
        <v>41956</v>
      </c>
      <c r="C116" s="303"/>
      <c r="D116" s="304" t="s">
        <v>309</v>
      </c>
      <c r="E116" s="302" t="s">
        <v>270</v>
      </c>
      <c r="F116" s="305">
        <v>22</v>
      </c>
      <c r="G116" s="302" t="s">
        <v>219</v>
      </c>
      <c r="H116" s="302">
        <v>33.549999999999997</v>
      </c>
      <c r="I116" s="306">
        <v>32</v>
      </c>
      <c r="J116" s="532" t="s">
        <v>310</v>
      </c>
      <c r="K116" s="533"/>
      <c r="L116" s="307">
        <f t="shared" si="27"/>
        <v>11.549999999999997</v>
      </c>
      <c r="M116" s="308">
        <f t="shared" si="28"/>
        <v>0.52499999999999991</v>
      </c>
      <c r="N116" s="309" t="s">
        <v>272</v>
      </c>
      <c r="O116" s="310">
        <v>42188</v>
      </c>
      <c r="P116" s="204"/>
      <c r="Q116" s="204"/>
      <c r="R116" s="204"/>
      <c r="S116" s="203"/>
      <c r="T116" s="204"/>
      <c r="U116" s="204"/>
      <c r="V116" s="204"/>
      <c r="W116" s="204"/>
      <c r="X116" s="204"/>
      <c r="Y116" s="204"/>
      <c r="Z116" s="204"/>
    </row>
    <row r="117" spans="1:26" s="148" customFormat="1">
      <c r="A117" s="302">
        <f t="shared" si="30"/>
        <v>16</v>
      </c>
      <c r="B117" s="303">
        <v>41976</v>
      </c>
      <c r="C117" s="303"/>
      <c r="D117" s="304" t="s">
        <v>311</v>
      </c>
      <c r="E117" s="302" t="s">
        <v>270</v>
      </c>
      <c r="F117" s="305">
        <v>440</v>
      </c>
      <c r="G117" s="302" t="s">
        <v>219</v>
      </c>
      <c r="H117" s="302">
        <v>520</v>
      </c>
      <c r="I117" s="306">
        <v>520</v>
      </c>
      <c r="J117" s="532" t="s">
        <v>312</v>
      </c>
      <c r="K117" s="533"/>
      <c r="L117" s="307">
        <f t="shared" si="27"/>
        <v>80</v>
      </c>
      <c r="M117" s="308">
        <f t="shared" si="28"/>
        <v>0.18181818181818182</v>
      </c>
      <c r="N117" s="309" t="s">
        <v>272</v>
      </c>
      <c r="O117" s="310">
        <v>42208</v>
      </c>
      <c r="P117" s="204"/>
      <c r="Q117" s="204"/>
      <c r="R117" s="204"/>
      <c r="S117" s="203"/>
      <c r="T117" s="204"/>
      <c r="U117" s="204"/>
      <c r="V117" s="204"/>
      <c r="W117" s="204"/>
      <c r="X117" s="204"/>
      <c r="Y117" s="204"/>
      <c r="Z117" s="204"/>
    </row>
    <row r="118" spans="1:26" s="148" customFormat="1">
      <c r="A118" s="302">
        <f t="shared" si="30"/>
        <v>17</v>
      </c>
      <c r="B118" s="303">
        <v>41976</v>
      </c>
      <c r="C118" s="303"/>
      <c r="D118" s="304" t="s">
        <v>313</v>
      </c>
      <c r="E118" s="302" t="s">
        <v>270</v>
      </c>
      <c r="F118" s="305">
        <v>360</v>
      </c>
      <c r="G118" s="302" t="s">
        <v>219</v>
      </c>
      <c r="H118" s="302">
        <v>427</v>
      </c>
      <c r="I118" s="306">
        <v>425</v>
      </c>
      <c r="J118" s="532" t="s">
        <v>314</v>
      </c>
      <c r="K118" s="533"/>
      <c r="L118" s="307">
        <f t="shared" si="27"/>
        <v>67</v>
      </c>
      <c r="M118" s="308">
        <f t="shared" si="28"/>
        <v>0.18611111111111112</v>
      </c>
      <c r="N118" s="309" t="s">
        <v>272</v>
      </c>
      <c r="O118" s="310">
        <v>42058</v>
      </c>
      <c r="P118" s="204"/>
      <c r="Q118" s="204"/>
      <c r="R118" s="204"/>
      <c r="S118" s="203"/>
      <c r="T118" s="204"/>
      <c r="U118" s="204"/>
      <c r="V118" s="204"/>
      <c r="W118" s="204"/>
      <c r="X118" s="204"/>
      <c r="Y118" s="204"/>
      <c r="Z118" s="204"/>
    </row>
    <row r="119" spans="1:26" s="148" customFormat="1">
      <c r="A119" s="302">
        <f t="shared" si="30"/>
        <v>18</v>
      </c>
      <c r="B119" s="303">
        <v>42012</v>
      </c>
      <c r="C119" s="303"/>
      <c r="D119" s="304" t="s">
        <v>390</v>
      </c>
      <c r="E119" s="302" t="s">
        <v>270</v>
      </c>
      <c r="F119" s="305">
        <v>360</v>
      </c>
      <c r="G119" s="302" t="s">
        <v>219</v>
      </c>
      <c r="H119" s="302">
        <v>455</v>
      </c>
      <c r="I119" s="306">
        <v>420</v>
      </c>
      <c r="J119" s="532" t="s">
        <v>315</v>
      </c>
      <c r="K119" s="533"/>
      <c r="L119" s="307">
        <f t="shared" si="27"/>
        <v>95</v>
      </c>
      <c r="M119" s="308">
        <f t="shared" si="28"/>
        <v>0.2638888888888889</v>
      </c>
      <c r="N119" s="309" t="s">
        <v>272</v>
      </c>
      <c r="O119" s="310">
        <v>42024</v>
      </c>
      <c r="P119" s="204"/>
      <c r="Q119" s="204"/>
      <c r="R119" s="204"/>
      <c r="S119" s="203"/>
      <c r="T119" s="204"/>
      <c r="U119" s="204"/>
      <c r="V119" s="204"/>
      <c r="W119" s="204"/>
      <c r="X119" s="204"/>
      <c r="Y119" s="204"/>
      <c r="Z119" s="204"/>
    </row>
    <row r="120" spans="1:26" s="148" customFormat="1">
      <c r="A120" s="302">
        <f t="shared" si="30"/>
        <v>19</v>
      </c>
      <c r="B120" s="303">
        <v>42012</v>
      </c>
      <c r="C120" s="303"/>
      <c r="D120" s="304" t="s">
        <v>2473</v>
      </c>
      <c r="E120" s="302" t="s">
        <v>270</v>
      </c>
      <c r="F120" s="305">
        <v>130</v>
      </c>
      <c r="G120" s="302"/>
      <c r="H120" s="302">
        <v>175.5</v>
      </c>
      <c r="I120" s="306">
        <v>165</v>
      </c>
      <c r="J120" s="532" t="s">
        <v>2954</v>
      </c>
      <c r="K120" s="533"/>
      <c r="L120" s="307">
        <f t="shared" si="27"/>
        <v>45.5</v>
      </c>
      <c r="M120" s="308">
        <f t="shared" si="28"/>
        <v>0.35</v>
      </c>
      <c r="N120" s="309" t="s">
        <v>272</v>
      </c>
      <c r="O120" s="310">
        <v>43088</v>
      </c>
      <c r="P120" s="204"/>
      <c r="Q120" s="204"/>
      <c r="R120" s="204"/>
      <c r="S120" s="203"/>
      <c r="T120" s="204"/>
      <c r="U120" s="204"/>
      <c r="V120" s="204"/>
      <c r="W120" s="204"/>
      <c r="X120" s="204"/>
      <c r="Y120" s="204"/>
      <c r="Z120" s="204"/>
    </row>
    <row r="121" spans="1:26" s="148" customFormat="1">
      <c r="A121" s="302">
        <f t="shared" si="30"/>
        <v>20</v>
      </c>
      <c r="B121" s="303">
        <v>42040</v>
      </c>
      <c r="C121" s="303"/>
      <c r="D121" s="304" t="s">
        <v>316</v>
      </c>
      <c r="E121" s="302" t="s">
        <v>283</v>
      </c>
      <c r="F121" s="305">
        <v>98</v>
      </c>
      <c r="G121" s="302"/>
      <c r="H121" s="302">
        <v>120</v>
      </c>
      <c r="I121" s="306">
        <v>120</v>
      </c>
      <c r="J121" s="532" t="s">
        <v>285</v>
      </c>
      <c r="K121" s="533"/>
      <c r="L121" s="307">
        <f t="shared" si="27"/>
        <v>22</v>
      </c>
      <c r="M121" s="308">
        <f t="shared" si="28"/>
        <v>0.22448979591836735</v>
      </c>
      <c r="N121" s="309" t="s">
        <v>272</v>
      </c>
      <c r="O121" s="310">
        <v>42753</v>
      </c>
      <c r="P121" s="204"/>
      <c r="Q121" s="204"/>
      <c r="R121" s="204"/>
      <c r="S121" s="203"/>
      <c r="T121" s="204"/>
      <c r="U121" s="204"/>
      <c r="V121" s="204"/>
      <c r="W121" s="204"/>
      <c r="X121" s="204"/>
      <c r="Y121" s="204"/>
      <c r="Z121" s="204"/>
    </row>
    <row r="122" spans="1:26" s="148" customFormat="1">
      <c r="A122" s="302">
        <f t="shared" si="30"/>
        <v>21</v>
      </c>
      <c r="B122" s="303">
        <v>42040</v>
      </c>
      <c r="C122" s="303"/>
      <c r="D122" s="304" t="s">
        <v>317</v>
      </c>
      <c r="E122" s="302" t="s">
        <v>283</v>
      </c>
      <c r="F122" s="305">
        <v>196</v>
      </c>
      <c r="G122" s="302"/>
      <c r="H122" s="302">
        <v>262</v>
      </c>
      <c r="I122" s="306">
        <v>255</v>
      </c>
      <c r="J122" s="532" t="s">
        <v>285</v>
      </c>
      <c r="K122" s="533"/>
      <c r="L122" s="307">
        <f t="shared" si="27"/>
        <v>66</v>
      </c>
      <c r="M122" s="308">
        <f t="shared" si="28"/>
        <v>0.33673469387755101</v>
      </c>
      <c r="N122" s="309" t="s">
        <v>272</v>
      </c>
      <c r="O122" s="310">
        <v>42599</v>
      </c>
      <c r="P122" s="204"/>
      <c r="Q122" s="204"/>
      <c r="R122" s="204"/>
      <c r="S122" s="203"/>
      <c r="T122" s="204"/>
      <c r="U122" s="204"/>
      <c r="V122" s="204"/>
      <c r="W122" s="204"/>
      <c r="X122" s="204"/>
      <c r="Y122" s="204"/>
      <c r="Z122" s="204"/>
    </row>
    <row r="123" spans="1:26" s="148" customFormat="1">
      <c r="A123" s="318">
        <f t="shared" si="30"/>
        <v>22</v>
      </c>
      <c r="B123" s="319">
        <v>42067</v>
      </c>
      <c r="C123" s="319"/>
      <c r="D123" s="320" t="s">
        <v>318</v>
      </c>
      <c r="E123" s="318" t="s">
        <v>283</v>
      </c>
      <c r="F123" s="321" t="s">
        <v>319</v>
      </c>
      <c r="G123" s="322"/>
      <c r="H123" s="322"/>
      <c r="I123" s="322" t="s">
        <v>320</v>
      </c>
      <c r="J123" s="521" t="s">
        <v>271</v>
      </c>
      <c r="K123" s="522"/>
      <c r="L123" s="322"/>
      <c r="M123" s="318"/>
      <c r="N123" s="323"/>
      <c r="O123" s="324"/>
      <c r="P123" s="204"/>
      <c r="S123" s="203"/>
      <c r="T123" s="204"/>
      <c r="U123" s="204"/>
      <c r="V123" s="204"/>
      <c r="W123" s="204"/>
      <c r="X123" s="204"/>
      <c r="Y123" s="204"/>
      <c r="Z123" s="204"/>
    </row>
    <row r="124" spans="1:26" s="148" customFormat="1">
      <c r="A124" s="302">
        <f t="shared" si="30"/>
        <v>23</v>
      </c>
      <c r="B124" s="303">
        <v>42067</v>
      </c>
      <c r="C124" s="303"/>
      <c r="D124" s="304" t="s">
        <v>321</v>
      </c>
      <c r="E124" s="302" t="s">
        <v>283</v>
      </c>
      <c r="F124" s="305">
        <v>185</v>
      </c>
      <c r="G124" s="302"/>
      <c r="H124" s="302">
        <v>224</v>
      </c>
      <c r="I124" s="306" t="s">
        <v>322</v>
      </c>
      <c r="J124" s="532" t="s">
        <v>285</v>
      </c>
      <c r="K124" s="533"/>
      <c r="L124" s="307">
        <f>H124-F124-K124</f>
        <v>39</v>
      </c>
      <c r="M124" s="308">
        <f>L124/F124</f>
        <v>0.21081081081081082</v>
      </c>
      <c r="N124" s="309" t="s">
        <v>272</v>
      </c>
      <c r="O124" s="310">
        <v>42647</v>
      </c>
      <c r="P124" s="204"/>
      <c r="Q124" s="204"/>
      <c r="R124" s="204"/>
      <c r="S124" s="203"/>
      <c r="T124" s="204"/>
      <c r="U124" s="204"/>
      <c r="V124" s="204"/>
      <c r="W124" s="204"/>
      <c r="X124" s="204"/>
      <c r="Y124" s="204"/>
      <c r="Z124" s="204"/>
    </row>
    <row r="125" spans="1:26" s="148" customFormat="1">
      <c r="A125" s="318">
        <f t="shared" si="30"/>
        <v>24</v>
      </c>
      <c r="B125" s="319">
        <v>42090</v>
      </c>
      <c r="C125" s="319"/>
      <c r="D125" s="320" t="s">
        <v>323</v>
      </c>
      <c r="E125" s="318" t="s">
        <v>283</v>
      </c>
      <c r="F125" s="321" t="s">
        <v>324</v>
      </c>
      <c r="G125" s="322"/>
      <c r="H125" s="322"/>
      <c r="I125" s="322">
        <v>67</v>
      </c>
      <c r="J125" s="521" t="s">
        <v>271</v>
      </c>
      <c r="K125" s="522"/>
      <c r="L125" s="322"/>
      <c r="M125" s="318"/>
      <c r="N125" s="323"/>
      <c r="O125" s="324"/>
      <c r="P125" s="204"/>
      <c r="S125" s="203"/>
      <c r="T125" s="204"/>
      <c r="U125" s="204"/>
      <c r="V125" s="204"/>
      <c r="W125" s="204"/>
      <c r="X125" s="204"/>
      <c r="Y125" s="204"/>
      <c r="Z125" s="204"/>
    </row>
    <row r="126" spans="1:26" s="148" customFormat="1">
      <c r="A126" s="302">
        <f t="shared" si="30"/>
        <v>25</v>
      </c>
      <c r="B126" s="303">
        <v>42093</v>
      </c>
      <c r="C126" s="303"/>
      <c r="D126" s="304" t="s">
        <v>325</v>
      </c>
      <c r="E126" s="302" t="s">
        <v>283</v>
      </c>
      <c r="F126" s="305">
        <v>183.5</v>
      </c>
      <c r="G126" s="302"/>
      <c r="H126" s="302">
        <v>219</v>
      </c>
      <c r="I126" s="306">
        <v>218</v>
      </c>
      <c r="J126" s="532" t="s">
        <v>326</v>
      </c>
      <c r="K126" s="533"/>
      <c r="L126" s="307">
        <f t="shared" ref="L126:L132" si="31">H126-F126-K126</f>
        <v>35.5</v>
      </c>
      <c r="M126" s="308">
        <f t="shared" ref="M126:M132" si="32">L126/F126</f>
        <v>0.19346049046321526</v>
      </c>
      <c r="N126" s="309" t="s">
        <v>272</v>
      </c>
      <c r="O126" s="310">
        <v>42103</v>
      </c>
      <c r="P126" s="204"/>
      <c r="Q126" s="204"/>
      <c r="R126" s="204"/>
      <c r="S126" s="203"/>
      <c r="T126" s="204"/>
      <c r="U126" s="204"/>
      <c r="V126" s="204"/>
      <c r="W126" s="204"/>
      <c r="X126" s="204"/>
      <c r="Y126" s="204"/>
      <c r="Z126" s="204"/>
    </row>
    <row r="127" spans="1:26" s="148" customFormat="1">
      <c r="A127" s="302">
        <f t="shared" si="30"/>
        <v>26</v>
      </c>
      <c r="B127" s="303">
        <v>42114</v>
      </c>
      <c r="C127" s="303"/>
      <c r="D127" s="304" t="s">
        <v>327</v>
      </c>
      <c r="E127" s="302" t="s">
        <v>283</v>
      </c>
      <c r="F127" s="305">
        <f>(227+237)/2</f>
        <v>232</v>
      </c>
      <c r="G127" s="302"/>
      <c r="H127" s="302">
        <v>298</v>
      </c>
      <c r="I127" s="306">
        <v>298</v>
      </c>
      <c r="J127" s="532" t="s">
        <v>285</v>
      </c>
      <c r="K127" s="533"/>
      <c r="L127" s="307">
        <f t="shared" si="31"/>
        <v>66</v>
      </c>
      <c r="M127" s="308">
        <f t="shared" si="32"/>
        <v>0.28448275862068967</v>
      </c>
      <c r="N127" s="309" t="s">
        <v>272</v>
      </c>
      <c r="O127" s="310">
        <v>42823</v>
      </c>
      <c r="P127" s="204"/>
      <c r="Q127" s="204"/>
      <c r="R127" s="204"/>
      <c r="S127" s="203"/>
      <c r="T127" s="204"/>
      <c r="U127" s="204"/>
      <c r="V127" s="204"/>
      <c r="W127" s="204"/>
      <c r="X127" s="204"/>
      <c r="Y127" s="204"/>
      <c r="Z127" s="204"/>
    </row>
    <row r="128" spans="1:26" s="148" customFormat="1">
      <c r="A128" s="302">
        <f t="shared" si="30"/>
        <v>27</v>
      </c>
      <c r="B128" s="303">
        <v>42128</v>
      </c>
      <c r="C128" s="303"/>
      <c r="D128" s="304" t="s">
        <v>328</v>
      </c>
      <c r="E128" s="302" t="s">
        <v>270</v>
      </c>
      <c r="F128" s="305">
        <v>385</v>
      </c>
      <c r="G128" s="302"/>
      <c r="H128" s="302">
        <f>212.5+331</f>
        <v>543.5</v>
      </c>
      <c r="I128" s="306">
        <v>510</v>
      </c>
      <c r="J128" s="532" t="s">
        <v>329</v>
      </c>
      <c r="K128" s="533"/>
      <c r="L128" s="307">
        <f t="shared" si="31"/>
        <v>158.5</v>
      </c>
      <c r="M128" s="308">
        <f t="shared" si="32"/>
        <v>0.41168831168831171</v>
      </c>
      <c r="N128" s="309" t="s">
        <v>272</v>
      </c>
      <c r="O128" s="310">
        <v>42235</v>
      </c>
      <c r="P128" s="204"/>
      <c r="Q128" s="204"/>
      <c r="R128" s="204"/>
      <c r="S128" s="203"/>
      <c r="T128" s="204"/>
      <c r="U128" s="204"/>
      <c r="V128" s="204"/>
      <c r="W128" s="204"/>
      <c r="X128" s="204"/>
      <c r="Y128" s="204"/>
      <c r="Z128" s="204"/>
    </row>
    <row r="129" spans="1:26" s="148" customFormat="1">
      <c r="A129" s="302">
        <f t="shared" si="30"/>
        <v>28</v>
      </c>
      <c r="B129" s="303">
        <v>42128</v>
      </c>
      <c r="C129" s="303"/>
      <c r="D129" s="304" t="s">
        <v>330</v>
      </c>
      <c r="E129" s="302" t="s">
        <v>270</v>
      </c>
      <c r="F129" s="305">
        <v>115.5</v>
      </c>
      <c r="G129" s="302"/>
      <c r="H129" s="302">
        <v>146</v>
      </c>
      <c r="I129" s="306">
        <v>142</v>
      </c>
      <c r="J129" s="532" t="s">
        <v>331</v>
      </c>
      <c r="K129" s="533"/>
      <c r="L129" s="307">
        <f t="shared" si="31"/>
        <v>30.5</v>
      </c>
      <c r="M129" s="308">
        <f t="shared" si="32"/>
        <v>0.26406926406926406</v>
      </c>
      <c r="N129" s="309" t="s">
        <v>272</v>
      </c>
      <c r="O129" s="310">
        <v>42202</v>
      </c>
      <c r="P129" s="204"/>
      <c r="Q129" s="204"/>
      <c r="R129" s="204"/>
      <c r="S129" s="203"/>
      <c r="T129" s="204"/>
      <c r="U129" s="204"/>
      <c r="V129" s="204"/>
      <c r="W129" s="204"/>
      <c r="X129" s="204"/>
      <c r="Y129" s="204"/>
      <c r="Z129" s="204"/>
    </row>
    <row r="130" spans="1:26" s="148" customFormat="1">
      <c r="A130" s="302">
        <f t="shared" si="30"/>
        <v>29</v>
      </c>
      <c r="B130" s="303">
        <v>42151</v>
      </c>
      <c r="C130" s="303"/>
      <c r="D130" s="304" t="s">
        <v>332</v>
      </c>
      <c r="E130" s="302" t="s">
        <v>270</v>
      </c>
      <c r="F130" s="305">
        <v>237.5</v>
      </c>
      <c r="G130" s="302"/>
      <c r="H130" s="302">
        <v>279.5</v>
      </c>
      <c r="I130" s="306">
        <v>278</v>
      </c>
      <c r="J130" s="532" t="s">
        <v>285</v>
      </c>
      <c r="K130" s="533"/>
      <c r="L130" s="307">
        <f t="shared" si="31"/>
        <v>42</v>
      </c>
      <c r="M130" s="308">
        <f t="shared" si="32"/>
        <v>0.17684210526315788</v>
      </c>
      <c r="N130" s="309" t="s">
        <v>272</v>
      </c>
      <c r="O130" s="310">
        <v>42222</v>
      </c>
      <c r="P130" s="204"/>
      <c r="Q130" s="204"/>
      <c r="R130" s="204"/>
      <c r="S130" s="203"/>
      <c r="T130" s="204"/>
      <c r="U130" s="204"/>
      <c r="V130" s="204"/>
      <c r="W130" s="204"/>
      <c r="X130" s="204"/>
      <c r="Y130" s="204"/>
      <c r="Z130" s="204"/>
    </row>
    <row r="131" spans="1:26" s="148" customFormat="1">
      <c r="A131" s="302">
        <v>30</v>
      </c>
      <c r="B131" s="303">
        <v>42174</v>
      </c>
      <c r="C131" s="303"/>
      <c r="D131" s="304" t="s">
        <v>303</v>
      </c>
      <c r="E131" s="302" t="s">
        <v>283</v>
      </c>
      <c r="F131" s="305">
        <v>340</v>
      </c>
      <c r="G131" s="302"/>
      <c r="H131" s="302">
        <v>448</v>
      </c>
      <c r="I131" s="306">
        <v>448</v>
      </c>
      <c r="J131" s="532" t="s">
        <v>285</v>
      </c>
      <c r="K131" s="533"/>
      <c r="L131" s="307">
        <f t="shared" si="31"/>
        <v>108</v>
      </c>
      <c r="M131" s="308">
        <f t="shared" si="32"/>
        <v>0.31764705882352939</v>
      </c>
      <c r="N131" s="309" t="s">
        <v>272</v>
      </c>
      <c r="O131" s="310">
        <v>43018</v>
      </c>
      <c r="P131" s="204"/>
      <c r="Q131" s="204"/>
      <c r="R131" s="204"/>
      <c r="S131" s="203"/>
      <c r="T131" s="204"/>
      <c r="U131" s="204"/>
      <c r="V131" s="204"/>
      <c r="W131" s="204"/>
      <c r="X131" s="204"/>
      <c r="Y131" s="204"/>
      <c r="Z131" s="204"/>
    </row>
    <row r="132" spans="1:26" s="148" customFormat="1">
      <c r="A132" s="302">
        <v>31</v>
      </c>
      <c r="B132" s="303">
        <v>42191</v>
      </c>
      <c r="C132" s="303"/>
      <c r="D132" s="304" t="s">
        <v>333</v>
      </c>
      <c r="E132" s="302" t="s">
        <v>283</v>
      </c>
      <c r="F132" s="305">
        <v>390</v>
      </c>
      <c r="G132" s="302"/>
      <c r="H132" s="302">
        <v>460</v>
      </c>
      <c r="I132" s="306">
        <v>460</v>
      </c>
      <c r="J132" s="532" t="s">
        <v>285</v>
      </c>
      <c r="K132" s="533"/>
      <c r="L132" s="307">
        <f t="shared" si="31"/>
        <v>70</v>
      </c>
      <c r="M132" s="308">
        <f t="shared" si="32"/>
        <v>0.17948717948717949</v>
      </c>
      <c r="N132" s="309" t="s">
        <v>272</v>
      </c>
      <c r="O132" s="310">
        <v>42478</v>
      </c>
      <c r="P132" s="204"/>
      <c r="Q132" s="204"/>
      <c r="R132" s="204"/>
      <c r="S132" s="203"/>
      <c r="T132" s="204"/>
      <c r="U132" s="204"/>
      <c r="V132" s="204"/>
      <c r="W132" s="204"/>
      <c r="X132" s="204"/>
      <c r="Y132" s="204"/>
      <c r="Z132" s="204"/>
    </row>
    <row r="133" spans="1:26" s="148" customFormat="1">
      <c r="A133" s="318">
        <v>32</v>
      </c>
      <c r="B133" s="319">
        <v>42195</v>
      </c>
      <c r="C133" s="319"/>
      <c r="D133" s="320" t="s">
        <v>334</v>
      </c>
      <c r="E133" s="318" t="s">
        <v>283</v>
      </c>
      <c r="F133" s="321" t="s">
        <v>335</v>
      </c>
      <c r="G133" s="322"/>
      <c r="H133" s="322"/>
      <c r="I133" s="322">
        <v>172</v>
      </c>
      <c r="J133" s="521" t="s">
        <v>271</v>
      </c>
      <c r="K133" s="522"/>
      <c r="L133" s="322"/>
      <c r="M133" s="318"/>
      <c r="N133" s="323"/>
      <c r="O133" s="324"/>
      <c r="P133" s="204"/>
      <c r="S133" s="203"/>
      <c r="T133" s="204"/>
      <c r="U133" s="204"/>
      <c r="V133" s="204"/>
      <c r="W133" s="204"/>
      <c r="X133" s="204"/>
      <c r="Y133" s="204"/>
      <c r="Z133" s="204"/>
    </row>
    <row r="134" spans="1:26" s="148" customFormat="1">
      <c r="A134" s="302">
        <v>33</v>
      </c>
      <c r="B134" s="303">
        <v>42219</v>
      </c>
      <c r="C134" s="303"/>
      <c r="D134" s="304" t="s">
        <v>336</v>
      </c>
      <c r="E134" s="302" t="s">
        <v>283</v>
      </c>
      <c r="F134" s="305">
        <v>297.5</v>
      </c>
      <c r="G134" s="302"/>
      <c r="H134" s="302">
        <v>350</v>
      </c>
      <c r="I134" s="306">
        <v>360</v>
      </c>
      <c r="J134" s="532" t="s">
        <v>2453</v>
      </c>
      <c r="K134" s="533"/>
      <c r="L134" s="307">
        <f t="shared" ref="L134:L142" si="33">H134-F134-K134</f>
        <v>52.5</v>
      </c>
      <c r="M134" s="308">
        <f t="shared" ref="M134:M142" si="34">L134/F134</f>
        <v>0.17647058823529413</v>
      </c>
      <c r="N134" s="309" t="s">
        <v>272</v>
      </c>
      <c r="O134" s="310">
        <v>42232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6" s="148" customFormat="1">
      <c r="A135" s="302">
        <v>34</v>
      </c>
      <c r="B135" s="303">
        <v>42219</v>
      </c>
      <c r="C135" s="303"/>
      <c r="D135" s="304" t="s">
        <v>337</v>
      </c>
      <c r="E135" s="302" t="s">
        <v>283</v>
      </c>
      <c r="F135" s="305">
        <v>115.5</v>
      </c>
      <c r="G135" s="302"/>
      <c r="H135" s="302">
        <v>149</v>
      </c>
      <c r="I135" s="306">
        <v>140</v>
      </c>
      <c r="J135" s="553" t="s">
        <v>2984</v>
      </c>
      <c r="K135" s="533"/>
      <c r="L135" s="307">
        <f t="shared" si="33"/>
        <v>33.5</v>
      </c>
      <c r="M135" s="308">
        <f t="shared" si="34"/>
        <v>0.29004329004329005</v>
      </c>
      <c r="N135" s="309" t="s">
        <v>272</v>
      </c>
      <c r="O135" s="310">
        <v>42740</v>
      </c>
      <c r="P135" s="204"/>
      <c r="S135" s="203"/>
      <c r="T135" s="204"/>
      <c r="U135" s="204"/>
      <c r="V135" s="204"/>
      <c r="W135" s="204"/>
      <c r="X135" s="204"/>
      <c r="Y135" s="204"/>
      <c r="Z135" s="204"/>
    </row>
    <row r="136" spans="1:26" s="148" customFormat="1">
      <c r="A136" s="302">
        <v>35</v>
      </c>
      <c r="B136" s="303">
        <v>42251</v>
      </c>
      <c r="C136" s="303"/>
      <c r="D136" s="304" t="s">
        <v>332</v>
      </c>
      <c r="E136" s="302" t="s">
        <v>283</v>
      </c>
      <c r="F136" s="305">
        <v>226</v>
      </c>
      <c r="G136" s="302"/>
      <c r="H136" s="302">
        <v>292</v>
      </c>
      <c r="I136" s="306">
        <v>292</v>
      </c>
      <c r="J136" s="532" t="s">
        <v>338</v>
      </c>
      <c r="K136" s="533"/>
      <c r="L136" s="307">
        <f t="shared" si="33"/>
        <v>66</v>
      </c>
      <c r="M136" s="308">
        <f t="shared" si="34"/>
        <v>0.29203539823008851</v>
      </c>
      <c r="N136" s="309" t="s">
        <v>272</v>
      </c>
      <c r="O136" s="310">
        <v>42286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6" s="148" customFormat="1">
      <c r="A137" s="302">
        <v>36</v>
      </c>
      <c r="B137" s="303">
        <v>42254</v>
      </c>
      <c r="C137" s="303"/>
      <c r="D137" s="304" t="s">
        <v>327</v>
      </c>
      <c r="E137" s="302" t="s">
        <v>283</v>
      </c>
      <c r="F137" s="305">
        <v>232.5</v>
      </c>
      <c r="G137" s="302"/>
      <c r="H137" s="302">
        <v>312.5</v>
      </c>
      <c r="I137" s="306">
        <v>310</v>
      </c>
      <c r="J137" s="532" t="s">
        <v>285</v>
      </c>
      <c r="K137" s="533"/>
      <c r="L137" s="307">
        <f t="shared" si="33"/>
        <v>80</v>
      </c>
      <c r="M137" s="308">
        <f t="shared" si="34"/>
        <v>0.34408602150537637</v>
      </c>
      <c r="N137" s="309" t="s">
        <v>272</v>
      </c>
      <c r="O137" s="310">
        <v>42823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6" s="148" customFormat="1">
      <c r="A138" s="302">
        <v>37</v>
      </c>
      <c r="B138" s="303">
        <v>42268</v>
      </c>
      <c r="C138" s="303"/>
      <c r="D138" s="304" t="s">
        <v>339</v>
      </c>
      <c r="E138" s="302" t="s">
        <v>283</v>
      </c>
      <c r="F138" s="305">
        <v>196.5</v>
      </c>
      <c r="G138" s="302"/>
      <c r="H138" s="302">
        <v>238</v>
      </c>
      <c r="I138" s="306">
        <v>238</v>
      </c>
      <c r="J138" s="532" t="s">
        <v>338</v>
      </c>
      <c r="K138" s="533"/>
      <c r="L138" s="307">
        <f t="shared" si="33"/>
        <v>41.5</v>
      </c>
      <c r="M138" s="308">
        <f t="shared" si="34"/>
        <v>0.21119592875318066</v>
      </c>
      <c r="N138" s="309" t="s">
        <v>272</v>
      </c>
      <c r="O138" s="310">
        <v>42291</v>
      </c>
      <c r="P138" s="204"/>
      <c r="Q138" s="204"/>
      <c r="R138" s="204"/>
      <c r="S138" s="203"/>
      <c r="T138" s="204"/>
      <c r="U138" s="204"/>
      <c r="V138" s="204"/>
      <c r="W138" s="204"/>
      <c r="X138" s="204"/>
      <c r="Y138" s="204"/>
      <c r="Z138" s="204"/>
    </row>
    <row r="139" spans="1:26" s="148" customFormat="1">
      <c r="A139" s="302">
        <v>38</v>
      </c>
      <c r="B139" s="303">
        <v>42271</v>
      </c>
      <c r="C139" s="303"/>
      <c r="D139" s="304" t="s">
        <v>282</v>
      </c>
      <c r="E139" s="302" t="s">
        <v>283</v>
      </c>
      <c r="F139" s="305">
        <v>65</v>
      </c>
      <c r="G139" s="302"/>
      <c r="H139" s="302">
        <v>82</v>
      </c>
      <c r="I139" s="306">
        <v>82</v>
      </c>
      <c r="J139" s="532" t="s">
        <v>338</v>
      </c>
      <c r="K139" s="533"/>
      <c r="L139" s="307">
        <f t="shared" si="33"/>
        <v>17</v>
      </c>
      <c r="M139" s="308">
        <f t="shared" si="34"/>
        <v>0.26153846153846155</v>
      </c>
      <c r="N139" s="309" t="s">
        <v>272</v>
      </c>
      <c r="O139" s="310">
        <v>42578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6" s="148" customFormat="1">
      <c r="A140" s="302">
        <v>39</v>
      </c>
      <c r="B140" s="303">
        <v>42291</v>
      </c>
      <c r="C140" s="303"/>
      <c r="D140" s="304" t="s">
        <v>340</v>
      </c>
      <c r="E140" s="302" t="s">
        <v>283</v>
      </c>
      <c r="F140" s="305">
        <v>144</v>
      </c>
      <c r="G140" s="302"/>
      <c r="H140" s="302">
        <v>182.5</v>
      </c>
      <c r="I140" s="306">
        <v>181</v>
      </c>
      <c r="J140" s="532" t="s">
        <v>338</v>
      </c>
      <c r="K140" s="533"/>
      <c r="L140" s="307">
        <f t="shared" si="33"/>
        <v>38.5</v>
      </c>
      <c r="M140" s="308">
        <f t="shared" si="34"/>
        <v>0.2673611111111111</v>
      </c>
      <c r="N140" s="309" t="s">
        <v>272</v>
      </c>
      <c r="O140" s="310">
        <v>42817</v>
      </c>
      <c r="P140" s="204"/>
      <c r="Q140" s="204"/>
      <c r="R140" s="204"/>
      <c r="S140" s="203"/>
      <c r="T140" s="204"/>
      <c r="U140" s="204"/>
      <c r="V140" s="204"/>
      <c r="W140" s="204"/>
      <c r="X140" s="204"/>
      <c r="Y140" s="204"/>
      <c r="Z140" s="204"/>
    </row>
    <row r="141" spans="1:26" s="148" customFormat="1">
      <c r="A141" s="302">
        <v>40</v>
      </c>
      <c r="B141" s="303">
        <v>42291</v>
      </c>
      <c r="C141" s="303"/>
      <c r="D141" s="304" t="s">
        <v>341</v>
      </c>
      <c r="E141" s="302" t="s">
        <v>283</v>
      </c>
      <c r="F141" s="305">
        <v>264</v>
      </c>
      <c r="G141" s="302"/>
      <c r="H141" s="302">
        <v>311</v>
      </c>
      <c r="I141" s="306">
        <v>311</v>
      </c>
      <c r="J141" s="532" t="s">
        <v>338</v>
      </c>
      <c r="K141" s="533"/>
      <c r="L141" s="307">
        <f t="shared" si="33"/>
        <v>47</v>
      </c>
      <c r="M141" s="308">
        <f t="shared" si="34"/>
        <v>0.17803030303030304</v>
      </c>
      <c r="N141" s="309" t="s">
        <v>272</v>
      </c>
      <c r="O141" s="310">
        <v>42604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6" s="148" customFormat="1">
      <c r="A142" s="302">
        <v>41</v>
      </c>
      <c r="B142" s="303">
        <v>42318</v>
      </c>
      <c r="C142" s="303"/>
      <c r="D142" s="304" t="s">
        <v>353</v>
      </c>
      <c r="E142" s="302" t="s">
        <v>270</v>
      </c>
      <c r="F142" s="305">
        <v>549.5</v>
      </c>
      <c r="G142" s="302"/>
      <c r="H142" s="302">
        <v>630</v>
      </c>
      <c r="I142" s="306">
        <v>630</v>
      </c>
      <c r="J142" s="532" t="s">
        <v>338</v>
      </c>
      <c r="K142" s="533"/>
      <c r="L142" s="307">
        <f t="shared" si="33"/>
        <v>80.5</v>
      </c>
      <c r="M142" s="308">
        <f t="shared" si="34"/>
        <v>0.1464968152866242</v>
      </c>
      <c r="N142" s="309" t="s">
        <v>272</v>
      </c>
      <c r="O142" s="310">
        <v>42419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6" s="148" customFormat="1">
      <c r="A143" s="318">
        <v>42</v>
      </c>
      <c r="B143" s="319">
        <v>42342</v>
      </c>
      <c r="C143" s="319"/>
      <c r="D143" s="320" t="s">
        <v>342</v>
      </c>
      <c r="E143" s="318" t="s">
        <v>283</v>
      </c>
      <c r="F143" s="321" t="s">
        <v>343</v>
      </c>
      <c r="G143" s="322"/>
      <c r="H143" s="322"/>
      <c r="I143" s="322">
        <v>1250</v>
      </c>
      <c r="J143" s="521" t="s">
        <v>271</v>
      </c>
      <c r="K143" s="522"/>
      <c r="L143" s="322"/>
      <c r="M143" s="318"/>
      <c r="N143" s="323"/>
      <c r="O143" s="324"/>
      <c r="P143" s="204"/>
      <c r="S143" s="203"/>
      <c r="T143" s="204"/>
      <c r="U143" s="204"/>
      <c r="V143" s="204"/>
      <c r="W143" s="204"/>
      <c r="X143" s="204"/>
      <c r="Y143" s="204"/>
      <c r="Z143" s="204"/>
    </row>
    <row r="144" spans="1:26" s="148" customFormat="1">
      <c r="A144" s="302">
        <v>43</v>
      </c>
      <c r="B144" s="303">
        <v>42367</v>
      </c>
      <c r="C144" s="303"/>
      <c r="D144" s="304" t="s">
        <v>348</v>
      </c>
      <c r="E144" s="302" t="s">
        <v>283</v>
      </c>
      <c r="F144" s="305">
        <v>465</v>
      </c>
      <c r="G144" s="302"/>
      <c r="H144" s="302">
        <v>540</v>
      </c>
      <c r="I144" s="306">
        <v>540</v>
      </c>
      <c r="J144" s="532" t="s">
        <v>338</v>
      </c>
      <c r="K144" s="533"/>
      <c r="L144" s="307">
        <f t="shared" ref="L144:L149" si="35">H144-F144-K144</f>
        <v>75</v>
      </c>
      <c r="M144" s="308">
        <f t="shared" ref="M144:M149" si="36">L144/F144</f>
        <v>0.16129032258064516</v>
      </c>
      <c r="N144" s="309" t="s">
        <v>272</v>
      </c>
      <c r="O144" s="310">
        <v>42530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2">
        <v>44</v>
      </c>
      <c r="B145" s="303">
        <v>42380</v>
      </c>
      <c r="C145" s="303"/>
      <c r="D145" s="304" t="s">
        <v>316</v>
      </c>
      <c r="E145" s="302" t="s">
        <v>270</v>
      </c>
      <c r="F145" s="305">
        <v>81</v>
      </c>
      <c r="G145" s="302"/>
      <c r="H145" s="302">
        <v>110</v>
      </c>
      <c r="I145" s="306">
        <v>110</v>
      </c>
      <c r="J145" s="532" t="s">
        <v>338</v>
      </c>
      <c r="K145" s="533"/>
      <c r="L145" s="307">
        <f t="shared" si="35"/>
        <v>29</v>
      </c>
      <c r="M145" s="308">
        <f t="shared" si="36"/>
        <v>0.35802469135802467</v>
      </c>
      <c r="N145" s="309" t="s">
        <v>272</v>
      </c>
      <c r="O145" s="310">
        <v>42745</v>
      </c>
      <c r="P145" s="204"/>
      <c r="Q145" s="204"/>
      <c r="R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2">
        <v>45</v>
      </c>
      <c r="B146" s="303">
        <v>42382</v>
      </c>
      <c r="C146" s="303"/>
      <c r="D146" s="304" t="s">
        <v>351</v>
      </c>
      <c r="E146" s="302" t="s">
        <v>270</v>
      </c>
      <c r="F146" s="305">
        <v>417.5</v>
      </c>
      <c r="G146" s="302"/>
      <c r="H146" s="302">
        <v>547</v>
      </c>
      <c r="I146" s="306">
        <v>535</v>
      </c>
      <c r="J146" s="532" t="s">
        <v>338</v>
      </c>
      <c r="K146" s="533"/>
      <c r="L146" s="307">
        <f t="shared" si="35"/>
        <v>129.5</v>
      </c>
      <c r="M146" s="308">
        <f t="shared" si="36"/>
        <v>0.31017964071856285</v>
      </c>
      <c r="N146" s="309" t="s">
        <v>272</v>
      </c>
      <c r="O146" s="310">
        <v>42578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11">
        <v>46</v>
      </c>
      <c r="B147" s="312">
        <v>42408</v>
      </c>
      <c r="C147" s="312"/>
      <c r="D147" s="313" t="s">
        <v>352</v>
      </c>
      <c r="E147" s="311" t="s">
        <v>283</v>
      </c>
      <c r="F147" s="314">
        <v>650</v>
      </c>
      <c r="G147" s="315"/>
      <c r="H147" s="315">
        <v>767.5</v>
      </c>
      <c r="I147" s="315">
        <v>800</v>
      </c>
      <c r="J147" s="560" t="s">
        <v>367</v>
      </c>
      <c r="K147" s="549"/>
      <c r="L147" s="315">
        <f t="shared" si="35"/>
        <v>117.5</v>
      </c>
      <c r="M147" s="316">
        <f t="shared" si="36"/>
        <v>0.18076923076923077</v>
      </c>
      <c r="N147" s="314" t="s">
        <v>272</v>
      </c>
      <c r="O147" s="317">
        <v>42450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2">
        <v>47</v>
      </c>
      <c r="B148" s="303">
        <v>42433</v>
      </c>
      <c r="C148" s="303"/>
      <c r="D148" s="304" t="s">
        <v>161</v>
      </c>
      <c r="E148" s="302" t="s">
        <v>283</v>
      </c>
      <c r="F148" s="305">
        <v>437.5</v>
      </c>
      <c r="G148" s="302"/>
      <c r="H148" s="302">
        <v>504.5</v>
      </c>
      <c r="I148" s="306">
        <v>522</v>
      </c>
      <c r="J148" s="532" t="s">
        <v>369</v>
      </c>
      <c r="K148" s="533"/>
      <c r="L148" s="307">
        <f t="shared" si="35"/>
        <v>67</v>
      </c>
      <c r="M148" s="308">
        <f t="shared" si="36"/>
        <v>0.15314285714285714</v>
      </c>
      <c r="N148" s="309" t="s">
        <v>272</v>
      </c>
      <c r="O148" s="310">
        <v>42480</v>
      </c>
      <c r="P148" s="204"/>
      <c r="Q148" s="204"/>
      <c r="R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2">
        <v>48</v>
      </c>
      <c r="B149" s="303">
        <v>42438</v>
      </c>
      <c r="C149" s="303"/>
      <c r="D149" s="304" t="s">
        <v>360</v>
      </c>
      <c r="E149" s="302" t="s">
        <v>283</v>
      </c>
      <c r="F149" s="305">
        <v>189.5</v>
      </c>
      <c r="G149" s="302"/>
      <c r="H149" s="302">
        <v>218</v>
      </c>
      <c r="I149" s="306">
        <v>218</v>
      </c>
      <c r="J149" s="532" t="s">
        <v>338</v>
      </c>
      <c r="K149" s="533"/>
      <c r="L149" s="307">
        <f t="shared" si="35"/>
        <v>28.5</v>
      </c>
      <c r="M149" s="308">
        <f t="shared" si="36"/>
        <v>0.15039577836411611</v>
      </c>
      <c r="N149" s="309" t="s">
        <v>272</v>
      </c>
      <c r="O149" s="310">
        <v>43034</v>
      </c>
      <c r="P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18">
        <v>49</v>
      </c>
      <c r="B150" s="319">
        <v>42471</v>
      </c>
      <c r="C150" s="319"/>
      <c r="D150" s="320" t="s">
        <v>363</v>
      </c>
      <c r="E150" s="318" t="s">
        <v>283</v>
      </c>
      <c r="F150" s="321" t="s">
        <v>364</v>
      </c>
      <c r="G150" s="322"/>
      <c r="H150" s="322"/>
      <c r="I150" s="322">
        <v>60</v>
      </c>
      <c r="J150" s="521" t="s">
        <v>271</v>
      </c>
      <c r="K150" s="522"/>
      <c r="L150" s="322"/>
      <c r="M150" s="318"/>
      <c r="N150" s="323"/>
      <c r="O150" s="324"/>
      <c r="P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2">
        <v>50</v>
      </c>
      <c r="B151" s="303">
        <v>42472</v>
      </c>
      <c r="C151" s="303"/>
      <c r="D151" s="304" t="s">
        <v>374</v>
      </c>
      <c r="E151" s="302" t="s">
        <v>283</v>
      </c>
      <c r="F151" s="305">
        <v>93</v>
      </c>
      <c r="G151" s="302"/>
      <c r="H151" s="302">
        <v>149</v>
      </c>
      <c r="I151" s="306">
        <v>140</v>
      </c>
      <c r="J151" s="553" t="s">
        <v>2985</v>
      </c>
      <c r="K151" s="533"/>
      <c r="L151" s="307">
        <f>H151-F151-K151</f>
        <v>56</v>
      </c>
      <c r="M151" s="308">
        <f>L151/F151</f>
        <v>0.60215053763440862</v>
      </c>
      <c r="N151" s="309" t="s">
        <v>272</v>
      </c>
      <c r="O151" s="310">
        <v>42740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2">
        <v>51</v>
      </c>
      <c r="B152" s="303">
        <v>42472</v>
      </c>
      <c r="C152" s="303"/>
      <c r="D152" s="304" t="s">
        <v>365</v>
      </c>
      <c r="E152" s="302" t="s">
        <v>283</v>
      </c>
      <c r="F152" s="305">
        <v>130</v>
      </c>
      <c r="G152" s="302"/>
      <c r="H152" s="302">
        <v>150</v>
      </c>
      <c r="I152" s="306" t="s">
        <v>366</v>
      </c>
      <c r="J152" s="532" t="s">
        <v>338</v>
      </c>
      <c r="K152" s="533"/>
      <c r="L152" s="307">
        <f>H152-F152-K152</f>
        <v>20</v>
      </c>
      <c r="M152" s="308">
        <f>L152/F152</f>
        <v>0.15384615384615385</v>
      </c>
      <c r="N152" s="309" t="s">
        <v>272</v>
      </c>
      <c r="O152" s="310">
        <v>42564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2">
        <v>52</v>
      </c>
      <c r="B153" s="303">
        <v>42473</v>
      </c>
      <c r="C153" s="303"/>
      <c r="D153" s="304" t="s">
        <v>234</v>
      </c>
      <c r="E153" s="302" t="s">
        <v>283</v>
      </c>
      <c r="F153" s="305">
        <v>196</v>
      </c>
      <c r="G153" s="302"/>
      <c r="H153" s="302">
        <v>299</v>
      </c>
      <c r="I153" s="306">
        <v>299</v>
      </c>
      <c r="J153" s="532" t="s">
        <v>338</v>
      </c>
      <c r="K153" s="533"/>
      <c r="L153" s="307">
        <f>H153-F153-K153</f>
        <v>103</v>
      </c>
      <c r="M153" s="308">
        <f>L153/F153</f>
        <v>0.52551020408163263</v>
      </c>
      <c r="N153" s="309" t="s">
        <v>272</v>
      </c>
      <c r="O153" s="310">
        <v>42620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2">
        <v>53</v>
      </c>
      <c r="B154" s="303">
        <v>42473</v>
      </c>
      <c r="C154" s="303"/>
      <c r="D154" s="304" t="s">
        <v>368</v>
      </c>
      <c r="E154" s="302" t="s">
        <v>283</v>
      </c>
      <c r="F154" s="305">
        <v>88</v>
      </c>
      <c r="G154" s="302"/>
      <c r="H154" s="302">
        <v>103</v>
      </c>
      <c r="I154" s="306">
        <v>103</v>
      </c>
      <c r="J154" s="532" t="s">
        <v>338</v>
      </c>
      <c r="K154" s="533"/>
      <c r="L154" s="307">
        <f>H154-F154-K154</f>
        <v>15</v>
      </c>
      <c r="M154" s="308">
        <f>L154/F154</f>
        <v>0.17045454545454544</v>
      </c>
      <c r="N154" s="309" t="s">
        <v>272</v>
      </c>
      <c r="O154" s="310">
        <v>42530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2">
        <v>54</v>
      </c>
      <c r="B155" s="303">
        <v>42492</v>
      </c>
      <c r="C155" s="303"/>
      <c r="D155" s="304" t="s">
        <v>373</v>
      </c>
      <c r="E155" s="302" t="s">
        <v>283</v>
      </c>
      <c r="F155" s="305">
        <v>127.5</v>
      </c>
      <c r="G155" s="302"/>
      <c r="H155" s="302">
        <v>148</v>
      </c>
      <c r="I155" s="306" t="s">
        <v>372</v>
      </c>
      <c r="J155" s="532" t="s">
        <v>338</v>
      </c>
      <c r="K155" s="533"/>
      <c r="L155" s="307">
        <f>H155-F155-K155</f>
        <v>20.5</v>
      </c>
      <c r="M155" s="308">
        <f>L155/F155</f>
        <v>0.16078431372549021</v>
      </c>
      <c r="N155" s="309" t="s">
        <v>272</v>
      </c>
      <c r="O155" s="310">
        <v>42564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18">
        <v>55</v>
      </c>
      <c r="B156" s="319">
        <v>42493</v>
      </c>
      <c r="C156" s="319"/>
      <c r="D156" s="320" t="s">
        <v>375</v>
      </c>
      <c r="E156" s="318" t="s">
        <v>283</v>
      </c>
      <c r="F156" s="321" t="s">
        <v>376</v>
      </c>
      <c r="G156" s="322"/>
      <c r="H156" s="322"/>
      <c r="I156" s="322" t="s">
        <v>377</v>
      </c>
      <c r="J156" s="521" t="s">
        <v>271</v>
      </c>
      <c r="K156" s="522"/>
      <c r="L156" s="322"/>
      <c r="M156" s="318"/>
      <c r="N156" s="323"/>
      <c r="O156" s="324"/>
      <c r="P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18">
        <v>56</v>
      </c>
      <c r="B157" s="319">
        <v>42522</v>
      </c>
      <c r="C157" s="319"/>
      <c r="D157" s="320" t="s">
        <v>381</v>
      </c>
      <c r="E157" s="318" t="s">
        <v>283</v>
      </c>
      <c r="F157" s="321" t="s">
        <v>382</v>
      </c>
      <c r="G157" s="322"/>
      <c r="H157" s="322"/>
      <c r="I157" s="322" t="s">
        <v>383</v>
      </c>
      <c r="J157" s="521" t="s">
        <v>271</v>
      </c>
      <c r="K157" s="522"/>
      <c r="L157" s="322"/>
      <c r="M157" s="318"/>
      <c r="N157" s="323"/>
      <c r="O157" s="324"/>
      <c r="P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2">
        <v>57</v>
      </c>
      <c r="B158" s="303">
        <v>42527</v>
      </c>
      <c r="C158" s="303"/>
      <c r="D158" s="304" t="s">
        <v>387</v>
      </c>
      <c r="E158" s="302" t="s">
        <v>283</v>
      </c>
      <c r="F158" s="305">
        <v>110</v>
      </c>
      <c r="G158" s="302"/>
      <c r="H158" s="302">
        <v>126.5</v>
      </c>
      <c r="I158" s="306">
        <v>125</v>
      </c>
      <c r="J158" s="532" t="s">
        <v>291</v>
      </c>
      <c r="K158" s="533"/>
      <c r="L158" s="307">
        <f>H158-F158-K158</f>
        <v>16.5</v>
      </c>
      <c r="M158" s="308">
        <f>L158/F158</f>
        <v>0.15</v>
      </c>
      <c r="N158" s="309" t="s">
        <v>272</v>
      </c>
      <c r="O158" s="310">
        <v>42552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11">
        <v>58</v>
      </c>
      <c r="B159" s="312">
        <v>42538</v>
      </c>
      <c r="C159" s="312"/>
      <c r="D159" s="313" t="s">
        <v>2178</v>
      </c>
      <c r="E159" s="311" t="s">
        <v>283</v>
      </c>
      <c r="F159" s="314">
        <v>44</v>
      </c>
      <c r="G159" s="315"/>
      <c r="H159" s="315">
        <v>64.5</v>
      </c>
      <c r="I159" s="315">
        <v>69.5</v>
      </c>
      <c r="J159" s="560" t="s">
        <v>2699</v>
      </c>
      <c r="K159" s="549"/>
      <c r="L159" s="315">
        <f>H159-F159-K159</f>
        <v>20.5</v>
      </c>
      <c r="M159" s="316">
        <f>L159/F159</f>
        <v>0.46590909090909088</v>
      </c>
      <c r="N159" s="314" t="s">
        <v>272</v>
      </c>
      <c r="O159" s="317">
        <v>42977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02">
        <v>59</v>
      </c>
      <c r="B160" s="303">
        <v>42549</v>
      </c>
      <c r="C160" s="303"/>
      <c r="D160" s="304" t="s">
        <v>2185</v>
      </c>
      <c r="E160" s="302" t="s">
        <v>283</v>
      </c>
      <c r="F160" s="305">
        <v>262.5</v>
      </c>
      <c r="G160" s="302"/>
      <c r="H160" s="302">
        <v>340</v>
      </c>
      <c r="I160" s="306">
        <v>333</v>
      </c>
      <c r="J160" s="532" t="s">
        <v>2768</v>
      </c>
      <c r="K160" s="533"/>
      <c r="L160" s="307">
        <f>H160-F160-K160</f>
        <v>77.5</v>
      </c>
      <c r="M160" s="308">
        <f>L160/F160</f>
        <v>0.29523809523809524</v>
      </c>
      <c r="N160" s="309" t="s">
        <v>272</v>
      </c>
      <c r="O160" s="310">
        <v>43017</v>
      </c>
      <c r="P160" s="204"/>
      <c r="Q160" s="204"/>
      <c r="R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2">
        <v>60</v>
      </c>
      <c r="B161" s="303">
        <v>42549</v>
      </c>
      <c r="C161" s="303"/>
      <c r="D161" s="304" t="s">
        <v>2186</v>
      </c>
      <c r="E161" s="302" t="s">
        <v>283</v>
      </c>
      <c r="F161" s="305">
        <v>840</v>
      </c>
      <c r="G161" s="302"/>
      <c r="H161" s="302">
        <v>1230</v>
      </c>
      <c r="I161" s="306">
        <v>1230</v>
      </c>
      <c r="J161" s="532" t="s">
        <v>338</v>
      </c>
      <c r="K161" s="533"/>
      <c r="L161" s="307">
        <f>H161-F161-K161</f>
        <v>390</v>
      </c>
      <c r="M161" s="308">
        <f>L161/F161</f>
        <v>0.4642857142857143</v>
      </c>
      <c r="N161" s="309" t="s">
        <v>272</v>
      </c>
      <c r="O161" s="310">
        <v>42649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11">
        <v>61</v>
      </c>
      <c r="B162" s="312">
        <v>42556</v>
      </c>
      <c r="C162" s="312"/>
      <c r="D162" s="313" t="s">
        <v>2196</v>
      </c>
      <c r="E162" s="311" t="s">
        <v>283</v>
      </c>
      <c r="F162" s="314">
        <v>395</v>
      </c>
      <c r="G162" s="315"/>
      <c r="H162" s="315">
        <v>468.5</v>
      </c>
      <c r="I162" s="315">
        <v>510</v>
      </c>
      <c r="J162" s="548" t="s">
        <v>2836</v>
      </c>
      <c r="K162" s="549"/>
      <c r="L162" s="315">
        <f>H162-F162-K162</f>
        <v>73.5</v>
      </c>
      <c r="M162" s="316">
        <f>L162/F162</f>
        <v>0.1860759493670886</v>
      </c>
      <c r="N162" s="314" t="s">
        <v>272</v>
      </c>
      <c r="O162" s="317">
        <v>42977</v>
      </c>
      <c r="P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18">
        <v>62</v>
      </c>
      <c r="B163" s="319">
        <v>42584</v>
      </c>
      <c r="C163" s="319"/>
      <c r="D163" s="320" t="s">
        <v>2224</v>
      </c>
      <c r="E163" s="318" t="s">
        <v>270</v>
      </c>
      <c r="F163" s="321" t="s">
        <v>2222</v>
      </c>
      <c r="G163" s="322"/>
      <c r="H163" s="322"/>
      <c r="I163" s="322" t="s">
        <v>2223</v>
      </c>
      <c r="J163" s="521" t="s">
        <v>271</v>
      </c>
      <c r="K163" s="522"/>
      <c r="L163" s="322"/>
      <c r="M163" s="318"/>
      <c r="N163" s="323"/>
      <c r="O163" s="324"/>
      <c r="P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18">
        <v>63</v>
      </c>
      <c r="B164" s="319">
        <v>42586</v>
      </c>
      <c r="C164" s="319"/>
      <c r="D164" s="320" t="s">
        <v>2228</v>
      </c>
      <c r="E164" s="318" t="s">
        <v>283</v>
      </c>
      <c r="F164" s="321" t="s">
        <v>2229</v>
      </c>
      <c r="G164" s="322"/>
      <c r="H164" s="322"/>
      <c r="I164" s="322">
        <v>475</v>
      </c>
      <c r="J164" s="521" t="s">
        <v>271</v>
      </c>
      <c r="K164" s="522"/>
      <c r="L164" s="322"/>
      <c r="M164" s="318"/>
      <c r="N164" s="323"/>
      <c r="O164" s="324"/>
      <c r="P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2">
        <v>64</v>
      </c>
      <c r="B165" s="303">
        <v>42593</v>
      </c>
      <c r="C165" s="303"/>
      <c r="D165" s="304" t="s">
        <v>651</v>
      </c>
      <c r="E165" s="302" t="s">
        <v>283</v>
      </c>
      <c r="F165" s="305">
        <v>86.5</v>
      </c>
      <c r="G165" s="302"/>
      <c r="H165" s="302">
        <v>130</v>
      </c>
      <c r="I165" s="306">
        <v>130</v>
      </c>
      <c r="J165" s="553" t="s">
        <v>2968</v>
      </c>
      <c r="K165" s="533"/>
      <c r="L165" s="307">
        <f t="shared" ref="L165:L171" si="37">H165-F165-K165</f>
        <v>43.5</v>
      </c>
      <c r="M165" s="308">
        <f t="shared" ref="M165:M171" si="38">L165/F165</f>
        <v>0.50289017341040465</v>
      </c>
      <c r="N165" s="309" t="s">
        <v>272</v>
      </c>
      <c r="O165" s="310">
        <v>43091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25">
        <v>65</v>
      </c>
      <c r="B166" s="326">
        <v>42600</v>
      </c>
      <c r="C166" s="326"/>
      <c r="D166" s="327" t="s">
        <v>355</v>
      </c>
      <c r="E166" s="328" t="s">
        <v>283</v>
      </c>
      <c r="F166" s="325">
        <v>133.5</v>
      </c>
      <c r="G166" s="325"/>
      <c r="H166" s="329">
        <v>126.5</v>
      </c>
      <c r="I166" s="330">
        <v>178</v>
      </c>
      <c r="J166" s="331" t="s">
        <v>2256</v>
      </c>
      <c r="K166" s="332"/>
      <c r="L166" s="333">
        <f t="shared" si="37"/>
        <v>-7</v>
      </c>
      <c r="M166" s="334">
        <f t="shared" si="38"/>
        <v>-5.2434456928838954E-2</v>
      </c>
      <c r="N166" s="335" t="s">
        <v>2195</v>
      </c>
      <c r="O166" s="336">
        <v>42615</v>
      </c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02">
        <v>66</v>
      </c>
      <c r="B167" s="303">
        <v>42613</v>
      </c>
      <c r="C167" s="303"/>
      <c r="D167" s="304" t="s">
        <v>2249</v>
      </c>
      <c r="E167" s="302" t="s">
        <v>283</v>
      </c>
      <c r="F167" s="305">
        <v>560</v>
      </c>
      <c r="G167" s="302"/>
      <c r="H167" s="302">
        <v>725</v>
      </c>
      <c r="I167" s="306">
        <v>725</v>
      </c>
      <c r="J167" s="532" t="s">
        <v>285</v>
      </c>
      <c r="K167" s="533"/>
      <c r="L167" s="307">
        <f t="shared" si="37"/>
        <v>165</v>
      </c>
      <c r="M167" s="308">
        <f t="shared" si="38"/>
        <v>0.29464285714285715</v>
      </c>
      <c r="N167" s="309" t="s">
        <v>272</v>
      </c>
      <c r="O167" s="310">
        <v>42456</v>
      </c>
      <c r="P167" s="204"/>
      <c r="Q167" s="204"/>
      <c r="R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2">
        <v>67</v>
      </c>
      <c r="B168" s="303">
        <v>42614</v>
      </c>
      <c r="C168" s="303"/>
      <c r="D168" s="304" t="s">
        <v>2255</v>
      </c>
      <c r="E168" s="302" t="s">
        <v>283</v>
      </c>
      <c r="F168" s="305">
        <v>160.5</v>
      </c>
      <c r="G168" s="302"/>
      <c r="H168" s="302">
        <v>210</v>
      </c>
      <c r="I168" s="306">
        <v>210</v>
      </c>
      <c r="J168" s="532" t="s">
        <v>285</v>
      </c>
      <c r="K168" s="533"/>
      <c r="L168" s="307">
        <f t="shared" si="37"/>
        <v>49.5</v>
      </c>
      <c r="M168" s="308">
        <f t="shared" si="38"/>
        <v>0.30841121495327101</v>
      </c>
      <c r="N168" s="309" t="s">
        <v>272</v>
      </c>
      <c r="O168" s="310">
        <v>42871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2">
        <v>68</v>
      </c>
      <c r="B169" s="303">
        <v>42646</v>
      </c>
      <c r="C169" s="303"/>
      <c r="D169" s="304" t="s">
        <v>2282</v>
      </c>
      <c r="E169" s="302" t="s">
        <v>283</v>
      </c>
      <c r="F169" s="305">
        <v>430</v>
      </c>
      <c r="G169" s="302"/>
      <c r="H169" s="302">
        <v>596</v>
      </c>
      <c r="I169" s="306">
        <v>575</v>
      </c>
      <c r="J169" s="532" t="s">
        <v>2474</v>
      </c>
      <c r="K169" s="533"/>
      <c r="L169" s="307">
        <f t="shared" si="37"/>
        <v>166</v>
      </c>
      <c r="M169" s="308">
        <f t="shared" si="38"/>
        <v>0.38604651162790699</v>
      </c>
      <c r="N169" s="309" t="s">
        <v>272</v>
      </c>
      <c r="O169" s="310">
        <v>42769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2">
        <v>69</v>
      </c>
      <c r="B170" s="303">
        <v>42657</v>
      </c>
      <c r="C170" s="303"/>
      <c r="D170" s="304" t="s">
        <v>519</v>
      </c>
      <c r="E170" s="302" t="s">
        <v>283</v>
      </c>
      <c r="F170" s="305">
        <v>280</v>
      </c>
      <c r="G170" s="302"/>
      <c r="H170" s="302">
        <v>345</v>
      </c>
      <c r="I170" s="306">
        <v>345</v>
      </c>
      <c r="J170" s="532" t="s">
        <v>285</v>
      </c>
      <c r="K170" s="533"/>
      <c r="L170" s="307">
        <f t="shared" si="37"/>
        <v>65</v>
      </c>
      <c r="M170" s="308">
        <f t="shared" si="38"/>
        <v>0.23214285714285715</v>
      </c>
      <c r="N170" s="309" t="s">
        <v>272</v>
      </c>
      <c r="O170" s="310">
        <v>42814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2">
        <v>70</v>
      </c>
      <c r="B171" s="303">
        <v>42657</v>
      </c>
      <c r="C171" s="303"/>
      <c r="D171" s="304" t="s">
        <v>391</v>
      </c>
      <c r="E171" s="302" t="s">
        <v>283</v>
      </c>
      <c r="F171" s="305">
        <v>245</v>
      </c>
      <c r="G171" s="302"/>
      <c r="H171" s="302">
        <v>325.5</v>
      </c>
      <c r="I171" s="306">
        <v>330</v>
      </c>
      <c r="J171" s="532" t="s">
        <v>2406</v>
      </c>
      <c r="K171" s="533"/>
      <c r="L171" s="307">
        <f t="shared" si="37"/>
        <v>80.5</v>
      </c>
      <c r="M171" s="308">
        <f t="shared" si="38"/>
        <v>0.32857142857142857</v>
      </c>
      <c r="N171" s="309" t="s">
        <v>272</v>
      </c>
      <c r="O171" s="310">
        <v>42769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2">
        <v>71</v>
      </c>
      <c r="B172" s="303">
        <v>42660</v>
      </c>
      <c r="C172" s="303"/>
      <c r="D172" s="304" t="s">
        <v>378</v>
      </c>
      <c r="E172" s="302" t="s">
        <v>283</v>
      </c>
      <c r="F172" s="305">
        <v>125</v>
      </c>
      <c r="G172" s="302"/>
      <c r="H172" s="302">
        <v>160</v>
      </c>
      <c r="I172" s="306">
        <v>160</v>
      </c>
      <c r="J172" s="532" t="s">
        <v>338</v>
      </c>
      <c r="K172" s="533"/>
      <c r="L172" s="307">
        <v>35</v>
      </c>
      <c r="M172" s="308">
        <v>0.28000000000000008</v>
      </c>
      <c r="N172" s="309" t="s">
        <v>272</v>
      </c>
      <c r="O172" s="310">
        <v>42803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2">
        <v>72</v>
      </c>
      <c r="B173" s="303">
        <v>42660</v>
      </c>
      <c r="C173" s="303"/>
      <c r="D173" s="304" t="s">
        <v>1534</v>
      </c>
      <c r="E173" s="302" t="s">
        <v>283</v>
      </c>
      <c r="F173" s="305">
        <v>114</v>
      </c>
      <c r="G173" s="302"/>
      <c r="H173" s="302">
        <v>145</v>
      </c>
      <c r="I173" s="306">
        <v>145</v>
      </c>
      <c r="J173" s="532" t="s">
        <v>338</v>
      </c>
      <c r="K173" s="533"/>
      <c r="L173" s="307">
        <f>H173-F173-K173</f>
        <v>31</v>
      </c>
      <c r="M173" s="308">
        <f>L173/F173</f>
        <v>0.27192982456140352</v>
      </c>
      <c r="N173" s="309" t="s">
        <v>272</v>
      </c>
      <c r="O173" s="310">
        <v>42859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2">
        <v>73</v>
      </c>
      <c r="B174" s="303">
        <v>42660</v>
      </c>
      <c r="C174" s="303"/>
      <c r="D174" s="304" t="s">
        <v>873</v>
      </c>
      <c r="E174" s="302" t="s">
        <v>283</v>
      </c>
      <c r="F174" s="305">
        <v>212</v>
      </c>
      <c r="G174" s="302"/>
      <c r="H174" s="302">
        <v>280</v>
      </c>
      <c r="I174" s="306">
        <v>276</v>
      </c>
      <c r="J174" s="532" t="s">
        <v>2478</v>
      </c>
      <c r="K174" s="533"/>
      <c r="L174" s="307">
        <f>H174-F174-K174</f>
        <v>68</v>
      </c>
      <c r="M174" s="308">
        <f>L174/F174</f>
        <v>0.32075471698113206</v>
      </c>
      <c r="N174" s="309" t="s">
        <v>272</v>
      </c>
      <c r="O174" s="310">
        <v>42858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2">
        <v>74</v>
      </c>
      <c r="B175" s="303">
        <v>42678</v>
      </c>
      <c r="C175" s="303"/>
      <c r="D175" s="304" t="s">
        <v>379</v>
      </c>
      <c r="E175" s="302" t="s">
        <v>283</v>
      </c>
      <c r="F175" s="305">
        <v>155</v>
      </c>
      <c r="G175" s="302"/>
      <c r="H175" s="302">
        <v>210</v>
      </c>
      <c r="I175" s="306">
        <v>210</v>
      </c>
      <c r="J175" s="532" t="s">
        <v>2584</v>
      </c>
      <c r="K175" s="533"/>
      <c r="L175" s="307">
        <f>H175-F175-K175</f>
        <v>55</v>
      </c>
      <c r="M175" s="308">
        <f>L175/F175</f>
        <v>0.35483870967741937</v>
      </c>
      <c r="N175" s="309" t="s">
        <v>272</v>
      </c>
      <c r="O175" s="310">
        <v>42944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18">
        <v>75</v>
      </c>
      <c r="B176" s="319">
        <v>42710</v>
      </c>
      <c r="C176" s="319"/>
      <c r="D176" s="320" t="s">
        <v>1613</v>
      </c>
      <c r="E176" s="318" t="s">
        <v>283</v>
      </c>
      <c r="F176" s="321" t="s">
        <v>2352</v>
      </c>
      <c r="G176" s="322"/>
      <c r="H176" s="322"/>
      <c r="I176" s="322">
        <v>174</v>
      </c>
      <c r="J176" s="521" t="s">
        <v>271</v>
      </c>
      <c r="K176" s="522"/>
      <c r="L176" s="322"/>
      <c r="M176" s="318"/>
      <c r="N176" s="323"/>
      <c r="O176" s="324"/>
      <c r="P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2">
        <v>76</v>
      </c>
      <c r="B177" s="303">
        <v>42712</v>
      </c>
      <c r="C177" s="303"/>
      <c r="D177" s="304" t="s">
        <v>191</v>
      </c>
      <c r="E177" s="302" t="s">
        <v>283</v>
      </c>
      <c r="F177" s="305">
        <v>380</v>
      </c>
      <c r="G177" s="302"/>
      <c r="H177" s="302">
        <v>478</v>
      </c>
      <c r="I177" s="306">
        <v>468</v>
      </c>
      <c r="J177" s="532" t="s">
        <v>338</v>
      </c>
      <c r="K177" s="533"/>
      <c r="L177" s="307">
        <f t="shared" ref="L177:L184" si="39">H177-F177-K177</f>
        <v>98</v>
      </c>
      <c r="M177" s="308">
        <f t="shared" ref="M177:M184" si="40">L177/F177</f>
        <v>0.25789473684210529</v>
      </c>
      <c r="N177" s="309" t="s">
        <v>272</v>
      </c>
      <c r="O177" s="310">
        <v>43025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2">
        <v>77</v>
      </c>
      <c r="B178" s="303">
        <v>42734</v>
      </c>
      <c r="C178" s="303"/>
      <c r="D178" s="304" t="s">
        <v>923</v>
      </c>
      <c r="E178" s="302" t="s">
        <v>283</v>
      </c>
      <c r="F178" s="305">
        <v>305</v>
      </c>
      <c r="G178" s="302"/>
      <c r="H178" s="302">
        <v>375</v>
      </c>
      <c r="I178" s="306">
        <v>375</v>
      </c>
      <c r="J178" s="532" t="s">
        <v>338</v>
      </c>
      <c r="K178" s="533"/>
      <c r="L178" s="307">
        <f t="shared" si="39"/>
        <v>70</v>
      </c>
      <c r="M178" s="308">
        <f t="shared" si="40"/>
        <v>0.22950819672131148</v>
      </c>
      <c r="N178" s="309" t="s">
        <v>272</v>
      </c>
      <c r="O178" s="310">
        <v>42768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2">
        <v>78</v>
      </c>
      <c r="B179" s="303">
        <v>42739</v>
      </c>
      <c r="C179" s="303"/>
      <c r="D179" s="304" t="s">
        <v>746</v>
      </c>
      <c r="E179" s="302" t="s">
        <v>283</v>
      </c>
      <c r="F179" s="305">
        <v>99.5</v>
      </c>
      <c r="G179" s="302"/>
      <c r="H179" s="302">
        <v>158</v>
      </c>
      <c r="I179" s="306">
        <v>158</v>
      </c>
      <c r="J179" s="532" t="s">
        <v>338</v>
      </c>
      <c r="K179" s="533"/>
      <c r="L179" s="307">
        <f t="shared" si="39"/>
        <v>58.5</v>
      </c>
      <c r="M179" s="308">
        <f t="shared" si="40"/>
        <v>0.5879396984924623</v>
      </c>
      <c r="N179" s="309" t="s">
        <v>272</v>
      </c>
      <c r="O179" s="310">
        <v>42898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2">
        <v>79</v>
      </c>
      <c r="B180" s="303">
        <v>42786</v>
      </c>
      <c r="C180" s="303"/>
      <c r="D180" s="304" t="s">
        <v>1884</v>
      </c>
      <c r="E180" s="302" t="s">
        <v>283</v>
      </c>
      <c r="F180" s="305">
        <v>202.5</v>
      </c>
      <c r="G180" s="302"/>
      <c r="H180" s="302">
        <v>234</v>
      </c>
      <c r="I180" s="306">
        <v>234</v>
      </c>
      <c r="J180" s="532" t="s">
        <v>338</v>
      </c>
      <c r="K180" s="533"/>
      <c r="L180" s="307">
        <f t="shared" si="39"/>
        <v>31.5</v>
      </c>
      <c r="M180" s="308">
        <f t="shared" si="40"/>
        <v>0.15555555555555556</v>
      </c>
      <c r="N180" s="309" t="s">
        <v>272</v>
      </c>
      <c r="O180" s="310">
        <v>42836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02">
        <v>80</v>
      </c>
      <c r="B181" s="303">
        <v>42786</v>
      </c>
      <c r="C181" s="303"/>
      <c r="D181" s="304" t="s">
        <v>132</v>
      </c>
      <c r="E181" s="302" t="s">
        <v>283</v>
      </c>
      <c r="F181" s="305">
        <v>140.5</v>
      </c>
      <c r="G181" s="302"/>
      <c r="H181" s="302">
        <v>220</v>
      </c>
      <c r="I181" s="306">
        <v>220</v>
      </c>
      <c r="J181" s="532" t="s">
        <v>338</v>
      </c>
      <c r="K181" s="533"/>
      <c r="L181" s="307">
        <f t="shared" si="39"/>
        <v>79.5</v>
      </c>
      <c r="M181" s="308">
        <f t="shared" si="40"/>
        <v>0.5658362989323843</v>
      </c>
      <c r="N181" s="309" t="s">
        <v>272</v>
      </c>
      <c r="O181" s="310">
        <v>42864</v>
      </c>
      <c r="P181" s="204"/>
      <c r="Q181" s="204"/>
      <c r="R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2">
        <v>81</v>
      </c>
      <c r="B182" s="303">
        <v>42818</v>
      </c>
      <c r="C182" s="303"/>
      <c r="D182" s="304" t="s">
        <v>2121</v>
      </c>
      <c r="E182" s="302" t="s">
        <v>283</v>
      </c>
      <c r="F182" s="305">
        <v>300.5</v>
      </c>
      <c r="G182" s="302"/>
      <c r="H182" s="302">
        <v>417.5</v>
      </c>
      <c r="I182" s="306">
        <v>420</v>
      </c>
      <c r="J182" s="532" t="s">
        <v>2941</v>
      </c>
      <c r="K182" s="533"/>
      <c r="L182" s="307">
        <f t="shared" si="39"/>
        <v>117</v>
      </c>
      <c r="M182" s="308">
        <f t="shared" si="40"/>
        <v>0.38935108153078202</v>
      </c>
      <c r="N182" s="309" t="s">
        <v>272</v>
      </c>
      <c r="O182" s="310">
        <v>43070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2">
        <v>82</v>
      </c>
      <c r="B183" s="303">
        <v>42818</v>
      </c>
      <c r="C183" s="303"/>
      <c r="D183" s="304" t="s">
        <v>843</v>
      </c>
      <c r="E183" s="302" t="s">
        <v>283</v>
      </c>
      <c r="F183" s="305">
        <v>850</v>
      </c>
      <c r="G183" s="302"/>
      <c r="H183" s="302">
        <v>1042.5</v>
      </c>
      <c r="I183" s="306">
        <v>1023</v>
      </c>
      <c r="J183" s="532" t="s">
        <v>2465</v>
      </c>
      <c r="K183" s="533"/>
      <c r="L183" s="307">
        <f t="shared" si="39"/>
        <v>192.5</v>
      </c>
      <c r="M183" s="308">
        <f t="shared" si="40"/>
        <v>0.22647058823529412</v>
      </c>
      <c r="N183" s="309" t="s">
        <v>272</v>
      </c>
      <c r="O183" s="310">
        <v>42830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2">
        <v>83</v>
      </c>
      <c r="B184" s="303">
        <v>42830</v>
      </c>
      <c r="C184" s="303"/>
      <c r="D184" s="304" t="s">
        <v>1670</v>
      </c>
      <c r="E184" s="302" t="s">
        <v>283</v>
      </c>
      <c r="F184" s="305">
        <v>785</v>
      </c>
      <c r="G184" s="302"/>
      <c r="H184" s="302">
        <v>930</v>
      </c>
      <c r="I184" s="306">
        <v>920</v>
      </c>
      <c r="J184" s="532" t="s">
        <v>2697</v>
      </c>
      <c r="K184" s="533"/>
      <c r="L184" s="307">
        <f t="shared" si="39"/>
        <v>145</v>
      </c>
      <c r="M184" s="308">
        <f t="shared" si="40"/>
        <v>0.18471337579617833</v>
      </c>
      <c r="N184" s="309" t="s">
        <v>272</v>
      </c>
      <c r="O184" s="310">
        <v>42976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18">
        <v>84</v>
      </c>
      <c r="B185" s="319">
        <v>42831</v>
      </c>
      <c r="C185" s="319"/>
      <c r="D185" s="320" t="s">
        <v>2164</v>
      </c>
      <c r="E185" s="318" t="s">
        <v>283</v>
      </c>
      <c r="F185" s="321" t="s">
        <v>2459</v>
      </c>
      <c r="G185" s="322"/>
      <c r="H185" s="322"/>
      <c r="I185" s="322">
        <v>60</v>
      </c>
      <c r="J185" s="521" t="s">
        <v>271</v>
      </c>
      <c r="K185" s="522"/>
      <c r="L185" s="322"/>
      <c r="M185" s="318"/>
      <c r="N185" s="323"/>
      <c r="O185" s="324"/>
      <c r="P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2">
        <v>85</v>
      </c>
      <c r="B186" s="303">
        <v>42837</v>
      </c>
      <c r="C186" s="303"/>
      <c r="D186" s="304" t="s">
        <v>60</v>
      </c>
      <c r="E186" s="302" t="s">
        <v>283</v>
      </c>
      <c r="F186" s="305">
        <v>289.5</v>
      </c>
      <c r="G186" s="302"/>
      <c r="H186" s="302">
        <v>354</v>
      </c>
      <c r="I186" s="306">
        <v>360</v>
      </c>
      <c r="J186" s="532" t="s">
        <v>2832</v>
      </c>
      <c r="K186" s="533"/>
      <c r="L186" s="307">
        <f>H186-F186-K186</f>
        <v>64.5</v>
      </c>
      <c r="M186" s="308">
        <f>L186/F186</f>
        <v>0.22279792746113988</v>
      </c>
      <c r="N186" s="309" t="s">
        <v>272</v>
      </c>
      <c r="O186" s="310">
        <v>43040</v>
      </c>
      <c r="P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2">
        <v>86</v>
      </c>
      <c r="B187" s="303">
        <v>42845</v>
      </c>
      <c r="C187" s="303"/>
      <c r="D187" s="304" t="s">
        <v>1249</v>
      </c>
      <c r="E187" s="302" t="s">
        <v>283</v>
      </c>
      <c r="F187" s="305">
        <v>700</v>
      </c>
      <c r="G187" s="302"/>
      <c r="H187" s="302">
        <v>840</v>
      </c>
      <c r="I187" s="306">
        <v>840</v>
      </c>
      <c r="J187" s="532" t="s">
        <v>2547</v>
      </c>
      <c r="K187" s="533"/>
      <c r="L187" s="307">
        <f>H187-F187-K187</f>
        <v>140</v>
      </c>
      <c r="M187" s="308">
        <f>L187/F187</f>
        <v>0.2</v>
      </c>
      <c r="N187" s="309" t="s">
        <v>272</v>
      </c>
      <c r="O187" s="310">
        <v>42893</v>
      </c>
      <c r="P187" s="204"/>
      <c r="Q187" s="204"/>
      <c r="R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18">
        <v>87</v>
      </c>
      <c r="B188" s="319">
        <v>42877</v>
      </c>
      <c r="C188" s="319"/>
      <c r="D188" s="320" t="s">
        <v>932</v>
      </c>
      <c r="E188" s="318" t="s">
        <v>283</v>
      </c>
      <c r="F188" s="321" t="s">
        <v>2487</v>
      </c>
      <c r="G188" s="322"/>
      <c r="H188" s="322"/>
      <c r="I188" s="322">
        <v>190</v>
      </c>
      <c r="J188" s="521" t="s">
        <v>271</v>
      </c>
      <c r="K188" s="522"/>
      <c r="L188" s="322"/>
      <c r="M188" s="318"/>
      <c r="N188" s="323"/>
      <c r="O188" s="324"/>
      <c r="P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11">
        <v>88</v>
      </c>
      <c r="B189" s="312">
        <v>42887</v>
      </c>
      <c r="C189" s="312"/>
      <c r="D189" s="313" t="s">
        <v>820</v>
      </c>
      <c r="E189" s="311" t="s">
        <v>283</v>
      </c>
      <c r="F189" s="314">
        <v>260</v>
      </c>
      <c r="G189" s="315"/>
      <c r="H189" s="315">
        <v>311</v>
      </c>
      <c r="I189" s="315">
        <v>340</v>
      </c>
      <c r="J189" s="548" t="s">
        <v>2915</v>
      </c>
      <c r="K189" s="549"/>
      <c r="L189" s="315">
        <f t="shared" ref="L189:L207" si="41">H189-F189-K189</f>
        <v>51</v>
      </c>
      <c r="M189" s="316">
        <f t="shared" ref="M189:M207" si="42">L189/F189</f>
        <v>0.19615384615384615</v>
      </c>
      <c r="N189" s="314" t="s">
        <v>272</v>
      </c>
      <c r="O189" s="317">
        <v>43056</v>
      </c>
      <c r="P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2">
        <v>89</v>
      </c>
      <c r="B190" s="303">
        <v>42901</v>
      </c>
      <c r="C190" s="303"/>
      <c r="D190" s="418" t="s">
        <v>2983</v>
      </c>
      <c r="E190" s="302" t="s">
        <v>283</v>
      </c>
      <c r="F190" s="305">
        <v>214.5</v>
      </c>
      <c r="G190" s="302"/>
      <c r="H190" s="302">
        <v>262</v>
      </c>
      <c r="I190" s="306">
        <v>262</v>
      </c>
      <c r="J190" s="532" t="s">
        <v>2698</v>
      </c>
      <c r="K190" s="533"/>
      <c r="L190" s="307">
        <f t="shared" si="41"/>
        <v>47.5</v>
      </c>
      <c r="M190" s="308">
        <f t="shared" si="42"/>
        <v>0.22144522144522144</v>
      </c>
      <c r="N190" s="309" t="s">
        <v>272</v>
      </c>
      <c r="O190" s="310">
        <v>42977</v>
      </c>
      <c r="P190" s="204"/>
      <c r="Q190" s="204"/>
      <c r="R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2">
        <v>90</v>
      </c>
      <c r="B191" s="303">
        <v>42933</v>
      </c>
      <c r="C191" s="303"/>
      <c r="D191" s="304" t="s">
        <v>1359</v>
      </c>
      <c r="E191" s="302" t="s">
        <v>283</v>
      </c>
      <c r="F191" s="305">
        <v>370</v>
      </c>
      <c r="G191" s="302"/>
      <c r="H191" s="302">
        <v>447.5</v>
      </c>
      <c r="I191" s="306">
        <v>450</v>
      </c>
      <c r="J191" s="532" t="s">
        <v>338</v>
      </c>
      <c r="K191" s="533"/>
      <c r="L191" s="307">
        <f t="shared" si="41"/>
        <v>77.5</v>
      </c>
      <c r="M191" s="308">
        <f t="shared" si="42"/>
        <v>0.20945945945945946</v>
      </c>
      <c r="N191" s="309" t="s">
        <v>272</v>
      </c>
      <c r="O191" s="310">
        <v>43035</v>
      </c>
      <c r="P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2">
        <v>91</v>
      </c>
      <c r="B192" s="303">
        <v>42943</v>
      </c>
      <c r="C192" s="303"/>
      <c r="D192" s="304" t="s">
        <v>214</v>
      </c>
      <c r="E192" s="302" t="s">
        <v>283</v>
      </c>
      <c r="F192" s="305">
        <v>657.5</v>
      </c>
      <c r="G192" s="302"/>
      <c r="H192" s="302">
        <v>825</v>
      </c>
      <c r="I192" s="306">
        <v>820</v>
      </c>
      <c r="J192" s="532" t="s">
        <v>338</v>
      </c>
      <c r="K192" s="533"/>
      <c r="L192" s="307">
        <f t="shared" si="41"/>
        <v>167.5</v>
      </c>
      <c r="M192" s="308">
        <f t="shared" si="42"/>
        <v>0.25475285171102663</v>
      </c>
      <c r="N192" s="309" t="s">
        <v>272</v>
      </c>
      <c r="O192" s="310">
        <v>43090</v>
      </c>
      <c r="P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02">
        <v>92</v>
      </c>
      <c r="B193" s="303">
        <v>42964</v>
      </c>
      <c r="C193" s="303"/>
      <c r="D193" s="304" t="s">
        <v>850</v>
      </c>
      <c r="E193" s="302" t="s">
        <v>283</v>
      </c>
      <c r="F193" s="305">
        <v>605</v>
      </c>
      <c r="G193" s="302"/>
      <c r="H193" s="302">
        <v>750</v>
      </c>
      <c r="I193" s="306">
        <v>750</v>
      </c>
      <c r="J193" s="532" t="s">
        <v>2697</v>
      </c>
      <c r="K193" s="533"/>
      <c r="L193" s="307">
        <f t="shared" si="41"/>
        <v>145</v>
      </c>
      <c r="M193" s="308">
        <f t="shared" si="42"/>
        <v>0.23966942148760331</v>
      </c>
      <c r="N193" s="309" t="s">
        <v>272</v>
      </c>
      <c r="O193" s="310">
        <v>43027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11">
        <v>93</v>
      </c>
      <c r="B194" s="312">
        <v>42979</v>
      </c>
      <c r="C194" s="312"/>
      <c r="D194" s="313" t="s">
        <v>1806</v>
      </c>
      <c r="E194" s="311" t="s">
        <v>283</v>
      </c>
      <c r="F194" s="314">
        <v>255</v>
      </c>
      <c r="G194" s="315"/>
      <c r="H194" s="315">
        <v>307.5</v>
      </c>
      <c r="I194" s="315">
        <v>320</v>
      </c>
      <c r="J194" s="548" t="s">
        <v>2969</v>
      </c>
      <c r="K194" s="549"/>
      <c r="L194" s="315">
        <f t="shared" si="41"/>
        <v>52.5</v>
      </c>
      <c r="M194" s="316">
        <f t="shared" si="42"/>
        <v>0.20588235294117646</v>
      </c>
      <c r="N194" s="314" t="s">
        <v>272</v>
      </c>
      <c r="O194" s="317">
        <v>43098</v>
      </c>
      <c r="P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2">
        <v>94</v>
      </c>
      <c r="B195" s="303">
        <v>42997</v>
      </c>
      <c r="C195" s="303"/>
      <c r="D195" s="304" t="s">
        <v>1836</v>
      </c>
      <c r="E195" s="302" t="s">
        <v>283</v>
      </c>
      <c r="F195" s="305">
        <v>215</v>
      </c>
      <c r="G195" s="302"/>
      <c r="H195" s="302">
        <v>258</v>
      </c>
      <c r="I195" s="306">
        <v>258</v>
      </c>
      <c r="J195" s="532" t="s">
        <v>338</v>
      </c>
      <c r="K195" s="533"/>
      <c r="L195" s="307">
        <f t="shared" si="41"/>
        <v>43</v>
      </c>
      <c r="M195" s="308">
        <f t="shared" si="42"/>
        <v>0.2</v>
      </c>
      <c r="N195" s="309" t="s">
        <v>272</v>
      </c>
      <c r="O195" s="310">
        <v>43040</v>
      </c>
      <c r="P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2">
        <v>95</v>
      </c>
      <c r="B196" s="303">
        <v>42998</v>
      </c>
      <c r="C196" s="303"/>
      <c r="D196" s="304" t="s">
        <v>651</v>
      </c>
      <c r="E196" s="302" t="s">
        <v>283</v>
      </c>
      <c r="F196" s="305">
        <v>75</v>
      </c>
      <c r="G196" s="302"/>
      <c r="H196" s="302">
        <v>90</v>
      </c>
      <c r="I196" s="306">
        <v>90</v>
      </c>
      <c r="J196" s="532" t="s">
        <v>2762</v>
      </c>
      <c r="K196" s="533"/>
      <c r="L196" s="307">
        <f t="shared" si="41"/>
        <v>15</v>
      </c>
      <c r="M196" s="308">
        <f t="shared" si="42"/>
        <v>0.2</v>
      </c>
      <c r="N196" s="309" t="s">
        <v>272</v>
      </c>
      <c r="O196" s="310">
        <v>43019</v>
      </c>
      <c r="P196" s="204"/>
      <c r="Q196" s="204"/>
      <c r="R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2">
        <v>96</v>
      </c>
      <c r="B197" s="303">
        <v>43011</v>
      </c>
      <c r="C197" s="303"/>
      <c r="D197" s="304" t="s">
        <v>2287</v>
      </c>
      <c r="E197" s="302" t="s">
        <v>283</v>
      </c>
      <c r="F197" s="305">
        <v>315</v>
      </c>
      <c r="G197" s="302"/>
      <c r="H197" s="302">
        <v>392</v>
      </c>
      <c r="I197" s="306">
        <v>384</v>
      </c>
      <c r="J197" s="532" t="s">
        <v>2758</v>
      </c>
      <c r="K197" s="533"/>
      <c r="L197" s="307">
        <f t="shared" si="41"/>
        <v>77</v>
      </c>
      <c r="M197" s="308">
        <f t="shared" si="42"/>
        <v>0.24444444444444444</v>
      </c>
      <c r="N197" s="309" t="s">
        <v>272</v>
      </c>
      <c r="O197" s="310">
        <v>43017</v>
      </c>
      <c r="P197" s="204"/>
      <c r="Q197" s="204"/>
      <c r="R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02">
        <v>97</v>
      </c>
      <c r="B198" s="303">
        <v>43013</v>
      </c>
      <c r="C198" s="303"/>
      <c r="D198" s="304" t="s">
        <v>1500</v>
      </c>
      <c r="E198" s="302" t="s">
        <v>283</v>
      </c>
      <c r="F198" s="305">
        <v>145</v>
      </c>
      <c r="G198" s="302"/>
      <c r="H198" s="302">
        <v>179</v>
      </c>
      <c r="I198" s="306">
        <v>180</v>
      </c>
      <c r="J198" s="532" t="s">
        <v>2773</v>
      </c>
      <c r="K198" s="533"/>
      <c r="L198" s="307">
        <f t="shared" si="41"/>
        <v>34</v>
      </c>
      <c r="M198" s="308">
        <f t="shared" si="42"/>
        <v>0.23448275862068965</v>
      </c>
      <c r="N198" s="309" t="s">
        <v>272</v>
      </c>
      <c r="O198" s="310">
        <v>43025</v>
      </c>
      <c r="P198" s="204"/>
      <c r="Q198" s="204"/>
      <c r="R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2">
        <v>98</v>
      </c>
      <c r="B199" s="303">
        <v>43014</v>
      </c>
      <c r="C199" s="303"/>
      <c r="D199" s="304" t="s">
        <v>678</v>
      </c>
      <c r="E199" s="302" t="s">
        <v>283</v>
      </c>
      <c r="F199" s="305">
        <v>256</v>
      </c>
      <c r="G199" s="302"/>
      <c r="H199" s="302">
        <v>323</v>
      </c>
      <c r="I199" s="306">
        <v>320</v>
      </c>
      <c r="J199" s="532" t="s">
        <v>338</v>
      </c>
      <c r="K199" s="533"/>
      <c r="L199" s="307">
        <f t="shared" si="41"/>
        <v>67</v>
      </c>
      <c r="M199" s="308">
        <f t="shared" si="42"/>
        <v>0.26171875</v>
      </c>
      <c r="N199" s="309" t="s">
        <v>272</v>
      </c>
      <c r="O199" s="310">
        <v>43067</v>
      </c>
      <c r="P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11">
        <v>99</v>
      </c>
      <c r="B200" s="312">
        <v>43017</v>
      </c>
      <c r="C200" s="312"/>
      <c r="D200" s="313" t="s">
        <v>132</v>
      </c>
      <c r="E200" s="311" t="s">
        <v>283</v>
      </c>
      <c r="F200" s="314">
        <v>152.5</v>
      </c>
      <c r="G200" s="315"/>
      <c r="H200" s="315">
        <v>183.5</v>
      </c>
      <c r="I200" s="315">
        <v>210</v>
      </c>
      <c r="J200" s="548" t="s">
        <v>2837</v>
      </c>
      <c r="K200" s="549"/>
      <c r="L200" s="315">
        <f t="shared" si="41"/>
        <v>31</v>
      </c>
      <c r="M200" s="316">
        <f t="shared" si="42"/>
        <v>0.20327868852459016</v>
      </c>
      <c r="N200" s="314" t="s">
        <v>272</v>
      </c>
      <c r="O200" s="317">
        <v>43042</v>
      </c>
      <c r="P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2">
        <v>100</v>
      </c>
      <c r="B201" s="303">
        <v>43017</v>
      </c>
      <c r="C201" s="303"/>
      <c r="D201" s="304" t="s">
        <v>792</v>
      </c>
      <c r="E201" s="302" t="s">
        <v>283</v>
      </c>
      <c r="F201" s="305">
        <v>137.5</v>
      </c>
      <c r="G201" s="302"/>
      <c r="H201" s="302">
        <v>184</v>
      </c>
      <c r="I201" s="306">
        <v>183</v>
      </c>
      <c r="J201" s="553" t="s">
        <v>2840</v>
      </c>
      <c r="K201" s="533"/>
      <c r="L201" s="307">
        <f t="shared" si="41"/>
        <v>46.5</v>
      </c>
      <c r="M201" s="308">
        <f t="shared" si="42"/>
        <v>0.33818181818181819</v>
      </c>
      <c r="N201" s="309" t="s">
        <v>272</v>
      </c>
      <c r="O201" s="310">
        <v>43108</v>
      </c>
      <c r="P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2">
        <v>101</v>
      </c>
      <c r="B202" s="303">
        <v>43018</v>
      </c>
      <c r="C202" s="303"/>
      <c r="D202" s="304" t="s">
        <v>2761</v>
      </c>
      <c r="E202" s="302" t="s">
        <v>283</v>
      </c>
      <c r="F202" s="305">
        <v>895</v>
      </c>
      <c r="G202" s="302"/>
      <c r="H202" s="302">
        <v>1122.5</v>
      </c>
      <c r="I202" s="306">
        <v>1078</v>
      </c>
      <c r="J202" s="553" t="s">
        <v>2999</v>
      </c>
      <c r="K202" s="533"/>
      <c r="L202" s="307">
        <f t="shared" si="41"/>
        <v>227.5</v>
      </c>
      <c r="M202" s="308">
        <f t="shared" si="42"/>
        <v>0.25418994413407819</v>
      </c>
      <c r="N202" s="309" t="s">
        <v>272</v>
      </c>
      <c r="O202" s="310">
        <v>43117</v>
      </c>
      <c r="P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2">
        <v>102</v>
      </c>
      <c r="B203" s="303">
        <v>43018</v>
      </c>
      <c r="C203" s="303"/>
      <c r="D203" s="304" t="s">
        <v>1502</v>
      </c>
      <c r="E203" s="302" t="s">
        <v>283</v>
      </c>
      <c r="F203" s="305">
        <v>125.5</v>
      </c>
      <c r="G203" s="302"/>
      <c r="H203" s="302">
        <v>158</v>
      </c>
      <c r="I203" s="306">
        <v>155</v>
      </c>
      <c r="J203" s="553" t="s">
        <v>2840</v>
      </c>
      <c r="K203" s="533"/>
      <c r="L203" s="307">
        <f t="shared" si="41"/>
        <v>32.5</v>
      </c>
      <c r="M203" s="308">
        <f t="shared" si="42"/>
        <v>0.25896414342629481</v>
      </c>
      <c r="N203" s="309" t="s">
        <v>272</v>
      </c>
      <c r="O203" s="310">
        <v>43067</v>
      </c>
      <c r="P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2">
        <v>103</v>
      </c>
      <c r="B204" s="303">
        <v>43020</v>
      </c>
      <c r="C204" s="303"/>
      <c r="D204" s="304" t="s">
        <v>724</v>
      </c>
      <c r="E204" s="302" t="s">
        <v>283</v>
      </c>
      <c r="F204" s="305">
        <v>525</v>
      </c>
      <c r="G204" s="302"/>
      <c r="H204" s="302">
        <v>629</v>
      </c>
      <c r="I204" s="306">
        <v>629</v>
      </c>
      <c r="J204" s="532" t="s">
        <v>338</v>
      </c>
      <c r="K204" s="533"/>
      <c r="L204" s="307">
        <f t="shared" si="41"/>
        <v>104</v>
      </c>
      <c r="M204" s="308">
        <f t="shared" si="42"/>
        <v>0.1980952380952381</v>
      </c>
      <c r="N204" s="309" t="s">
        <v>272</v>
      </c>
      <c r="O204" s="310">
        <v>43119</v>
      </c>
      <c r="P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62">
        <v>104</v>
      </c>
      <c r="B205" s="363">
        <v>43046</v>
      </c>
      <c r="C205" s="363"/>
      <c r="D205" s="364" t="s">
        <v>968</v>
      </c>
      <c r="E205" s="362" t="s">
        <v>283</v>
      </c>
      <c r="F205" s="365">
        <v>740</v>
      </c>
      <c r="G205" s="362"/>
      <c r="H205" s="362">
        <v>892.5</v>
      </c>
      <c r="I205" s="366">
        <v>900</v>
      </c>
      <c r="J205" s="556" t="s">
        <v>2845</v>
      </c>
      <c r="K205" s="557"/>
      <c r="L205" s="367">
        <f t="shared" si="41"/>
        <v>152.5</v>
      </c>
      <c r="M205" s="368">
        <f t="shared" si="42"/>
        <v>0.20608108108108109</v>
      </c>
      <c r="N205" s="369" t="s">
        <v>272</v>
      </c>
      <c r="O205" s="370">
        <v>43052</v>
      </c>
      <c r="P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360" customFormat="1">
      <c r="A206" s="362">
        <v>105</v>
      </c>
      <c r="B206" s="363">
        <v>43073</v>
      </c>
      <c r="C206" s="363"/>
      <c r="D206" s="364" t="s">
        <v>1752</v>
      </c>
      <c r="E206" s="362" t="s">
        <v>283</v>
      </c>
      <c r="F206" s="365">
        <v>118.5</v>
      </c>
      <c r="G206" s="362"/>
      <c r="H206" s="362">
        <v>143.5</v>
      </c>
      <c r="I206" s="366">
        <v>145</v>
      </c>
      <c r="J206" s="556" t="s">
        <v>2943</v>
      </c>
      <c r="K206" s="557"/>
      <c r="L206" s="367">
        <f t="shared" si="41"/>
        <v>25</v>
      </c>
      <c r="M206" s="368">
        <f t="shared" si="42"/>
        <v>0.2109704641350211</v>
      </c>
      <c r="N206" s="369" t="s">
        <v>272</v>
      </c>
      <c r="O206" s="370">
        <v>43097</v>
      </c>
      <c r="P206" s="359"/>
      <c r="S206" s="361"/>
      <c r="T206" s="359"/>
      <c r="U206" s="359"/>
      <c r="V206" s="359"/>
      <c r="W206" s="359"/>
      <c r="X206" s="359"/>
      <c r="Y206" s="359"/>
      <c r="Z206" s="359"/>
    </row>
    <row r="207" spans="1:26" s="360" customFormat="1">
      <c r="A207" s="311">
        <v>106</v>
      </c>
      <c r="B207" s="312">
        <v>43074</v>
      </c>
      <c r="C207" s="312"/>
      <c r="D207" s="313" t="s">
        <v>457</v>
      </c>
      <c r="E207" s="311" t="s">
        <v>283</v>
      </c>
      <c r="F207" s="314">
        <v>177.5</v>
      </c>
      <c r="G207" s="315"/>
      <c r="H207" s="315">
        <v>215</v>
      </c>
      <c r="I207" s="315">
        <v>230</v>
      </c>
      <c r="J207" s="558" t="s">
        <v>2965</v>
      </c>
      <c r="K207" s="559"/>
      <c r="L207" s="315">
        <f t="shared" si="41"/>
        <v>37.5</v>
      </c>
      <c r="M207" s="316">
        <f t="shared" si="42"/>
        <v>0.21126760563380281</v>
      </c>
      <c r="N207" s="314" t="s">
        <v>272</v>
      </c>
      <c r="O207" s="317">
        <v>43096</v>
      </c>
      <c r="P207" s="359"/>
      <c r="S207" s="361"/>
      <c r="T207" s="359"/>
      <c r="U207" s="359"/>
      <c r="V207" s="359"/>
      <c r="W207" s="359"/>
      <c r="X207" s="359"/>
      <c r="Y207" s="359"/>
      <c r="Z207" s="359"/>
    </row>
    <row r="208" spans="1:26" s="360" customFormat="1">
      <c r="A208" s="371">
        <v>107</v>
      </c>
      <c r="B208" s="372">
        <v>43090</v>
      </c>
      <c r="C208" s="372"/>
      <c r="D208" s="417" t="s">
        <v>1187</v>
      </c>
      <c r="E208" s="371" t="s">
        <v>283</v>
      </c>
      <c r="F208" s="374" t="s">
        <v>2961</v>
      </c>
      <c r="G208" s="371"/>
      <c r="H208" s="371"/>
      <c r="I208" s="375">
        <v>872</v>
      </c>
      <c r="J208" s="519" t="s">
        <v>271</v>
      </c>
      <c r="K208" s="520"/>
      <c r="L208" s="377"/>
      <c r="M208" s="378"/>
      <c r="N208" s="376"/>
      <c r="O208" s="379"/>
      <c r="P208" s="359"/>
      <c r="S208" s="361"/>
      <c r="T208" s="359"/>
      <c r="U208" s="359"/>
      <c r="V208" s="359"/>
      <c r="W208" s="359"/>
      <c r="X208" s="359"/>
      <c r="Y208" s="359"/>
      <c r="Z208" s="359"/>
    </row>
    <row r="209" spans="1:27" s="360" customFormat="1">
      <c r="A209" s="371">
        <v>108</v>
      </c>
      <c r="B209" s="372">
        <v>43098</v>
      </c>
      <c r="C209" s="372"/>
      <c r="D209" s="417" t="s">
        <v>2287</v>
      </c>
      <c r="E209" s="371" t="s">
        <v>283</v>
      </c>
      <c r="F209" s="374" t="s">
        <v>2970</v>
      </c>
      <c r="G209" s="371"/>
      <c r="H209" s="371"/>
      <c r="I209" s="375">
        <v>539</v>
      </c>
      <c r="J209" s="519" t="s">
        <v>271</v>
      </c>
      <c r="K209" s="520"/>
      <c r="L209" s="377"/>
      <c r="M209" s="378"/>
      <c r="N209" s="376"/>
      <c r="O209" s="379"/>
      <c r="P209" s="359"/>
      <c r="S209" s="361"/>
      <c r="T209" s="359"/>
      <c r="U209" s="359"/>
      <c r="V209" s="359"/>
      <c r="W209" s="359"/>
      <c r="X209" s="359"/>
      <c r="Y209" s="359"/>
      <c r="Z209" s="359"/>
    </row>
    <row r="210" spans="1:27" s="360" customFormat="1">
      <c r="A210" s="371">
        <v>109</v>
      </c>
      <c r="B210" s="372">
        <v>43098</v>
      </c>
      <c r="C210" s="372"/>
      <c r="D210" s="373" t="s">
        <v>2165</v>
      </c>
      <c r="E210" s="371" t="s">
        <v>283</v>
      </c>
      <c r="F210" s="374" t="s">
        <v>2967</v>
      </c>
      <c r="G210" s="371"/>
      <c r="H210" s="371"/>
      <c r="I210" s="375">
        <v>1084</v>
      </c>
      <c r="J210" s="519" t="s">
        <v>271</v>
      </c>
      <c r="K210" s="520"/>
      <c r="L210" s="377"/>
      <c r="M210" s="378"/>
      <c r="N210" s="376"/>
      <c r="O210" s="379"/>
      <c r="P210" s="359"/>
      <c r="S210" s="361"/>
      <c r="T210" s="359"/>
      <c r="U210" s="359"/>
      <c r="V210" s="359"/>
      <c r="W210" s="359"/>
      <c r="X210" s="359"/>
      <c r="Y210" s="359"/>
      <c r="Z210" s="359"/>
    </row>
    <row r="211" spans="1:27" s="360" customFormat="1">
      <c r="A211" s="371">
        <v>110</v>
      </c>
      <c r="B211" s="372">
        <v>43138</v>
      </c>
      <c r="C211" s="372"/>
      <c r="D211" s="373" t="s">
        <v>1187</v>
      </c>
      <c r="E211" s="497" t="s">
        <v>283</v>
      </c>
      <c r="F211" s="498" t="s">
        <v>3102</v>
      </c>
      <c r="G211" s="371"/>
      <c r="H211" s="371"/>
      <c r="I211" s="375">
        <v>872</v>
      </c>
      <c r="J211" s="519" t="s">
        <v>271</v>
      </c>
      <c r="K211" s="520"/>
      <c r="L211" s="377"/>
      <c r="M211" s="378"/>
      <c r="N211" s="376"/>
      <c r="O211" s="379"/>
      <c r="P211" s="359"/>
      <c r="S211" s="361"/>
      <c r="T211" s="359"/>
      <c r="U211" s="359"/>
      <c r="V211" s="359"/>
      <c r="W211" s="359"/>
      <c r="X211" s="359"/>
      <c r="Y211" s="359"/>
      <c r="Z211" s="359"/>
    </row>
    <row r="212" spans="1:27" s="360" customFormat="1">
      <c r="A212" s="371">
        <v>111</v>
      </c>
      <c r="B212" s="372">
        <v>43138</v>
      </c>
      <c r="C212" s="372"/>
      <c r="D212" s="320" t="s">
        <v>932</v>
      </c>
      <c r="E212" s="318" t="s">
        <v>283</v>
      </c>
      <c r="F212" s="200" t="s">
        <v>3103</v>
      </c>
      <c r="G212" s="322"/>
      <c r="H212" s="322"/>
      <c r="I212" s="322">
        <v>190</v>
      </c>
      <c r="J212" s="521" t="s">
        <v>271</v>
      </c>
      <c r="K212" s="522"/>
      <c r="L212" s="322"/>
      <c r="M212" s="318"/>
      <c r="N212" s="323"/>
      <c r="O212" s="324"/>
      <c r="P212" s="359"/>
      <c r="S212" s="361"/>
      <c r="T212" s="359"/>
      <c r="U212" s="359"/>
      <c r="V212" s="359"/>
      <c r="W212" s="359"/>
      <c r="X212" s="359"/>
      <c r="Y212" s="359"/>
      <c r="Z212" s="359"/>
    </row>
    <row r="213" spans="1:27" s="360" customFormat="1">
      <c r="A213" s="371"/>
      <c r="B213" s="372"/>
      <c r="C213" s="372"/>
      <c r="D213" s="373"/>
      <c r="E213" s="371"/>
      <c r="F213" s="374"/>
      <c r="G213" s="371"/>
      <c r="H213" s="371"/>
      <c r="I213" s="375"/>
      <c r="J213" s="493"/>
      <c r="K213" s="494"/>
      <c r="L213" s="377"/>
      <c r="M213" s="378"/>
      <c r="N213" s="376"/>
      <c r="O213" s="379"/>
      <c r="P213" s="359"/>
      <c r="S213" s="361"/>
      <c r="T213" s="359"/>
      <c r="U213" s="359"/>
      <c r="V213" s="359"/>
      <c r="W213" s="359"/>
      <c r="X213" s="359"/>
      <c r="Y213" s="359"/>
      <c r="Z213" s="359"/>
    </row>
    <row r="214" spans="1:27" s="360" customFormat="1">
      <c r="A214" s="371"/>
      <c r="B214" s="372"/>
      <c r="C214" s="372"/>
      <c r="D214" s="373"/>
      <c r="E214" s="371"/>
      <c r="F214" s="374"/>
      <c r="G214" s="371"/>
      <c r="H214" s="371"/>
      <c r="I214" s="375"/>
      <c r="J214" s="520"/>
      <c r="K214" s="520"/>
      <c r="L214" s="377"/>
      <c r="M214" s="378"/>
      <c r="N214" s="376"/>
      <c r="O214" s="379"/>
      <c r="P214" s="359"/>
      <c r="S214" s="361"/>
      <c r="T214" s="359"/>
      <c r="U214" s="359"/>
      <c r="V214" s="359"/>
      <c r="W214" s="359"/>
      <c r="X214" s="359"/>
      <c r="Y214" s="359"/>
      <c r="Z214" s="359"/>
    </row>
    <row r="215" spans="1:27" s="148" customFormat="1">
      <c r="A215" s="282"/>
      <c r="B215" s="283"/>
      <c r="C215" s="283"/>
      <c r="D215" s="284"/>
      <c r="E215" s="285"/>
      <c r="F215" s="216"/>
      <c r="G215" s="286"/>
      <c r="H215" s="286"/>
      <c r="I215" s="287"/>
      <c r="J215" s="225"/>
      <c r="K215" s="554"/>
      <c r="L215" s="555"/>
      <c r="M215" s="285"/>
      <c r="N215" s="221"/>
      <c r="O215" s="222"/>
      <c r="P215" s="204"/>
      <c r="S215" s="203"/>
      <c r="T215" s="204"/>
      <c r="U215" s="204"/>
      <c r="V215" s="204"/>
      <c r="W215" s="204"/>
      <c r="X215" s="204"/>
      <c r="Y215" s="204"/>
      <c r="Z215" s="204"/>
    </row>
    <row r="216" spans="1:27">
      <c r="A216" s="96"/>
      <c r="B216" s="97"/>
      <c r="C216" s="97"/>
      <c r="D216" s="98"/>
      <c r="E216" s="99"/>
      <c r="F216" s="182" t="s">
        <v>371</v>
      </c>
      <c r="G216" s="88"/>
      <c r="H216" s="167"/>
      <c r="I216" s="185"/>
      <c r="J216" s="159"/>
      <c r="K216" s="159"/>
      <c r="L216" s="89"/>
      <c r="M216" s="89"/>
      <c r="N216" s="89"/>
      <c r="O216" s="18"/>
      <c r="P216" s="9"/>
      <c r="Q216" s="1"/>
      <c r="R216" s="1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96"/>
      <c r="B217" s="97"/>
      <c r="C217" s="97"/>
      <c r="D217" s="98"/>
      <c r="E217" s="99"/>
      <c r="F217" s="182"/>
      <c r="G217" s="88"/>
      <c r="H217" s="167"/>
      <c r="I217" s="185"/>
      <c r="J217" s="159"/>
      <c r="K217" s="159"/>
      <c r="L217" s="89"/>
      <c r="M217" s="89"/>
      <c r="N217" s="89"/>
      <c r="O217" s="18"/>
      <c r="P217" s="9"/>
      <c r="Q217" s="1"/>
      <c r="R217" s="1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43" t="s">
        <v>172</v>
      </c>
      <c r="B218" s="18"/>
      <c r="C218" s="18"/>
      <c r="D218" s="18"/>
      <c r="E218" s="18"/>
      <c r="F218" s="89"/>
      <c r="G218" s="89"/>
      <c r="H218" s="89"/>
      <c r="I218" s="89"/>
      <c r="J218" s="147"/>
      <c r="K218" s="147"/>
      <c r="L218" s="89"/>
      <c r="M218" s="89"/>
      <c r="N218" s="89"/>
      <c r="O218" s="18"/>
      <c r="P218" s="9"/>
      <c r="Q218" s="1"/>
      <c r="R218" s="1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37" t="s">
        <v>173</v>
      </c>
      <c r="B219" s="18"/>
      <c r="C219" s="18"/>
      <c r="D219" s="18"/>
      <c r="E219" s="18"/>
      <c r="F219" s="89"/>
      <c r="G219" s="89"/>
      <c r="H219" s="89"/>
      <c r="I219" s="89"/>
      <c r="J219" s="147"/>
      <c r="K219" s="147"/>
      <c r="L219" s="89"/>
      <c r="M219" s="89"/>
      <c r="N219" s="89"/>
      <c r="O219" s="18"/>
      <c r="P219" s="9"/>
      <c r="Q219" s="1"/>
      <c r="R219" s="1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37" t="s">
        <v>174</v>
      </c>
      <c r="B220" s="18"/>
      <c r="C220" s="18"/>
      <c r="D220" s="18"/>
      <c r="E220" s="18"/>
      <c r="F220" s="89"/>
      <c r="G220" s="89"/>
      <c r="H220" s="89"/>
      <c r="I220" s="89"/>
      <c r="J220" s="147"/>
      <c r="K220" s="147"/>
      <c r="L220" s="89"/>
      <c r="M220" s="89"/>
      <c r="N220" s="89"/>
      <c r="O220" s="18"/>
      <c r="P220" s="9"/>
      <c r="Q220" s="1"/>
      <c r="R220" s="1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37" t="s">
        <v>175</v>
      </c>
      <c r="B221" s="18"/>
      <c r="C221" s="18"/>
      <c r="D221" s="18"/>
      <c r="E221" s="18"/>
      <c r="F221" s="89"/>
      <c r="G221" s="89"/>
      <c r="H221" s="89"/>
      <c r="I221" s="89"/>
      <c r="J221" s="147"/>
      <c r="K221" s="147"/>
      <c r="L221" s="89"/>
      <c r="M221" s="89"/>
      <c r="N221" s="89"/>
      <c r="O221" s="18"/>
      <c r="P221" s="9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44" t="s">
        <v>176</v>
      </c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9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44" t="s">
        <v>177</v>
      </c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44" t="s">
        <v>178</v>
      </c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44" t="s">
        <v>179</v>
      </c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44" t="s">
        <v>180</v>
      </c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44" t="s">
        <v>181</v>
      </c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J236" s="158"/>
      <c r="K236" s="158"/>
      <c r="L236" s="119"/>
      <c r="M236" s="148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J237" s="158"/>
      <c r="K237" s="158"/>
      <c r="L237" s="119"/>
      <c r="M237" s="148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J238" s="158"/>
      <c r="K238" s="158"/>
      <c r="L238" s="11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J239" s="158"/>
      <c r="K239" s="158"/>
      <c r="L239" s="11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J240" s="158"/>
      <c r="K240" s="158"/>
      <c r="L240" s="119"/>
      <c r="M240" s="148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1:27"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1:27"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1:27"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1:27"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1:27">
      <c r="P325" s="147"/>
      <c r="Q325" s="18"/>
      <c r="R325" s="18"/>
    </row>
    <row r="326" spans="11:27">
      <c r="P326" s="147"/>
    </row>
    <row r="327" spans="11:27">
      <c r="P327" s="147"/>
    </row>
    <row r="332" spans="11:27">
      <c r="K332" s="119"/>
    </row>
    <row r="337" spans="5:15">
      <c r="E337" s="158"/>
      <c r="G337" s="119"/>
      <c r="H337" s="148"/>
    </row>
    <row r="339" spans="5:15">
      <c r="L339" s="148"/>
      <c r="M339" s="148"/>
      <c r="N339" s="148"/>
      <c r="O339" s="148"/>
    </row>
    <row r="340" spans="5:15">
      <c r="L340" s="148"/>
      <c r="M340" s="148"/>
      <c r="N340" s="148"/>
      <c r="O340" s="148"/>
    </row>
  </sheetData>
  <autoFilter ref="S1:S340"/>
  <mergeCells count="186">
    <mergeCell ref="A46:A47"/>
    <mergeCell ref="B46:B47"/>
    <mergeCell ref="I46:I47"/>
    <mergeCell ref="J46:K47"/>
    <mergeCell ref="M46:M47"/>
    <mergeCell ref="N46:N47"/>
    <mergeCell ref="O46:O47"/>
    <mergeCell ref="P46:P47"/>
    <mergeCell ref="J79:K79"/>
    <mergeCell ref="J48:K48"/>
    <mergeCell ref="J49:K49"/>
    <mergeCell ref="J50:K50"/>
    <mergeCell ref="J199:K199"/>
    <mergeCell ref="J197:K197"/>
    <mergeCell ref="J192:K192"/>
    <mergeCell ref="J124:K124"/>
    <mergeCell ref="J17:K17"/>
    <mergeCell ref="J16:K16"/>
    <mergeCell ref="J15:K15"/>
    <mergeCell ref="J58:K58"/>
    <mergeCell ref="J59:K59"/>
    <mergeCell ref="J62:K62"/>
    <mergeCell ref="J63:K63"/>
    <mergeCell ref="J64:K64"/>
    <mergeCell ref="J18:K18"/>
    <mergeCell ref="J19:K19"/>
    <mergeCell ref="J179:K179"/>
    <mergeCell ref="J151:K151"/>
    <mergeCell ref="J168:K168"/>
    <mergeCell ref="J172:K172"/>
    <mergeCell ref="J157:K157"/>
    <mergeCell ref="J170:K170"/>
    <mergeCell ref="J142:K142"/>
    <mergeCell ref="J149:K149"/>
    <mergeCell ref="J136:K136"/>
    <mergeCell ref="J146:K146"/>
    <mergeCell ref="J150:K150"/>
    <mergeCell ref="J140:K140"/>
    <mergeCell ref="J147:K147"/>
    <mergeCell ref="J158:K158"/>
    <mergeCell ref="J154:K154"/>
    <mergeCell ref="J110:K110"/>
    <mergeCell ref="J120:K120"/>
    <mergeCell ref="J109:K109"/>
    <mergeCell ref="J209:K209"/>
    <mergeCell ref="J118:K118"/>
    <mergeCell ref="J121:K121"/>
    <mergeCell ref="J206:K206"/>
    <mergeCell ref="J131:K131"/>
    <mergeCell ref="J134:K134"/>
    <mergeCell ref="J133:K133"/>
    <mergeCell ref="J178:K178"/>
    <mergeCell ref="J191:K191"/>
    <mergeCell ref="J184:K184"/>
    <mergeCell ref="J181:K181"/>
    <mergeCell ref="J186:K186"/>
    <mergeCell ref="J180:K180"/>
    <mergeCell ref="J153:K153"/>
    <mergeCell ref="J145:K145"/>
    <mergeCell ref="J190:K190"/>
    <mergeCell ref="K215:L215"/>
    <mergeCell ref="J205:K205"/>
    <mergeCell ref="J156:K156"/>
    <mergeCell ref="J148:K148"/>
    <mergeCell ref="J171:K171"/>
    <mergeCell ref="J165:K165"/>
    <mergeCell ref="J160:K160"/>
    <mergeCell ref="J164:K164"/>
    <mergeCell ref="J152:K152"/>
    <mergeCell ref="J207:K207"/>
    <mergeCell ref="J208:K208"/>
    <mergeCell ref="J214:K214"/>
    <mergeCell ref="J203:K203"/>
    <mergeCell ref="J202:K202"/>
    <mergeCell ref="J200:K200"/>
    <mergeCell ref="J193:K193"/>
    <mergeCell ref="J210:K210"/>
    <mergeCell ref="J201:K201"/>
    <mergeCell ref="J198:K198"/>
    <mergeCell ref="J194:K194"/>
    <mergeCell ref="J163:K163"/>
    <mergeCell ref="J185:K185"/>
    <mergeCell ref="J176:K176"/>
    <mergeCell ref="J159:K159"/>
    <mergeCell ref="J9:K9"/>
    <mergeCell ref="J35:K35"/>
    <mergeCell ref="J36:K36"/>
    <mergeCell ref="J12:K12"/>
    <mergeCell ref="J11:K11"/>
    <mergeCell ref="J204:K204"/>
    <mergeCell ref="J195:K195"/>
    <mergeCell ref="J188:K188"/>
    <mergeCell ref="J174:K174"/>
    <mergeCell ref="J187:K187"/>
    <mergeCell ref="J169:K169"/>
    <mergeCell ref="J162:K162"/>
    <mergeCell ref="J144:K144"/>
    <mergeCell ref="J182:K182"/>
    <mergeCell ref="J175:K175"/>
    <mergeCell ref="J167:K167"/>
    <mergeCell ref="J115:K115"/>
    <mergeCell ref="J196:K196"/>
    <mergeCell ref="J141:K141"/>
    <mergeCell ref="J135:K135"/>
    <mergeCell ref="J138:K138"/>
    <mergeCell ref="J139:K139"/>
    <mergeCell ref="J143:K143"/>
    <mergeCell ref="J137:K137"/>
    <mergeCell ref="J161:K161"/>
    <mergeCell ref="J173:K173"/>
    <mergeCell ref="J155:K155"/>
    <mergeCell ref="J189:K189"/>
    <mergeCell ref="J177:K177"/>
    <mergeCell ref="J183:K183"/>
    <mergeCell ref="J55:K55"/>
    <mergeCell ref="J56:K56"/>
    <mergeCell ref="J126:K126"/>
    <mergeCell ref="J122:K122"/>
    <mergeCell ref="J111:K111"/>
    <mergeCell ref="J114:K114"/>
    <mergeCell ref="J112:K112"/>
    <mergeCell ref="J123:K123"/>
    <mergeCell ref="J106:K106"/>
    <mergeCell ref="J91:K91"/>
    <mergeCell ref="J90:K90"/>
    <mergeCell ref="J105:K105"/>
    <mergeCell ref="J96:K96"/>
    <mergeCell ref="J97:K97"/>
    <mergeCell ref="J102:K102"/>
    <mergeCell ref="J101:K101"/>
    <mergeCell ref="J100:K100"/>
    <mergeCell ref="J108:K108"/>
    <mergeCell ref="J13:K13"/>
    <mergeCell ref="J14:K14"/>
    <mergeCell ref="J10:K10"/>
    <mergeCell ref="J41:K41"/>
    <mergeCell ref="J45:K45"/>
    <mergeCell ref="J30:K30"/>
    <mergeCell ref="J20:K20"/>
    <mergeCell ref="J21:K21"/>
    <mergeCell ref="J22:K22"/>
    <mergeCell ref="J23:K23"/>
    <mergeCell ref="J27:K27"/>
    <mergeCell ref="J24:K24"/>
    <mergeCell ref="J25:K25"/>
    <mergeCell ref="J26:K26"/>
    <mergeCell ref="J128:K128"/>
    <mergeCell ref="J99:K99"/>
    <mergeCell ref="J104:K104"/>
    <mergeCell ref="J119:K119"/>
    <mergeCell ref="J125:K125"/>
    <mergeCell ref="J80:K80"/>
    <mergeCell ref="J130:K130"/>
    <mergeCell ref="J81:K81"/>
    <mergeCell ref="J60:K60"/>
    <mergeCell ref="J103:K103"/>
    <mergeCell ref="J107:K107"/>
    <mergeCell ref="J116:K116"/>
    <mergeCell ref="J117:K117"/>
    <mergeCell ref="J113:K113"/>
    <mergeCell ref="J82:K82"/>
    <mergeCell ref="J71:K71"/>
    <mergeCell ref="N38:N39"/>
    <mergeCell ref="O38:O39"/>
    <mergeCell ref="P38:P39"/>
    <mergeCell ref="J28:K28"/>
    <mergeCell ref="J211:K211"/>
    <mergeCell ref="J212:K212"/>
    <mergeCell ref="J61:K61"/>
    <mergeCell ref="J37:K37"/>
    <mergeCell ref="A38:A39"/>
    <mergeCell ref="B38:B39"/>
    <mergeCell ref="G38:G39"/>
    <mergeCell ref="I38:I39"/>
    <mergeCell ref="J38:K39"/>
    <mergeCell ref="J132:K132"/>
    <mergeCell ref="J129:K129"/>
    <mergeCell ref="J95:K95"/>
    <mergeCell ref="J92:K92"/>
    <mergeCell ref="J94:K94"/>
    <mergeCell ref="J93:K93"/>
    <mergeCell ref="J78:K78"/>
    <mergeCell ref="J83:K83"/>
    <mergeCell ref="J57:K57"/>
    <mergeCell ref="J70:K70"/>
    <mergeCell ref="J127:K127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7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2616</v>
      </c>
      <c r="B1" s="119" t="s">
        <v>2617</v>
      </c>
      <c r="C1" s="119" t="s">
        <v>2618</v>
      </c>
      <c r="D1" s="119" t="s">
        <v>26</v>
      </c>
      <c r="E1" s="119" t="s">
        <v>27</v>
      </c>
      <c r="F1" s="119" t="s">
        <v>2619</v>
      </c>
      <c r="G1" s="119" t="s">
        <v>2620</v>
      </c>
      <c r="H1" s="119" t="s">
        <v>2621</v>
      </c>
      <c r="I1" s="119" t="s">
        <v>2622</v>
      </c>
      <c r="J1" s="119" t="s">
        <v>2623</v>
      </c>
      <c r="K1" s="119" t="s">
        <v>2624</v>
      </c>
      <c r="L1" s="119" t="s">
        <v>2625</v>
      </c>
      <c r="M1" s="119" t="s">
        <v>2626</v>
      </c>
    </row>
    <row r="2" spans="1:13">
      <c r="A2" s="119" t="s">
        <v>396</v>
      </c>
      <c r="B2" s="119" t="s">
        <v>397</v>
      </c>
      <c r="C2" s="119">
        <v>46.5</v>
      </c>
      <c r="D2" s="119">
        <v>49.9</v>
      </c>
      <c r="E2" s="119">
        <v>46.5</v>
      </c>
      <c r="F2" s="119">
        <v>49.15</v>
      </c>
      <c r="G2" s="119">
        <v>48.9</v>
      </c>
      <c r="H2" s="119">
        <v>45.2</v>
      </c>
      <c r="I2" s="119">
        <v>135291</v>
      </c>
      <c r="J2" s="119">
        <v>6544041.75</v>
      </c>
      <c r="K2" s="121">
        <v>43138</v>
      </c>
      <c r="L2" s="119">
        <v>1264</v>
      </c>
      <c r="M2" s="119" t="s">
        <v>398</v>
      </c>
    </row>
    <row r="3" spans="1:13">
      <c r="A3" s="119" t="s">
        <v>399</v>
      </c>
      <c r="B3" s="119" t="s">
        <v>397</v>
      </c>
      <c r="C3" s="119">
        <v>6.2</v>
      </c>
      <c r="D3" s="119">
        <v>6.45</v>
      </c>
      <c r="E3" s="119">
        <v>6.15</v>
      </c>
      <c r="F3" s="119">
        <v>6.25</v>
      </c>
      <c r="G3" s="119">
        <v>6.2</v>
      </c>
      <c r="H3" s="119">
        <v>6.15</v>
      </c>
      <c r="I3" s="119">
        <v>5614273</v>
      </c>
      <c r="J3" s="119">
        <v>35543157.450000003</v>
      </c>
      <c r="K3" s="121">
        <v>43138</v>
      </c>
      <c r="L3" s="119">
        <v>2872</v>
      </c>
      <c r="M3" s="119" t="s">
        <v>400</v>
      </c>
    </row>
    <row r="4" spans="1:13">
      <c r="A4" s="119" t="s">
        <v>401</v>
      </c>
      <c r="B4" s="119" t="s">
        <v>397</v>
      </c>
      <c r="C4" s="119">
        <v>18600</v>
      </c>
      <c r="D4" s="119">
        <v>18700</v>
      </c>
      <c r="E4" s="119">
        <v>18300.05</v>
      </c>
      <c r="F4" s="119">
        <v>18468.849999999999</v>
      </c>
      <c r="G4" s="119">
        <v>18317.900000000001</v>
      </c>
      <c r="H4" s="119">
        <v>18462</v>
      </c>
      <c r="I4" s="119">
        <v>1480</v>
      </c>
      <c r="J4" s="119">
        <v>27394121.5</v>
      </c>
      <c r="K4" s="121">
        <v>43138</v>
      </c>
      <c r="L4" s="119">
        <v>370</v>
      </c>
      <c r="M4" s="119" t="s">
        <v>402</v>
      </c>
    </row>
    <row r="5" spans="1:13">
      <c r="A5" s="119" t="s">
        <v>2939</v>
      </c>
      <c r="B5" s="119" t="s">
        <v>397</v>
      </c>
      <c r="C5" s="119">
        <v>271</v>
      </c>
      <c r="D5" s="119">
        <v>287</v>
      </c>
      <c r="E5" s="119">
        <v>271</v>
      </c>
      <c r="F5" s="119">
        <v>283.3</v>
      </c>
      <c r="G5" s="119">
        <v>280</v>
      </c>
      <c r="H5" s="119">
        <v>273.35000000000002</v>
      </c>
      <c r="I5" s="119">
        <v>5070</v>
      </c>
      <c r="J5" s="119">
        <v>1432356.1</v>
      </c>
      <c r="K5" s="121">
        <v>43138</v>
      </c>
      <c r="L5" s="119">
        <v>279</v>
      </c>
      <c r="M5" s="119" t="s">
        <v>2940</v>
      </c>
    </row>
    <row r="6" spans="1:13">
      <c r="A6" s="119" t="s">
        <v>2395</v>
      </c>
      <c r="B6" s="119" t="s">
        <v>397</v>
      </c>
      <c r="C6" s="119">
        <v>92</v>
      </c>
      <c r="D6" s="119">
        <v>96.75</v>
      </c>
      <c r="E6" s="119">
        <v>92</v>
      </c>
      <c r="F6" s="119">
        <v>94.85</v>
      </c>
      <c r="G6" s="119">
        <v>94.5</v>
      </c>
      <c r="H6" s="119">
        <v>90.35</v>
      </c>
      <c r="I6" s="119">
        <v>281803</v>
      </c>
      <c r="J6" s="119">
        <v>26817959.699999999</v>
      </c>
      <c r="K6" s="121">
        <v>43138</v>
      </c>
      <c r="L6" s="119">
        <v>3428</v>
      </c>
      <c r="M6" s="119" t="s">
        <v>847</v>
      </c>
    </row>
    <row r="7" spans="1:13">
      <c r="A7" s="119" t="s">
        <v>403</v>
      </c>
      <c r="B7" s="119" t="s">
        <v>397</v>
      </c>
      <c r="C7" s="119">
        <v>648</v>
      </c>
      <c r="D7" s="119">
        <v>735</v>
      </c>
      <c r="E7" s="119">
        <v>640</v>
      </c>
      <c r="F7" s="119">
        <v>726.2</v>
      </c>
      <c r="G7" s="119">
        <v>720</v>
      </c>
      <c r="H7" s="119">
        <v>615.20000000000005</v>
      </c>
      <c r="I7" s="119">
        <v>412792</v>
      </c>
      <c r="J7" s="119">
        <v>285147388.5</v>
      </c>
      <c r="K7" s="121">
        <v>43138</v>
      </c>
      <c r="L7" s="119">
        <v>16416</v>
      </c>
      <c r="M7" s="119" t="s">
        <v>2289</v>
      </c>
    </row>
    <row r="8" spans="1:13">
      <c r="A8" s="119" t="s">
        <v>404</v>
      </c>
      <c r="B8" s="119" t="s">
        <v>397</v>
      </c>
      <c r="C8" s="119">
        <v>33.950000000000003</v>
      </c>
      <c r="D8" s="119">
        <v>34.700000000000003</v>
      </c>
      <c r="E8" s="119">
        <v>33.75</v>
      </c>
      <c r="F8" s="119">
        <v>34.15</v>
      </c>
      <c r="G8" s="119">
        <v>34.049999999999997</v>
      </c>
      <c r="H8" s="119">
        <v>33.35</v>
      </c>
      <c r="I8" s="119">
        <v>837275</v>
      </c>
      <c r="J8" s="119">
        <v>28652670.100000001</v>
      </c>
      <c r="K8" s="121">
        <v>43138</v>
      </c>
      <c r="L8" s="119">
        <v>3986</v>
      </c>
      <c r="M8" s="119" t="s">
        <v>405</v>
      </c>
    </row>
    <row r="9" spans="1:13">
      <c r="A9" s="119" t="s">
        <v>406</v>
      </c>
      <c r="B9" s="119" t="s">
        <v>397</v>
      </c>
      <c r="C9" s="119">
        <v>610</v>
      </c>
      <c r="D9" s="119">
        <v>616.5</v>
      </c>
      <c r="E9" s="119">
        <v>586.54999999999995</v>
      </c>
      <c r="F9" s="119">
        <v>608</v>
      </c>
      <c r="G9" s="119">
        <v>610</v>
      </c>
      <c r="H9" s="119">
        <v>594</v>
      </c>
      <c r="I9" s="119">
        <v>9903</v>
      </c>
      <c r="J9" s="119">
        <v>5960922</v>
      </c>
      <c r="K9" s="121">
        <v>43138</v>
      </c>
      <c r="L9" s="119">
        <v>708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1119.95</v>
      </c>
      <c r="D10" s="119">
        <v>1143.9000000000001</v>
      </c>
      <c r="E10" s="119">
        <v>1104</v>
      </c>
      <c r="F10" s="119">
        <v>1125.6500000000001</v>
      </c>
      <c r="G10" s="119">
        <v>1122</v>
      </c>
      <c r="H10" s="119">
        <v>1100.25</v>
      </c>
      <c r="I10" s="119">
        <v>39525</v>
      </c>
      <c r="J10" s="119">
        <v>44546400</v>
      </c>
      <c r="K10" s="121">
        <v>43138</v>
      </c>
      <c r="L10" s="119">
        <v>1868</v>
      </c>
      <c r="M10" s="119" t="s">
        <v>409</v>
      </c>
    </row>
    <row r="11" spans="1:13">
      <c r="A11" s="119" t="s">
        <v>2848</v>
      </c>
      <c r="B11" s="119" t="s">
        <v>397</v>
      </c>
      <c r="C11" s="119">
        <v>42.6</v>
      </c>
      <c r="D11" s="119">
        <v>45.5</v>
      </c>
      <c r="E11" s="119">
        <v>42.6</v>
      </c>
      <c r="F11" s="119">
        <v>43.8</v>
      </c>
      <c r="G11" s="119">
        <v>43.8</v>
      </c>
      <c r="H11" s="119">
        <v>42.1</v>
      </c>
      <c r="I11" s="119">
        <v>22418</v>
      </c>
      <c r="J11" s="119">
        <v>984737.55</v>
      </c>
      <c r="K11" s="121">
        <v>43138</v>
      </c>
      <c r="L11" s="119">
        <v>207</v>
      </c>
      <c r="M11" s="119" t="s">
        <v>2849</v>
      </c>
    </row>
    <row r="12" spans="1:13">
      <c r="A12" s="119" t="s">
        <v>410</v>
      </c>
      <c r="B12" s="119" t="s">
        <v>397</v>
      </c>
      <c r="C12" s="119">
        <v>185.2</v>
      </c>
      <c r="D12" s="119">
        <v>196</v>
      </c>
      <c r="E12" s="119">
        <v>184</v>
      </c>
      <c r="F12" s="119">
        <v>188.25</v>
      </c>
      <c r="G12" s="119">
        <v>188.3</v>
      </c>
      <c r="H12" s="119">
        <v>180.3</v>
      </c>
      <c r="I12" s="119">
        <v>2100166</v>
      </c>
      <c r="J12" s="119">
        <v>399548230.25</v>
      </c>
      <c r="K12" s="121">
        <v>43138</v>
      </c>
      <c r="L12" s="119">
        <v>22226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1619</v>
      </c>
      <c r="D13" s="119">
        <v>1661.3</v>
      </c>
      <c r="E13" s="119">
        <v>1570</v>
      </c>
      <c r="F13" s="119">
        <v>1578.5</v>
      </c>
      <c r="G13" s="119">
        <v>1576.75</v>
      </c>
      <c r="H13" s="119">
        <v>1618.65</v>
      </c>
      <c r="I13" s="119">
        <v>45375</v>
      </c>
      <c r="J13" s="119">
        <v>72995285.400000006</v>
      </c>
      <c r="K13" s="121">
        <v>43138</v>
      </c>
      <c r="L13" s="119">
        <v>3918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5298</v>
      </c>
      <c r="D14" s="119">
        <v>5378.05</v>
      </c>
      <c r="E14" s="119">
        <v>5261</v>
      </c>
      <c r="F14" s="119">
        <v>5355.15</v>
      </c>
      <c r="G14" s="119">
        <v>5349</v>
      </c>
      <c r="H14" s="119">
        <v>5250.75</v>
      </c>
      <c r="I14" s="119">
        <v>2606</v>
      </c>
      <c r="J14" s="119">
        <v>13873970.9</v>
      </c>
      <c r="K14" s="121">
        <v>43138</v>
      </c>
      <c r="L14" s="119">
        <v>406</v>
      </c>
      <c r="M14" s="119" t="s">
        <v>414</v>
      </c>
    </row>
    <row r="15" spans="1:13">
      <c r="A15" s="119" t="s">
        <v>2715</v>
      </c>
      <c r="B15" s="119" t="s">
        <v>397</v>
      </c>
      <c r="C15" s="119">
        <v>162</v>
      </c>
      <c r="D15" s="119">
        <v>164.8</v>
      </c>
      <c r="E15" s="119">
        <v>162</v>
      </c>
      <c r="F15" s="119">
        <v>163.65</v>
      </c>
      <c r="G15" s="119">
        <v>163.69999999999999</v>
      </c>
      <c r="H15" s="119">
        <v>158.9</v>
      </c>
      <c r="I15" s="119">
        <v>1959712</v>
      </c>
      <c r="J15" s="119">
        <v>320606716.94999999</v>
      </c>
      <c r="K15" s="121">
        <v>43138</v>
      </c>
      <c r="L15" s="119">
        <v>16170</v>
      </c>
      <c r="M15" s="119" t="s">
        <v>2716</v>
      </c>
    </row>
    <row r="16" spans="1:13">
      <c r="A16" s="119" t="s">
        <v>415</v>
      </c>
      <c r="B16" s="119" t="s">
        <v>397</v>
      </c>
      <c r="C16" s="119">
        <v>155.15</v>
      </c>
      <c r="D16" s="119">
        <v>156</v>
      </c>
      <c r="E16" s="119">
        <v>151.1</v>
      </c>
      <c r="F16" s="119">
        <v>152</v>
      </c>
      <c r="G16" s="119">
        <v>152.1</v>
      </c>
      <c r="H16" s="119">
        <v>153.15</v>
      </c>
      <c r="I16" s="119">
        <v>3895910</v>
      </c>
      <c r="J16" s="119">
        <v>597715742.89999998</v>
      </c>
      <c r="K16" s="121">
        <v>43138</v>
      </c>
      <c r="L16" s="119">
        <v>13939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1627</v>
      </c>
      <c r="D17" s="119">
        <v>1644.85</v>
      </c>
      <c r="E17" s="119">
        <v>1575.8</v>
      </c>
      <c r="F17" s="119">
        <v>1587.4</v>
      </c>
      <c r="G17" s="119">
        <v>1577.9</v>
      </c>
      <c r="H17" s="119">
        <v>1618.95</v>
      </c>
      <c r="I17" s="119">
        <v>286280</v>
      </c>
      <c r="J17" s="119">
        <v>459737104.44999999</v>
      </c>
      <c r="K17" s="121">
        <v>43138</v>
      </c>
      <c r="L17" s="119">
        <v>16318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1356.6</v>
      </c>
      <c r="D18" s="119">
        <v>1390</v>
      </c>
      <c r="E18" s="119">
        <v>1354</v>
      </c>
      <c r="F18" s="119">
        <v>1379.85</v>
      </c>
      <c r="G18" s="119">
        <v>1366</v>
      </c>
      <c r="H18" s="119">
        <v>1357.05</v>
      </c>
      <c r="I18" s="119">
        <v>1879</v>
      </c>
      <c r="J18" s="119">
        <v>2582034.2000000002</v>
      </c>
      <c r="K18" s="121">
        <v>43138</v>
      </c>
      <c r="L18" s="119">
        <v>556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155.94999999999999</v>
      </c>
      <c r="D19" s="119">
        <v>163.5</v>
      </c>
      <c r="E19" s="119">
        <v>155.5</v>
      </c>
      <c r="F19" s="119">
        <v>158.44999999999999</v>
      </c>
      <c r="G19" s="119">
        <v>158</v>
      </c>
      <c r="H19" s="119">
        <v>150.15</v>
      </c>
      <c r="I19" s="119">
        <v>993024</v>
      </c>
      <c r="J19" s="119">
        <v>158258612.84999999</v>
      </c>
      <c r="K19" s="121">
        <v>43138</v>
      </c>
      <c r="L19" s="119">
        <v>11356</v>
      </c>
      <c r="M19" s="119" t="s">
        <v>421</v>
      </c>
    </row>
    <row r="20" spans="1:13">
      <c r="A20" s="119" t="s">
        <v>31</v>
      </c>
      <c r="B20" s="119" t="s">
        <v>397</v>
      </c>
      <c r="C20" s="119">
        <v>199.55</v>
      </c>
      <c r="D20" s="119">
        <v>202.75</v>
      </c>
      <c r="E20" s="119">
        <v>195.1</v>
      </c>
      <c r="F20" s="119">
        <v>196.75</v>
      </c>
      <c r="G20" s="119">
        <v>196</v>
      </c>
      <c r="H20" s="119">
        <v>195.3</v>
      </c>
      <c r="I20" s="119">
        <v>3982586</v>
      </c>
      <c r="J20" s="119">
        <v>788967863.35000002</v>
      </c>
      <c r="K20" s="121">
        <v>43138</v>
      </c>
      <c r="L20" s="119">
        <v>30906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414.4</v>
      </c>
      <c r="D21" s="119">
        <v>414.4</v>
      </c>
      <c r="E21" s="119">
        <v>404.15</v>
      </c>
      <c r="F21" s="119">
        <v>407</v>
      </c>
      <c r="G21" s="119">
        <v>404.55</v>
      </c>
      <c r="H21" s="119">
        <v>404.8</v>
      </c>
      <c r="I21" s="119">
        <v>2592845</v>
      </c>
      <c r="J21" s="119">
        <v>1059452979.5</v>
      </c>
      <c r="K21" s="121">
        <v>43138</v>
      </c>
      <c r="L21" s="119">
        <v>47541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32.799999999999997</v>
      </c>
      <c r="D22" s="119">
        <v>32.799999999999997</v>
      </c>
      <c r="E22" s="119">
        <v>31.6</v>
      </c>
      <c r="F22" s="119">
        <v>32</v>
      </c>
      <c r="G22" s="119">
        <v>32.200000000000003</v>
      </c>
      <c r="H22" s="119">
        <v>31.6</v>
      </c>
      <c r="I22" s="119">
        <v>11468909</v>
      </c>
      <c r="J22" s="119">
        <v>368985578.89999998</v>
      </c>
      <c r="K22" s="121">
        <v>43138</v>
      </c>
      <c r="L22" s="119">
        <v>16277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195</v>
      </c>
      <c r="D23" s="119">
        <v>198.95</v>
      </c>
      <c r="E23" s="119">
        <v>192.55</v>
      </c>
      <c r="F23" s="119">
        <v>193.35</v>
      </c>
      <c r="G23" s="119">
        <v>193</v>
      </c>
      <c r="H23" s="119">
        <v>190.65</v>
      </c>
      <c r="I23" s="119">
        <v>762771</v>
      </c>
      <c r="J23" s="119">
        <v>148373444.75</v>
      </c>
      <c r="K23" s="121">
        <v>43138</v>
      </c>
      <c r="L23" s="119">
        <v>5136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245.05</v>
      </c>
      <c r="D24" s="119">
        <v>247.1</v>
      </c>
      <c r="E24" s="119">
        <v>242.5</v>
      </c>
      <c r="F24" s="119">
        <v>243.5</v>
      </c>
      <c r="G24" s="119">
        <v>244.7</v>
      </c>
      <c r="H24" s="119">
        <v>240.05</v>
      </c>
      <c r="I24" s="119">
        <v>113504</v>
      </c>
      <c r="J24" s="119">
        <v>27784912.199999999</v>
      </c>
      <c r="K24" s="121">
        <v>43138</v>
      </c>
      <c r="L24" s="119">
        <v>3334</v>
      </c>
      <c r="M24" s="119" t="s">
        <v>428</v>
      </c>
    </row>
    <row r="25" spans="1:13">
      <c r="A25" s="119" t="s">
        <v>3112</v>
      </c>
      <c r="B25" s="119" t="s">
        <v>397</v>
      </c>
      <c r="C25" s="119">
        <v>4.55</v>
      </c>
      <c r="D25" s="119">
        <v>4.95</v>
      </c>
      <c r="E25" s="119">
        <v>4.55</v>
      </c>
      <c r="F25" s="119">
        <v>4.95</v>
      </c>
      <c r="G25" s="119">
        <v>4.95</v>
      </c>
      <c r="H25" s="119">
        <v>4.75</v>
      </c>
      <c r="I25" s="119">
        <v>83664</v>
      </c>
      <c r="J25" s="119">
        <v>410467.95</v>
      </c>
      <c r="K25" s="121">
        <v>43138</v>
      </c>
      <c r="L25" s="119">
        <v>94</v>
      </c>
      <c r="M25" s="119" t="s">
        <v>3113</v>
      </c>
    </row>
    <row r="26" spans="1:13">
      <c r="A26" s="119" t="s">
        <v>3114</v>
      </c>
      <c r="B26" s="119" t="s">
        <v>397</v>
      </c>
      <c r="C26" s="119">
        <v>84.85</v>
      </c>
      <c r="D26" s="119">
        <v>84.85</v>
      </c>
      <c r="E26" s="119">
        <v>77.349999999999994</v>
      </c>
      <c r="F26" s="119">
        <v>84.25</v>
      </c>
      <c r="G26" s="119">
        <v>84</v>
      </c>
      <c r="H26" s="119">
        <v>81.400000000000006</v>
      </c>
      <c r="I26" s="119">
        <v>111721</v>
      </c>
      <c r="J26" s="119">
        <v>9232477.75</v>
      </c>
      <c r="K26" s="121">
        <v>43138</v>
      </c>
      <c r="L26" s="119">
        <v>154</v>
      </c>
      <c r="M26" s="119" t="s">
        <v>3115</v>
      </c>
    </row>
    <row r="27" spans="1:13">
      <c r="A27" s="119" t="s">
        <v>3116</v>
      </c>
      <c r="B27" s="119" t="s">
        <v>397</v>
      </c>
      <c r="C27" s="119">
        <v>59.5</v>
      </c>
      <c r="D27" s="119">
        <v>59.55</v>
      </c>
      <c r="E27" s="119">
        <v>58</v>
      </c>
      <c r="F27" s="119">
        <v>58.9</v>
      </c>
      <c r="G27" s="119">
        <v>59</v>
      </c>
      <c r="H27" s="119">
        <v>56.9</v>
      </c>
      <c r="I27" s="119">
        <v>50193</v>
      </c>
      <c r="J27" s="119">
        <v>2960820.35</v>
      </c>
      <c r="K27" s="121">
        <v>43138</v>
      </c>
      <c r="L27" s="119">
        <v>382</v>
      </c>
      <c r="M27" s="119" t="s">
        <v>3117</v>
      </c>
    </row>
    <row r="28" spans="1:13">
      <c r="A28" s="119" t="s">
        <v>430</v>
      </c>
      <c r="B28" s="119" t="s">
        <v>397</v>
      </c>
      <c r="C28" s="119">
        <v>428.95</v>
      </c>
      <c r="D28" s="119">
        <v>433.95</v>
      </c>
      <c r="E28" s="119">
        <v>410.5</v>
      </c>
      <c r="F28" s="119">
        <v>416.3</v>
      </c>
      <c r="G28" s="119">
        <v>414.5</v>
      </c>
      <c r="H28" s="119">
        <v>413.05</v>
      </c>
      <c r="I28" s="119">
        <v>41975</v>
      </c>
      <c r="J28" s="119">
        <v>17663005.899999999</v>
      </c>
      <c r="K28" s="121">
        <v>43138</v>
      </c>
      <c r="L28" s="119">
        <v>1531</v>
      </c>
      <c r="M28" s="119" t="s">
        <v>431</v>
      </c>
    </row>
    <row r="29" spans="1:13">
      <c r="A29" s="119" t="s">
        <v>3118</v>
      </c>
      <c r="B29" s="119" t="s">
        <v>397</v>
      </c>
      <c r="C29" s="119">
        <v>21.85</v>
      </c>
      <c r="D29" s="119">
        <v>21.85</v>
      </c>
      <c r="E29" s="119">
        <v>21.85</v>
      </c>
      <c r="F29" s="119">
        <v>21.85</v>
      </c>
      <c r="G29" s="119">
        <v>21.85</v>
      </c>
      <c r="H29" s="119">
        <v>20.85</v>
      </c>
      <c r="I29" s="119">
        <v>8292</v>
      </c>
      <c r="J29" s="119">
        <v>181180.2</v>
      </c>
      <c r="K29" s="121">
        <v>43138</v>
      </c>
      <c r="L29" s="119">
        <v>59</v>
      </c>
      <c r="M29" s="119" t="s">
        <v>3119</v>
      </c>
    </row>
    <row r="30" spans="1:13">
      <c r="A30" s="119" t="s">
        <v>432</v>
      </c>
      <c r="B30" s="119" t="s">
        <v>397</v>
      </c>
      <c r="C30" s="119">
        <v>65.150000000000006</v>
      </c>
      <c r="D30" s="119">
        <v>67.849999999999994</v>
      </c>
      <c r="E30" s="119">
        <v>65</v>
      </c>
      <c r="F30" s="119">
        <v>65.25</v>
      </c>
      <c r="G30" s="119">
        <v>65</v>
      </c>
      <c r="H30" s="119">
        <v>65.05</v>
      </c>
      <c r="I30" s="119">
        <v>9995</v>
      </c>
      <c r="J30" s="119">
        <v>661481.30000000005</v>
      </c>
      <c r="K30" s="121">
        <v>43138</v>
      </c>
      <c r="L30" s="119">
        <v>236</v>
      </c>
      <c r="M30" s="119" t="s">
        <v>433</v>
      </c>
    </row>
    <row r="31" spans="1:13">
      <c r="A31" s="119" t="s">
        <v>2221</v>
      </c>
      <c r="B31" s="119" t="s">
        <v>397</v>
      </c>
      <c r="C31" s="119">
        <v>267.39999999999998</v>
      </c>
      <c r="D31" s="119">
        <v>269.89999999999998</v>
      </c>
      <c r="E31" s="119">
        <v>259.14999999999998</v>
      </c>
      <c r="F31" s="119">
        <v>261.5</v>
      </c>
      <c r="G31" s="119">
        <v>261.05</v>
      </c>
      <c r="H31" s="119">
        <v>256</v>
      </c>
      <c r="I31" s="119">
        <v>219361</v>
      </c>
      <c r="J31" s="119">
        <v>57878221</v>
      </c>
      <c r="K31" s="121">
        <v>43138</v>
      </c>
      <c r="L31" s="119">
        <v>3685</v>
      </c>
      <c r="M31" s="119" t="s">
        <v>2493</v>
      </c>
    </row>
    <row r="32" spans="1:13">
      <c r="A32" s="119" t="s">
        <v>434</v>
      </c>
      <c r="B32" s="119" t="s">
        <v>397</v>
      </c>
      <c r="C32" s="119">
        <v>271.25</v>
      </c>
      <c r="D32" s="119">
        <v>276.25</v>
      </c>
      <c r="E32" s="119">
        <v>262</v>
      </c>
      <c r="F32" s="119">
        <v>265.64999999999998</v>
      </c>
      <c r="G32" s="119">
        <v>263.89999999999998</v>
      </c>
      <c r="H32" s="119">
        <v>269.8</v>
      </c>
      <c r="I32" s="119">
        <v>191241</v>
      </c>
      <c r="J32" s="119">
        <v>51459947.450000003</v>
      </c>
      <c r="K32" s="121">
        <v>43138</v>
      </c>
      <c r="L32" s="119">
        <v>5935</v>
      </c>
      <c r="M32" s="119" t="s">
        <v>435</v>
      </c>
    </row>
    <row r="33" spans="1:13">
      <c r="A33" s="119" t="s">
        <v>2971</v>
      </c>
      <c r="B33" s="119" t="s">
        <v>397</v>
      </c>
      <c r="C33" s="119">
        <v>51.25</v>
      </c>
      <c r="D33" s="119">
        <v>53.5</v>
      </c>
      <c r="E33" s="119">
        <v>50</v>
      </c>
      <c r="F33" s="119">
        <v>50.2</v>
      </c>
      <c r="G33" s="119">
        <v>50</v>
      </c>
      <c r="H33" s="119">
        <v>52.35</v>
      </c>
      <c r="I33" s="119">
        <v>17204</v>
      </c>
      <c r="J33" s="119">
        <v>876504.1</v>
      </c>
      <c r="K33" s="121">
        <v>43138</v>
      </c>
      <c r="L33" s="119">
        <v>85</v>
      </c>
      <c r="M33" s="119" t="s">
        <v>2972</v>
      </c>
    </row>
    <row r="34" spans="1:13">
      <c r="A34" s="119" t="s">
        <v>3120</v>
      </c>
      <c r="B34" s="119" t="s">
        <v>397</v>
      </c>
      <c r="C34" s="119">
        <v>111</v>
      </c>
      <c r="D34" s="119">
        <v>111</v>
      </c>
      <c r="E34" s="119">
        <v>105.55</v>
      </c>
      <c r="F34" s="119">
        <v>108.65</v>
      </c>
      <c r="G34" s="119">
        <v>109</v>
      </c>
      <c r="H34" s="119">
        <v>105.75</v>
      </c>
      <c r="I34" s="119">
        <v>4856</v>
      </c>
      <c r="J34" s="119">
        <v>530125.4</v>
      </c>
      <c r="K34" s="121">
        <v>43138</v>
      </c>
      <c r="L34" s="119">
        <v>80</v>
      </c>
      <c r="M34" s="119" t="s">
        <v>3121</v>
      </c>
    </row>
    <row r="35" spans="1:13">
      <c r="A35" s="119" t="s">
        <v>2592</v>
      </c>
      <c r="B35" s="119" t="s">
        <v>397</v>
      </c>
      <c r="C35" s="119">
        <v>110.4</v>
      </c>
      <c r="D35" s="119">
        <v>113.75</v>
      </c>
      <c r="E35" s="119">
        <v>110.4</v>
      </c>
      <c r="F35" s="119">
        <v>111.95</v>
      </c>
      <c r="G35" s="119">
        <v>111.65</v>
      </c>
      <c r="H35" s="119">
        <v>109.85</v>
      </c>
      <c r="I35" s="119">
        <v>2190</v>
      </c>
      <c r="J35" s="119">
        <v>245726.8</v>
      </c>
      <c r="K35" s="121">
        <v>43138</v>
      </c>
      <c r="L35" s="119">
        <v>56</v>
      </c>
      <c r="M35" s="119" t="s">
        <v>2593</v>
      </c>
    </row>
    <row r="36" spans="1:13">
      <c r="A36" s="119" t="s">
        <v>2353</v>
      </c>
      <c r="B36" s="119" t="s">
        <v>397</v>
      </c>
      <c r="C36" s="119">
        <v>114.4</v>
      </c>
      <c r="D36" s="119">
        <v>118.3</v>
      </c>
      <c r="E36" s="119">
        <v>111.2</v>
      </c>
      <c r="F36" s="119">
        <v>112.2</v>
      </c>
      <c r="G36" s="119">
        <v>112.25</v>
      </c>
      <c r="H36" s="119">
        <v>113.85</v>
      </c>
      <c r="I36" s="119">
        <v>32933</v>
      </c>
      <c r="J36" s="119">
        <v>3775384</v>
      </c>
      <c r="K36" s="121">
        <v>43138</v>
      </c>
      <c r="L36" s="119">
        <v>707</v>
      </c>
      <c r="M36" s="119" t="s">
        <v>2354</v>
      </c>
    </row>
    <row r="37" spans="1:13">
      <c r="A37" s="119" t="s">
        <v>436</v>
      </c>
      <c r="B37" s="119" t="s">
        <v>397</v>
      </c>
      <c r="C37" s="119">
        <v>327.35000000000002</v>
      </c>
      <c r="D37" s="119">
        <v>355</v>
      </c>
      <c r="E37" s="119">
        <v>323</v>
      </c>
      <c r="F37" s="119">
        <v>344.05</v>
      </c>
      <c r="G37" s="119">
        <v>349</v>
      </c>
      <c r="H37" s="119">
        <v>316.35000000000002</v>
      </c>
      <c r="I37" s="119">
        <v>34264</v>
      </c>
      <c r="J37" s="119">
        <v>11807614.25</v>
      </c>
      <c r="K37" s="121">
        <v>43138</v>
      </c>
      <c r="L37" s="119">
        <v>1144</v>
      </c>
      <c r="M37" s="119" t="s">
        <v>437</v>
      </c>
    </row>
    <row r="38" spans="1:13">
      <c r="A38" s="119" t="s">
        <v>3122</v>
      </c>
      <c r="B38" s="119" t="s">
        <v>397</v>
      </c>
      <c r="C38" s="119">
        <v>247.1</v>
      </c>
      <c r="D38" s="119">
        <v>272.5</v>
      </c>
      <c r="E38" s="119">
        <v>247.1</v>
      </c>
      <c r="F38" s="119">
        <v>260</v>
      </c>
      <c r="G38" s="119">
        <v>260</v>
      </c>
      <c r="H38" s="119">
        <v>260</v>
      </c>
      <c r="I38" s="119">
        <v>366</v>
      </c>
      <c r="J38" s="119">
        <v>95201.4</v>
      </c>
      <c r="K38" s="121">
        <v>43138</v>
      </c>
      <c r="L38" s="119">
        <v>30</v>
      </c>
      <c r="M38" s="119" t="s">
        <v>3123</v>
      </c>
    </row>
    <row r="39" spans="1:13">
      <c r="A39" s="119" t="s">
        <v>438</v>
      </c>
      <c r="B39" s="119" t="s">
        <v>397</v>
      </c>
      <c r="C39" s="119">
        <v>1433.75</v>
      </c>
      <c r="D39" s="119">
        <v>1462.35</v>
      </c>
      <c r="E39" s="119">
        <v>1430</v>
      </c>
      <c r="F39" s="119">
        <v>1444.95</v>
      </c>
      <c r="G39" s="119">
        <v>1445.05</v>
      </c>
      <c r="H39" s="119">
        <v>1433.75</v>
      </c>
      <c r="I39" s="119">
        <v>71995</v>
      </c>
      <c r="J39" s="119">
        <v>103883727.2</v>
      </c>
      <c r="K39" s="121">
        <v>43138</v>
      </c>
      <c r="L39" s="119">
        <v>3682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458</v>
      </c>
      <c r="D40" s="119">
        <v>461</v>
      </c>
      <c r="E40" s="119">
        <v>443.55</v>
      </c>
      <c r="F40" s="119">
        <v>445.55</v>
      </c>
      <c r="G40" s="119">
        <v>444</v>
      </c>
      <c r="H40" s="119">
        <v>449.4</v>
      </c>
      <c r="I40" s="119">
        <v>229456</v>
      </c>
      <c r="J40" s="119">
        <v>103561553.05</v>
      </c>
      <c r="K40" s="121">
        <v>43138</v>
      </c>
      <c r="L40" s="119">
        <v>4180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1305</v>
      </c>
      <c r="D41" s="119">
        <v>1348</v>
      </c>
      <c r="E41" s="119">
        <v>1305</v>
      </c>
      <c r="F41" s="119">
        <v>1331.85</v>
      </c>
      <c r="G41" s="119">
        <v>1315</v>
      </c>
      <c r="H41" s="119">
        <v>1294.3</v>
      </c>
      <c r="I41" s="119">
        <v>227194</v>
      </c>
      <c r="J41" s="119">
        <v>301547743.30000001</v>
      </c>
      <c r="K41" s="121">
        <v>43138</v>
      </c>
      <c r="L41" s="119">
        <v>13342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296</v>
      </c>
      <c r="D42" s="119">
        <v>305</v>
      </c>
      <c r="E42" s="119">
        <v>296</v>
      </c>
      <c r="F42" s="119">
        <v>301</v>
      </c>
      <c r="G42" s="119">
        <v>300</v>
      </c>
      <c r="H42" s="119">
        <v>292.10000000000002</v>
      </c>
      <c r="I42" s="119">
        <v>51190</v>
      </c>
      <c r="J42" s="119">
        <v>15361186.15</v>
      </c>
      <c r="K42" s="121">
        <v>43138</v>
      </c>
      <c r="L42" s="119">
        <v>1330</v>
      </c>
      <c r="M42" s="119" t="s">
        <v>445</v>
      </c>
    </row>
    <row r="43" spans="1:13">
      <c r="A43" s="119" t="s">
        <v>2454</v>
      </c>
      <c r="B43" s="119" t="s">
        <v>397</v>
      </c>
      <c r="C43" s="119">
        <v>725</v>
      </c>
      <c r="D43" s="119">
        <v>729.4</v>
      </c>
      <c r="E43" s="119">
        <v>706.85</v>
      </c>
      <c r="F43" s="119">
        <v>716.55</v>
      </c>
      <c r="G43" s="119">
        <v>718</v>
      </c>
      <c r="H43" s="119">
        <v>697.15</v>
      </c>
      <c r="I43" s="119">
        <v>4949</v>
      </c>
      <c r="J43" s="119">
        <v>3536408.9</v>
      </c>
      <c r="K43" s="121">
        <v>43138</v>
      </c>
      <c r="L43" s="119">
        <v>361</v>
      </c>
      <c r="M43" s="119" t="s">
        <v>2455</v>
      </c>
    </row>
    <row r="44" spans="1:13">
      <c r="A44" s="119" t="s">
        <v>3124</v>
      </c>
      <c r="B44" s="119" t="s">
        <v>397</v>
      </c>
      <c r="C44" s="119">
        <v>36.4</v>
      </c>
      <c r="D44" s="119">
        <v>36.950000000000003</v>
      </c>
      <c r="E44" s="119">
        <v>35.5</v>
      </c>
      <c r="F44" s="119">
        <v>36.85</v>
      </c>
      <c r="G44" s="119">
        <v>36.700000000000003</v>
      </c>
      <c r="H44" s="119">
        <v>35.200000000000003</v>
      </c>
      <c r="I44" s="119">
        <v>1018740</v>
      </c>
      <c r="J44" s="119">
        <v>37023878.899999999</v>
      </c>
      <c r="K44" s="121">
        <v>43138</v>
      </c>
      <c r="L44" s="119">
        <v>3157</v>
      </c>
      <c r="M44" s="119" t="s">
        <v>3125</v>
      </c>
    </row>
    <row r="45" spans="1:13">
      <c r="A45" s="119" t="s">
        <v>446</v>
      </c>
      <c r="B45" s="119" t="s">
        <v>397</v>
      </c>
      <c r="C45" s="119">
        <v>1767.65</v>
      </c>
      <c r="D45" s="119">
        <v>1800.05</v>
      </c>
      <c r="E45" s="119">
        <v>1750</v>
      </c>
      <c r="F45" s="119">
        <v>1753.35</v>
      </c>
      <c r="G45" s="119">
        <v>1760</v>
      </c>
      <c r="H45" s="119">
        <v>1750.15</v>
      </c>
      <c r="I45" s="119">
        <v>5908</v>
      </c>
      <c r="J45" s="119">
        <v>10413338.949999999</v>
      </c>
      <c r="K45" s="121">
        <v>43138</v>
      </c>
      <c r="L45" s="119">
        <v>545</v>
      </c>
      <c r="M45" s="119" t="s">
        <v>447</v>
      </c>
    </row>
    <row r="46" spans="1:13">
      <c r="A46" s="119" t="s">
        <v>2650</v>
      </c>
      <c r="B46" s="119" t="s">
        <v>397</v>
      </c>
      <c r="C46" s="119">
        <v>55.45</v>
      </c>
      <c r="D46" s="119">
        <v>59.65</v>
      </c>
      <c r="E46" s="119">
        <v>55.45</v>
      </c>
      <c r="F46" s="119">
        <v>59.65</v>
      </c>
      <c r="G46" s="119">
        <v>59.65</v>
      </c>
      <c r="H46" s="119">
        <v>56.85</v>
      </c>
      <c r="I46" s="119">
        <v>219481</v>
      </c>
      <c r="J46" s="119">
        <v>12798254.550000001</v>
      </c>
      <c r="K46" s="121">
        <v>43138</v>
      </c>
      <c r="L46" s="119">
        <v>1318</v>
      </c>
      <c r="M46" s="119" t="s">
        <v>2651</v>
      </c>
    </row>
    <row r="47" spans="1:13">
      <c r="A47" s="119" t="s">
        <v>34</v>
      </c>
      <c r="B47" s="119" t="s">
        <v>397</v>
      </c>
      <c r="C47" s="119">
        <v>60</v>
      </c>
      <c r="D47" s="119">
        <v>60.35</v>
      </c>
      <c r="E47" s="119">
        <v>57.35</v>
      </c>
      <c r="F47" s="119">
        <v>57.95</v>
      </c>
      <c r="G47" s="119">
        <v>57.75</v>
      </c>
      <c r="H47" s="119">
        <v>58.9</v>
      </c>
      <c r="I47" s="119">
        <v>2806111</v>
      </c>
      <c r="J47" s="119">
        <v>164360966.25</v>
      </c>
      <c r="K47" s="121">
        <v>43138</v>
      </c>
      <c r="L47" s="119">
        <v>10497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60.4</v>
      </c>
      <c r="D48" s="119">
        <v>60.9</v>
      </c>
      <c r="E48" s="119">
        <v>59.1</v>
      </c>
      <c r="F48" s="119">
        <v>59.55</v>
      </c>
      <c r="G48" s="119">
        <v>59.45</v>
      </c>
      <c r="H48" s="119">
        <v>58.6</v>
      </c>
      <c r="I48" s="119">
        <v>725872</v>
      </c>
      <c r="J48" s="119">
        <v>43561176.399999999</v>
      </c>
      <c r="K48" s="121">
        <v>43138</v>
      </c>
      <c r="L48" s="119">
        <v>4790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634</v>
      </c>
      <c r="D49" s="119">
        <v>651</v>
      </c>
      <c r="E49" s="119">
        <v>620</v>
      </c>
      <c r="F49" s="119">
        <v>633.65</v>
      </c>
      <c r="G49" s="119">
        <v>629</v>
      </c>
      <c r="H49" s="119">
        <v>626.75</v>
      </c>
      <c r="I49" s="119">
        <v>6913</v>
      </c>
      <c r="J49" s="119">
        <v>4387619.7</v>
      </c>
      <c r="K49" s="121">
        <v>43138</v>
      </c>
      <c r="L49" s="119">
        <v>334</v>
      </c>
      <c r="M49" s="119" t="s">
        <v>452</v>
      </c>
    </row>
    <row r="50" spans="1:13">
      <c r="A50" s="119" t="s">
        <v>2850</v>
      </c>
      <c r="B50" s="119" t="s">
        <v>397</v>
      </c>
      <c r="C50" s="119">
        <v>74.900000000000006</v>
      </c>
      <c r="D50" s="119">
        <v>78.7</v>
      </c>
      <c r="E50" s="119">
        <v>73</v>
      </c>
      <c r="F50" s="119">
        <v>74.150000000000006</v>
      </c>
      <c r="G50" s="119">
        <v>74.3</v>
      </c>
      <c r="H50" s="119">
        <v>72.45</v>
      </c>
      <c r="I50" s="119">
        <v>12216</v>
      </c>
      <c r="J50" s="119">
        <v>913083.8</v>
      </c>
      <c r="K50" s="121">
        <v>43138</v>
      </c>
      <c r="L50" s="119">
        <v>199</v>
      </c>
      <c r="M50" s="119" t="s">
        <v>2851</v>
      </c>
    </row>
    <row r="51" spans="1:13">
      <c r="A51" s="119" t="s">
        <v>453</v>
      </c>
      <c r="B51" s="119" t="s">
        <v>397</v>
      </c>
      <c r="C51" s="119">
        <v>2115.15</v>
      </c>
      <c r="D51" s="119">
        <v>2179.75</v>
      </c>
      <c r="E51" s="119">
        <v>2115.15</v>
      </c>
      <c r="F51" s="119">
        <v>2160.25</v>
      </c>
      <c r="G51" s="119">
        <v>2147.6</v>
      </c>
      <c r="H51" s="119">
        <v>2144.9499999999998</v>
      </c>
      <c r="I51" s="119">
        <v>8254</v>
      </c>
      <c r="J51" s="119">
        <v>17804215.25</v>
      </c>
      <c r="K51" s="121">
        <v>43138</v>
      </c>
      <c r="L51" s="119">
        <v>2069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632.5</v>
      </c>
      <c r="D52" s="119">
        <v>652.4</v>
      </c>
      <c r="E52" s="119">
        <v>608</v>
      </c>
      <c r="F52" s="119">
        <v>609.75</v>
      </c>
      <c r="G52" s="119">
        <v>608</v>
      </c>
      <c r="H52" s="119">
        <v>623.4</v>
      </c>
      <c r="I52" s="119">
        <v>15837</v>
      </c>
      <c r="J52" s="119">
        <v>9947603.5500000007</v>
      </c>
      <c r="K52" s="121">
        <v>43138</v>
      </c>
      <c r="L52" s="119">
        <v>363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186.7</v>
      </c>
      <c r="D53" s="119">
        <v>193.25</v>
      </c>
      <c r="E53" s="119">
        <v>185</v>
      </c>
      <c r="F53" s="119">
        <v>187.8</v>
      </c>
      <c r="G53" s="119">
        <v>186.4</v>
      </c>
      <c r="H53" s="119">
        <v>184.65</v>
      </c>
      <c r="I53" s="119">
        <v>267570</v>
      </c>
      <c r="J53" s="119">
        <v>50900176.700000003</v>
      </c>
      <c r="K53" s="121">
        <v>43138</v>
      </c>
      <c r="L53" s="119">
        <v>4311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396</v>
      </c>
      <c r="D54" s="119">
        <v>400.15</v>
      </c>
      <c r="E54" s="119">
        <v>380.2</v>
      </c>
      <c r="F54" s="119">
        <v>388.9</v>
      </c>
      <c r="G54" s="119">
        <v>389.65</v>
      </c>
      <c r="H54" s="119">
        <v>390.65</v>
      </c>
      <c r="I54" s="119">
        <v>18609</v>
      </c>
      <c r="J54" s="119">
        <v>7257476.5499999998</v>
      </c>
      <c r="K54" s="121">
        <v>43138</v>
      </c>
      <c r="L54" s="119">
        <v>677</v>
      </c>
      <c r="M54" s="119" t="s">
        <v>460</v>
      </c>
    </row>
    <row r="55" spans="1:13">
      <c r="A55" s="119" t="s">
        <v>3126</v>
      </c>
      <c r="B55" s="119" t="s">
        <v>397</v>
      </c>
      <c r="C55" s="119">
        <v>24.75</v>
      </c>
      <c r="D55" s="119">
        <v>24.9</v>
      </c>
      <c r="E55" s="119">
        <v>24</v>
      </c>
      <c r="F55" s="119">
        <v>24.9</v>
      </c>
      <c r="G55" s="119">
        <v>24.9</v>
      </c>
      <c r="H55" s="119">
        <v>23.75</v>
      </c>
      <c r="I55" s="119">
        <v>10692</v>
      </c>
      <c r="J55" s="119">
        <v>264366.25</v>
      </c>
      <c r="K55" s="121">
        <v>43138</v>
      </c>
      <c r="L55" s="119">
        <v>42</v>
      </c>
      <c r="M55" s="119" t="s">
        <v>3127</v>
      </c>
    </row>
    <row r="56" spans="1:13">
      <c r="A56" s="119" t="s">
        <v>3128</v>
      </c>
      <c r="B56" s="119" t="s">
        <v>397</v>
      </c>
      <c r="C56" s="119">
        <v>3.6</v>
      </c>
      <c r="D56" s="119">
        <v>3.6</v>
      </c>
      <c r="E56" s="119">
        <v>3.55</v>
      </c>
      <c r="F56" s="119">
        <v>3.6</v>
      </c>
      <c r="G56" s="119">
        <v>3.6</v>
      </c>
      <c r="H56" s="119">
        <v>3.45</v>
      </c>
      <c r="I56" s="119">
        <v>934202</v>
      </c>
      <c r="J56" s="119">
        <v>3363037.2</v>
      </c>
      <c r="K56" s="121">
        <v>43138</v>
      </c>
      <c r="L56" s="119">
        <v>368</v>
      </c>
      <c r="M56" s="119" t="s">
        <v>3129</v>
      </c>
    </row>
    <row r="57" spans="1:13">
      <c r="A57" s="119" t="s">
        <v>2652</v>
      </c>
      <c r="B57" s="119" t="s">
        <v>397</v>
      </c>
      <c r="C57" s="119">
        <v>33</v>
      </c>
      <c r="D57" s="119">
        <v>34.35</v>
      </c>
      <c r="E57" s="119">
        <v>33</v>
      </c>
      <c r="F57" s="119">
        <v>33.700000000000003</v>
      </c>
      <c r="G57" s="119">
        <v>34</v>
      </c>
      <c r="H57" s="119">
        <v>32.75</v>
      </c>
      <c r="I57" s="119">
        <v>43933</v>
      </c>
      <c r="J57" s="119">
        <v>1491432.9</v>
      </c>
      <c r="K57" s="121">
        <v>43138</v>
      </c>
      <c r="L57" s="119">
        <v>336</v>
      </c>
      <c r="M57" s="119" t="s">
        <v>2653</v>
      </c>
    </row>
    <row r="58" spans="1:13">
      <c r="A58" s="119" t="s">
        <v>389</v>
      </c>
      <c r="B58" s="119" t="s">
        <v>397</v>
      </c>
      <c r="C58" s="119">
        <v>875.3</v>
      </c>
      <c r="D58" s="119">
        <v>899</v>
      </c>
      <c r="E58" s="119">
        <v>868.4</v>
      </c>
      <c r="F58" s="119">
        <v>882.25</v>
      </c>
      <c r="G58" s="119">
        <v>886.25</v>
      </c>
      <c r="H58" s="119">
        <v>849.95</v>
      </c>
      <c r="I58" s="119">
        <v>26470</v>
      </c>
      <c r="J58" s="119">
        <v>23431502.100000001</v>
      </c>
      <c r="K58" s="121">
        <v>43138</v>
      </c>
      <c r="L58" s="119">
        <v>1376</v>
      </c>
      <c r="M58" s="119" t="s">
        <v>461</v>
      </c>
    </row>
    <row r="59" spans="1:13">
      <c r="A59" s="119" t="s">
        <v>3130</v>
      </c>
      <c r="B59" s="119" t="s">
        <v>397</v>
      </c>
      <c r="C59" s="119">
        <v>5</v>
      </c>
      <c r="D59" s="119">
        <v>5</v>
      </c>
      <c r="E59" s="119">
        <v>4.7</v>
      </c>
      <c r="F59" s="119">
        <v>4.8</v>
      </c>
      <c r="G59" s="119">
        <v>4.8</v>
      </c>
      <c r="H59" s="119">
        <v>4.8499999999999996</v>
      </c>
      <c r="I59" s="119">
        <v>51034</v>
      </c>
      <c r="J59" s="119">
        <v>247050.35</v>
      </c>
      <c r="K59" s="121">
        <v>43138</v>
      </c>
      <c r="L59" s="119">
        <v>77</v>
      </c>
      <c r="M59" s="119" t="s">
        <v>3131</v>
      </c>
    </row>
    <row r="60" spans="1:13">
      <c r="A60" s="119" t="s">
        <v>187</v>
      </c>
      <c r="B60" s="119" t="s">
        <v>397</v>
      </c>
      <c r="C60" s="119">
        <v>779</v>
      </c>
      <c r="D60" s="119">
        <v>795</v>
      </c>
      <c r="E60" s="119">
        <v>770</v>
      </c>
      <c r="F60" s="119">
        <v>789.75</v>
      </c>
      <c r="G60" s="119">
        <v>791</v>
      </c>
      <c r="H60" s="119">
        <v>763.05</v>
      </c>
      <c r="I60" s="119">
        <v>454777</v>
      </c>
      <c r="J60" s="119">
        <v>356189352.25</v>
      </c>
      <c r="K60" s="121">
        <v>43138</v>
      </c>
      <c r="L60" s="119">
        <v>12837</v>
      </c>
      <c r="M60" s="119" t="s">
        <v>463</v>
      </c>
    </row>
    <row r="61" spans="1:13">
      <c r="A61" s="119" t="s">
        <v>3023</v>
      </c>
      <c r="B61" s="119" t="s">
        <v>397</v>
      </c>
      <c r="C61" s="119">
        <v>1229.5</v>
      </c>
      <c r="D61" s="119">
        <v>1249</v>
      </c>
      <c r="E61" s="119">
        <v>1194.8</v>
      </c>
      <c r="F61" s="119">
        <v>1200.3</v>
      </c>
      <c r="G61" s="119">
        <v>1195.0999999999999</v>
      </c>
      <c r="H61" s="119">
        <v>1204.6500000000001</v>
      </c>
      <c r="I61" s="119">
        <v>130420</v>
      </c>
      <c r="J61" s="119">
        <v>159150084.75</v>
      </c>
      <c r="K61" s="121">
        <v>43138</v>
      </c>
      <c r="L61" s="119">
        <v>6977</v>
      </c>
      <c r="M61" s="119" t="s">
        <v>3024</v>
      </c>
    </row>
    <row r="62" spans="1:13">
      <c r="A62" s="119" t="s">
        <v>464</v>
      </c>
      <c r="B62" s="119" t="s">
        <v>397</v>
      </c>
      <c r="C62" s="119">
        <v>1318.95</v>
      </c>
      <c r="D62" s="119">
        <v>1336</v>
      </c>
      <c r="E62" s="119">
        <v>1245.3499999999999</v>
      </c>
      <c r="F62" s="119">
        <v>1306.3499999999999</v>
      </c>
      <c r="G62" s="119">
        <v>1301</v>
      </c>
      <c r="H62" s="119">
        <v>1269.9000000000001</v>
      </c>
      <c r="I62" s="119">
        <v>52820</v>
      </c>
      <c r="J62" s="119">
        <v>67661613.849999994</v>
      </c>
      <c r="K62" s="121">
        <v>43138</v>
      </c>
      <c r="L62" s="119">
        <v>1698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255.3</v>
      </c>
      <c r="D63" s="119">
        <v>257.95</v>
      </c>
      <c r="E63" s="119">
        <v>246.55</v>
      </c>
      <c r="F63" s="119">
        <v>248.3</v>
      </c>
      <c r="G63" s="119">
        <v>247</v>
      </c>
      <c r="H63" s="119">
        <v>255.3</v>
      </c>
      <c r="I63" s="119">
        <v>3906454</v>
      </c>
      <c r="J63" s="119">
        <v>984140536.29999995</v>
      </c>
      <c r="K63" s="121">
        <v>43138</v>
      </c>
      <c r="L63" s="119">
        <v>86891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36.950000000000003</v>
      </c>
      <c r="D64" s="119">
        <v>36.950000000000003</v>
      </c>
      <c r="E64" s="119">
        <v>35.049999999999997</v>
      </c>
      <c r="F64" s="119">
        <v>35.75</v>
      </c>
      <c r="G64" s="119">
        <v>35.450000000000003</v>
      </c>
      <c r="H64" s="119">
        <v>34.65</v>
      </c>
      <c r="I64" s="119">
        <v>21421</v>
      </c>
      <c r="J64" s="119">
        <v>769928.6</v>
      </c>
      <c r="K64" s="121">
        <v>43138</v>
      </c>
      <c r="L64" s="119">
        <v>245</v>
      </c>
      <c r="M64" s="119" t="s">
        <v>468</v>
      </c>
    </row>
    <row r="65" spans="1:13">
      <c r="A65" s="119" t="s">
        <v>3006</v>
      </c>
      <c r="B65" s="119" t="s">
        <v>397</v>
      </c>
      <c r="C65" s="119">
        <v>24</v>
      </c>
      <c r="D65" s="119">
        <v>26.5</v>
      </c>
      <c r="E65" s="119">
        <v>24</v>
      </c>
      <c r="F65" s="119">
        <v>25.35</v>
      </c>
      <c r="G65" s="119">
        <v>25.5</v>
      </c>
      <c r="H65" s="119">
        <v>24.5</v>
      </c>
      <c r="I65" s="119">
        <v>11026</v>
      </c>
      <c r="J65" s="119">
        <v>275506.45</v>
      </c>
      <c r="K65" s="121">
        <v>43138</v>
      </c>
      <c r="L65" s="119">
        <v>58</v>
      </c>
      <c r="M65" s="119" t="s">
        <v>1555</v>
      </c>
    </row>
    <row r="66" spans="1:13">
      <c r="A66" s="119" t="s">
        <v>469</v>
      </c>
      <c r="B66" s="119" t="s">
        <v>397</v>
      </c>
      <c r="C66" s="119">
        <v>584.04999999999995</v>
      </c>
      <c r="D66" s="119">
        <v>598</v>
      </c>
      <c r="E66" s="119">
        <v>584</v>
      </c>
      <c r="F66" s="119">
        <v>590.79999999999995</v>
      </c>
      <c r="G66" s="119">
        <v>586.5</v>
      </c>
      <c r="H66" s="119">
        <v>584.70000000000005</v>
      </c>
      <c r="I66" s="119">
        <v>4789</v>
      </c>
      <c r="J66" s="119">
        <v>2828862.55</v>
      </c>
      <c r="K66" s="121">
        <v>43138</v>
      </c>
      <c r="L66" s="119">
        <v>253</v>
      </c>
      <c r="M66" s="119" t="s">
        <v>470</v>
      </c>
    </row>
    <row r="67" spans="1:13">
      <c r="A67" s="119" t="s">
        <v>3132</v>
      </c>
      <c r="B67" s="119" t="s">
        <v>397</v>
      </c>
      <c r="C67" s="119">
        <v>24.05</v>
      </c>
      <c r="D67" s="119">
        <v>24.3</v>
      </c>
      <c r="E67" s="119">
        <v>23.6</v>
      </c>
      <c r="F67" s="119">
        <v>24.15</v>
      </c>
      <c r="G67" s="119">
        <v>24.1</v>
      </c>
      <c r="H67" s="119">
        <v>23.3</v>
      </c>
      <c r="I67" s="119">
        <v>312420</v>
      </c>
      <c r="J67" s="119">
        <v>7516320.1500000004</v>
      </c>
      <c r="K67" s="121">
        <v>43138</v>
      </c>
      <c r="L67" s="119">
        <v>1433</v>
      </c>
      <c r="M67" s="119" t="s">
        <v>3133</v>
      </c>
    </row>
    <row r="68" spans="1:13">
      <c r="A68" s="119" t="s">
        <v>471</v>
      </c>
      <c r="B68" s="119" t="s">
        <v>397</v>
      </c>
      <c r="C68" s="119">
        <v>56.9</v>
      </c>
      <c r="D68" s="119">
        <v>58.8</v>
      </c>
      <c r="E68" s="119">
        <v>56.6</v>
      </c>
      <c r="F68" s="119">
        <v>57.2</v>
      </c>
      <c r="G68" s="119">
        <v>57.1</v>
      </c>
      <c r="H68" s="119">
        <v>55.75</v>
      </c>
      <c r="I68" s="119">
        <v>1433367</v>
      </c>
      <c r="J68" s="119">
        <v>82687784.700000003</v>
      </c>
      <c r="K68" s="121">
        <v>43138</v>
      </c>
      <c r="L68" s="119">
        <v>10366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47.5</v>
      </c>
      <c r="D69" s="119">
        <v>48</v>
      </c>
      <c r="E69" s="119">
        <v>45.95</v>
      </c>
      <c r="F69" s="119">
        <v>46.2</v>
      </c>
      <c r="G69" s="119">
        <v>46.45</v>
      </c>
      <c r="H69" s="119">
        <v>46.85</v>
      </c>
      <c r="I69" s="119">
        <v>4392611</v>
      </c>
      <c r="J69" s="119">
        <v>204869285.69999999</v>
      </c>
      <c r="K69" s="121">
        <v>43138</v>
      </c>
      <c r="L69" s="119">
        <v>17052</v>
      </c>
      <c r="M69" s="119" t="s">
        <v>473</v>
      </c>
    </row>
    <row r="70" spans="1:13">
      <c r="A70" s="119" t="s">
        <v>2852</v>
      </c>
      <c r="B70" s="119" t="s">
        <v>397</v>
      </c>
      <c r="C70" s="119">
        <v>12.3</v>
      </c>
      <c r="D70" s="119">
        <v>12.3</v>
      </c>
      <c r="E70" s="119">
        <v>11.2</v>
      </c>
      <c r="F70" s="119">
        <v>11.45</v>
      </c>
      <c r="G70" s="119">
        <v>11.5</v>
      </c>
      <c r="H70" s="119">
        <v>11.3</v>
      </c>
      <c r="I70" s="119">
        <v>274028</v>
      </c>
      <c r="J70" s="119">
        <v>3176149.4</v>
      </c>
      <c r="K70" s="121">
        <v>43138</v>
      </c>
      <c r="L70" s="119">
        <v>561</v>
      </c>
      <c r="M70" s="119" t="s">
        <v>2853</v>
      </c>
    </row>
    <row r="71" spans="1:13">
      <c r="A71" s="119" t="s">
        <v>474</v>
      </c>
      <c r="B71" s="119" t="s">
        <v>397</v>
      </c>
      <c r="C71" s="119">
        <v>501.95</v>
      </c>
      <c r="D71" s="119">
        <v>522.29999999999995</v>
      </c>
      <c r="E71" s="119">
        <v>488.3</v>
      </c>
      <c r="F71" s="119">
        <v>492.35</v>
      </c>
      <c r="G71" s="119">
        <v>494</v>
      </c>
      <c r="H71" s="119">
        <v>497.65</v>
      </c>
      <c r="I71" s="119">
        <v>151095</v>
      </c>
      <c r="J71" s="119">
        <v>75796853.599999994</v>
      </c>
      <c r="K71" s="121">
        <v>43138</v>
      </c>
      <c r="L71" s="119">
        <v>3596</v>
      </c>
      <c r="M71" s="119" t="s">
        <v>475</v>
      </c>
    </row>
    <row r="72" spans="1:13">
      <c r="A72" s="119" t="s">
        <v>3134</v>
      </c>
      <c r="B72" s="119" t="s">
        <v>397</v>
      </c>
      <c r="C72" s="119">
        <v>5.7</v>
      </c>
      <c r="D72" s="119">
        <v>6.15</v>
      </c>
      <c r="E72" s="119">
        <v>5.7</v>
      </c>
      <c r="F72" s="119">
        <v>5.9</v>
      </c>
      <c r="G72" s="119">
        <v>5.95</v>
      </c>
      <c r="H72" s="119">
        <v>5.9</v>
      </c>
      <c r="I72" s="119">
        <v>16603</v>
      </c>
      <c r="J72" s="119">
        <v>97913.45</v>
      </c>
      <c r="K72" s="121">
        <v>43138</v>
      </c>
      <c r="L72" s="119">
        <v>44</v>
      </c>
      <c r="M72" s="119" t="s">
        <v>3135</v>
      </c>
    </row>
    <row r="73" spans="1:13">
      <c r="A73" s="119" t="s">
        <v>2654</v>
      </c>
      <c r="B73" s="119" t="s">
        <v>397</v>
      </c>
      <c r="C73" s="119">
        <v>36.950000000000003</v>
      </c>
      <c r="D73" s="119">
        <v>37.85</v>
      </c>
      <c r="E73" s="119">
        <v>34.25</v>
      </c>
      <c r="F73" s="119">
        <v>37</v>
      </c>
      <c r="G73" s="119">
        <v>37.450000000000003</v>
      </c>
      <c r="H73" s="119">
        <v>34.799999999999997</v>
      </c>
      <c r="I73" s="119">
        <v>21738</v>
      </c>
      <c r="J73" s="119">
        <v>797721.15</v>
      </c>
      <c r="K73" s="121">
        <v>43138</v>
      </c>
      <c r="L73" s="119">
        <v>287</v>
      </c>
      <c r="M73" s="119" t="s">
        <v>2655</v>
      </c>
    </row>
    <row r="74" spans="1:13">
      <c r="A74" s="119" t="s">
        <v>476</v>
      </c>
      <c r="B74" s="119" t="s">
        <v>397</v>
      </c>
      <c r="C74" s="119">
        <v>23.65</v>
      </c>
      <c r="D74" s="119">
        <v>23.65</v>
      </c>
      <c r="E74" s="119">
        <v>22.8</v>
      </c>
      <c r="F74" s="119">
        <v>23.65</v>
      </c>
      <c r="G74" s="119">
        <v>23.65</v>
      </c>
      <c r="H74" s="119">
        <v>22.55</v>
      </c>
      <c r="I74" s="119">
        <v>109434</v>
      </c>
      <c r="J74" s="119">
        <v>2582064.4500000002</v>
      </c>
      <c r="K74" s="121">
        <v>43138</v>
      </c>
      <c r="L74" s="119">
        <v>392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23.2</v>
      </c>
      <c r="D75" s="119">
        <v>24.4</v>
      </c>
      <c r="E75" s="119">
        <v>23.2</v>
      </c>
      <c r="F75" s="119">
        <v>23.75</v>
      </c>
      <c r="G75" s="119">
        <v>23.8</v>
      </c>
      <c r="H75" s="119">
        <v>22.8</v>
      </c>
      <c r="I75" s="119">
        <v>51317</v>
      </c>
      <c r="J75" s="119">
        <v>1220745.25</v>
      </c>
      <c r="K75" s="121">
        <v>43138</v>
      </c>
      <c r="L75" s="119">
        <v>421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750</v>
      </c>
      <c r="D76" s="119">
        <v>754.2</v>
      </c>
      <c r="E76" s="119">
        <v>730</v>
      </c>
      <c r="F76" s="119">
        <v>741.1</v>
      </c>
      <c r="G76" s="119">
        <v>740</v>
      </c>
      <c r="H76" s="119">
        <v>737.5</v>
      </c>
      <c r="I76" s="119">
        <v>11792</v>
      </c>
      <c r="J76" s="119">
        <v>8712656.4499999993</v>
      </c>
      <c r="K76" s="121">
        <v>43138</v>
      </c>
      <c r="L76" s="119">
        <v>808</v>
      </c>
      <c r="M76" s="119" t="s">
        <v>481</v>
      </c>
    </row>
    <row r="77" spans="1:13">
      <c r="A77" s="119" t="s">
        <v>2466</v>
      </c>
      <c r="B77" s="119" t="s">
        <v>397</v>
      </c>
      <c r="C77" s="119">
        <v>215</v>
      </c>
      <c r="D77" s="119">
        <v>215</v>
      </c>
      <c r="E77" s="119">
        <v>201.5</v>
      </c>
      <c r="F77" s="119">
        <v>208.7</v>
      </c>
      <c r="G77" s="119">
        <v>208.7</v>
      </c>
      <c r="H77" s="119">
        <v>206.15</v>
      </c>
      <c r="I77" s="119">
        <v>3629</v>
      </c>
      <c r="J77" s="119">
        <v>758657.55</v>
      </c>
      <c r="K77" s="121">
        <v>43138</v>
      </c>
      <c r="L77" s="119">
        <v>68</v>
      </c>
      <c r="M77" s="119" t="s">
        <v>2467</v>
      </c>
    </row>
    <row r="78" spans="1:13">
      <c r="A78" s="119" t="s">
        <v>482</v>
      </c>
      <c r="B78" s="119" t="s">
        <v>397</v>
      </c>
      <c r="C78" s="119">
        <v>460</v>
      </c>
      <c r="D78" s="119">
        <v>460.75</v>
      </c>
      <c r="E78" s="119">
        <v>450</v>
      </c>
      <c r="F78" s="119">
        <v>459.1</v>
      </c>
      <c r="G78" s="119">
        <v>459</v>
      </c>
      <c r="H78" s="119">
        <v>451.75</v>
      </c>
      <c r="I78" s="119">
        <v>3133</v>
      </c>
      <c r="J78" s="119">
        <v>1424624.75</v>
      </c>
      <c r="K78" s="121">
        <v>43138</v>
      </c>
      <c r="L78" s="119">
        <v>229</v>
      </c>
      <c r="M78" s="119" t="s">
        <v>483</v>
      </c>
    </row>
    <row r="79" spans="1:13">
      <c r="A79" s="119" t="s">
        <v>2720</v>
      </c>
      <c r="B79" s="119" t="s">
        <v>397</v>
      </c>
      <c r="C79" s="119">
        <v>732</v>
      </c>
      <c r="D79" s="119">
        <v>800</v>
      </c>
      <c r="E79" s="119">
        <v>732</v>
      </c>
      <c r="F79" s="119">
        <v>770.45</v>
      </c>
      <c r="G79" s="119">
        <v>766.35</v>
      </c>
      <c r="H79" s="119">
        <v>696.1</v>
      </c>
      <c r="I79" s="119">
        <v>746924</v>
      </c>
      <c r="J79" s="119">
        <v>572855994.45000005</v>
      </c>
      <c r="K79" s="121">
        <v>43138</v>
      </c>
      <c r="L79" s="119">
        <v>22363</v>
      </c>
      <c r="M79" s="119" t="s">
        <v>2721</v>
      </c>
    </row>
    <row r="80" spans="1:13">
      <c r="A80" s="119" t="s">
        <v>484</v>
      </c>
      <c r="B80" s="119" t="s">
        <v>397</v>
      </c>
      <c r="C80" s="119">
        <v>2071</v>
      </c>
      <c r="D80" s="119">
        <v>2209.8000000000002</v>
      </c>
      <c r="E80" s="119">
        <v>2071</v>
      </c>
      <c r="F80" s="119">
        <v>2190.6</v>
      </c>
      <c r="G80" s="119">
        <v>2199.9499999999998</v>
      </c>
      <c r="H80" s="119">
        <v>2055.65</v>
      </c>
      <c r="I80" s="119">
        <v>14150</v>
      </c>
      <c r="J80" s="119">
        <v>30518696.300000001</v>
      </c>
      <c r="K80" s="121">
        <v>43138</v>
      </c>
      <c r="L80" s="119">
        <v>1661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522.54999999999995</v>
      </c>
      <c r="D81" s="119">
        <v>539.5</v>
      </c>
      <c r="E81" s="119">
        <v>522.54999999999995</v>
      </c>
      <c r="F81" s="119">
        <v>535.20000000000005</v>
      </c>
      <c r="G81" s="119">
        <v>535</v>
      </c>
      <c r="H81" s="119">
        <v>518.65</v>
      </c>
      <c r="I81" s="119">
        <v>23156</v>
      </c>
      <c r="J81" s="119">
        <v>12379744.800000001</v>
      </c>
      <c r="K81" s="121">
        <v>43138</v>
      </c>
      <c r="L81" s="119">
        <v>1088</v>
      </c>
      <c r="M81" s="119" t="s">
        <v>487</v>
      </c>
    </row>
    <row r="82" spans="1:13">
      <c r="A82" s="119" t="s">
        <v>3090</v>
      </c>
      <c r="B82" s="119" t="s">
        <v>397</v>
      </c>
      <c r="C82" s="119">
        <v>314.45</v>
      </c>
      <c r="D82" s="119">
        <v>340.65</v>
      </c>
      <c r="E82" s="119">
        <v>312.5</v>
      </c>
      <c r="F82" s="119">
        <v>327.3</v>
      </c>
      <c r="G82" s="119">
        <v>325.05</v>
      </c>
      <c r="H82" s="119">
        <v>308.5</v>
      </c>
      <c r="I82" s="119">
        <v>449009</v>
      </c>
      <c r="J82" s="119">
        <v>146516908.80000001</v>
      </c>
      <c r="K82" s="121">
        <v>43138</v>
      </c>
      <c r="L82" s="119">
        <v>11634</v>
      </c>
      <c r="M82" s="119" t="s">
        <v>3091</v>
      </c>
    </row>
    <row r="83" spans="1:13">
      <c r="A83" s="119" t="s">
        <v>37</v>
      </c>
      <c r="B83" s="119" t="s">
        <v>397</v>
      </c>
      <c r="C83" s="119">
        <v>1159.7</v>
      </c>
      <c r="D83" s="119">
        <v>1159.7</v>
      </c>
      <c r="E83" s="119">
        <v>1121.9000000000001</v>
      </c>
      <c r="F83" s="119">
        <v>1132.7</v>
      </c>
      <c r="G83" s="119">
        <v>1135</v>
      </c>
      <c r="H83" s="119">
        <v>1140.9000000000001</v>
      </c>
      <c r="I83" s="119">
        <v>368495</v>
      </c>
      <c r="J83" s="119">
        <v>423089731.14999998</v>
      </c>
      <c r="K83" s="121">
        <v>43138</v>
      </c>
      <c r="L83" s="119">
        <v>15821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250.9</v>
      </c>
      <c r="D84" s="119">
        <v>264.89999999999998</v>
      </c>
      <c r="E84" s="119">
        <v>250.15</v>
      </c>
      <c r="F84" s="119">
        <v>261.10000000000002</v>
      </c>
      <c r="G84" s="119">
        <v>260</v>
      </c>
      <c r="H84" s="119">
        <v>248.25</v>
      </c>
      <c r="I84" s="119">
        <v>5587479</v>
      </c>
      <c r="J84" s="119">
        <v>1450417636.3499999</v>
      </c>
      <c r="K84" s="121">
        <v>43138</v>
      </c>
      <c r="L84" s="119">
        <v>90580</v>
      </c>
      <c r="M84" s="119" t="s">
        <v>489</v>
      </c>
    </row>
    <row r="85" spans="1:13">
      <c r="A85" s="119" t="s">
        <v>2495</v>
      </c>
      <c r="B85" s="119" t="s">
        <v>397</v>
      </c>
      <c r="C85" s="119">
        <v>1349.75</v>
      </c>
      <c r="D85" s="119">
        <v>1399.1</v>
      </c>
      <c r="E85" s="119">
        <v>1302</v>
      </c>
      <c r="F85" s="119">
        <v>1317.5</v>
      </c>
      <c r="G85" s="119">
        <v>1315</v>
      </c>
      <c r="H85" s="119">
        <v>1299.4000000000001</v>
      </c>
      <c r="I85" s="119">
        <v>1115</v>
      </c>
      <c r="J85" s="119">
        <v>1498304.05</v>
      </c>
      <c r="K85" s="121">
        <v>43138</v>
      </c>
      <c r="L85" s="119">
        <v>86</v>
      </c>
      <c r="M85" s="119" t="s">
        <v>2496</v>
      </c>
    </row>
    <row r="86" spans="1:13">
      <c r="A86" s="119" t="s">
        <v>490</v>
      </c>
      <c r="B86" s="119" t="s">
        <v>397</v>
      </c>
      <c r="C86" s="119">
        <v>259</v>
      </c>
      <c r="D86" s="119">
        <v>268.7</v>
      </c>
      <c r="E86" s="119">
        <v>258</v>
      </c>
      <c r="F86" s="119">
        <v>263.5</v>
      </c>
      <c r="G86" s="119">
        <v>263</v>
      </c>
      <c r="H86" s="119">
        <v>253.75</v>
      </c>
      <c r="I86" s="119">
        <v>410467</v>
      </c>
      <c r="J86" s="119">
        <v>108239606.25</v>
      </c>
      <c r="K86" s="121">
        <v>43138</v>
      </c>
      <c r="L86" s="119">
        <v>6456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92.1</v>
      </c>
      <c r="D87" s="119">
        <v>98.1</v>
      </c>
      <c r="E87" s="119">
        <v>92.1</v>
      </c>
      <c r="F87" s="119">
        <v>94.85</v>
      </c>
      <c r="G87" s="119">
        <v>94.05</v>
      </c>
      <c r="H87" s="119">
        <v>91.4</v>
      </c>
      <c r="I87" s="119">
        <v>73726</v>
      </c>
      <c r="J87" s="119">
        <v>7003293.8499999996</v>
      </c>
      <c r="K87" s="121">
        <v>43138</v>
      </c>
      <c r="L87" s="119">
        <v>1176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38.200000000000003</v>
      </c>
      <c r="D88" s="119">
        <v>38.9</v>
      </c>
      <c r="E88" s="119">
        <v>37.5</v>
      </c>
      <c r="F88" s="119">
        <v>38.1</v>
      </c>
      <c r="G88" s="119">
        <v>38.049999999999997</v>
      </c>
      <c r="H88" s="119">
        <v>36.700000000000003</v>
      </c>
      <c r="I88" s="119">
        <v>253524</v>
      </c>
      <c r="J88" s="119">
        <v>9664801.0999999996</v>
      </c>
      <c r="K88" s="121">
        <v>43138</v>
      </c>
      <c r="L88" s="119">
        <v>1216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41.95</v>
      </c>
      <c r="D89" s="119">
        <v>44.95</v>
      </c>
      <c r="E89" s="119">
        <v>41.95</v>
      </c>
      <c r="F89" s="119">
        <v>44</v>
      </c>
      <c r="G89" s="119">
        <v>43.9</v>
      </c>
      <c r="H89" s="119">
        <v>41.05</v>
      </c>
      <c r="I89" s="119">
        <v>356754</v>
      </c>
      <c r="J89" s="119">
        <v>15547374.15</v>
      </c>
      <c r="K89" s="121">
        <v>43138</v>
      </c>
      <c r="L89" s="119">
        <v>2586</v>
      </c>
      <c r="M89" s="119" t="s">
        <v>2552</v>
      </c>
    </row>
    <row r="90" spans="1:13">
      <c r="A90" s="119" t="s">
        <v>3136</v>
      </c>
      <c r="B90" s="119" t="s">
        <v>397</v>
      </c>
      <c r="C90" s="119">
        <v>192</v>
      </c>
      <c r="D90" s="119">
        <v>200.85</v>
      </c>
      <c r="E90" s="119">
        <v>190</v>
      </c>
      <c r="F90" s="119">
        <v>198.25</v>
      </c>
      <c r="G90" s="119">
        <v>199.4</v>
      </c>
      <c r="H90" s="119">
        <v>191.3</v>
      </c>
      <c r="I90" s="119">
        <v>82713</v>
      </c>
      <c r="J90" s="119">
        <v>16364888.6</v>
      </c>
      <c r="K90" s="121">
        <v>43138</v>
      </c>
      <c r="L90" s="119">
        <v>887</v>
      </c>
      <c r="M90" s="119" t="s">
        <v>3137</v>
      </c>
    </row>
    <row r="91" spans="1:13">
      <c r="A91" s="119" t="s">
        <v>2456</v>
      </c>
      <c r="B91" s="119" t="s">
        <v>397</v>
      </c>
      <c r="C91" s="119">
        <v>158</v>
      </c>
      <c r="D91" s="119">
        <v>164.95</v>
      </c>
      <c r="E91" s="119">
        <v>151</v>
      </c>
      <c r="F91" s="119">
        <v>154</v>
      </c>
      <c r="G91" s="119">
        <v>151.80000000000001</v>
      </c>
      <c r="H91" s="119">
        <v>151.19999999999999</v>
      </c>
      <c r="I91" s="119">
        <v>267146</v>
      </c>
      <c r="J91" s="119">
        <v>41661923.450000003</v>
      </c>
      <c r="K91" s="121">
        <v>43138</v>
      </c>
      <c r="L91" s="119">
        <v>2334</v>
      </c>
      <c r="M91" s="119" t="s">
        <v>2457</v>
      </c>
    </row>
    <row r="92" spans="1:13">
      <c r="A92" s="119" t="s">
        <v>3138</v>
      </c>
      <c r="B92" s="119" t="s">
        <v>397</v>
      </c>
      <c r="C92" s="119">
        <v>259.10000000000002</v>
      </c>
      <c r="D92" s="119">
        <v>259.14999999999998</v>
      </c>
      <c r="E92" s="119">
        <v>252</v>
      </c>
      <c r="F92" s="119">
        <v>259.14999999999998</v>
      </c>
      <c r="G92" s="119">
        <v>259.14999999999998</v>
      </c>
      <c r="H92" s="119">
        <v>246.85</v>
      </c>
      <c r="I92" s="119">
        <v>4853</v>
      </c>
      <c r="J92" s="119">
        <v>1254525.6000000001</v>
      </c>
      <c r="K92" s="121">
        <v>43138</v>
      </c>
      <c r="L92" s="119">
        <v>33</v>
      </c>
      <c r="M92" s="119" t="s">
        <v>3139</v>
      </c>
    </row>
    <row r="93" spans="1:13">
      <c r="A93" s="119" t="s">
        <v>497</v>
      </c>
      <c r="B93" s="119" t="s">
        <v>397</v>
      </c>
      <c r="C93" s="119">
        <v>62.6</v>
      </c>
      <c r="D93" s="119">
        <v>65.95</v>
      </c>
      <c r="E93" s="119">
        <v>62</v>
      </c>
      <c r="F93" s="119">
        <v>64.75</v>
      </c>
      <c r="G93" s="119">
        <v>64.95</v>
      </c>
      <c r="H93" s="119">
        <v>61.35</v>
      </c>
      <c r="I93" s="119">
        <v>76359</v>
      </c>
      <c r="J93" s="119">
        <v>4906591.1500000004</v>
      </c>
      <c r="K93" s="121">
        <v>43138</v>
      </c>
      <c r="L93" s="119">
        <v>644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433.55</v>
      </c>
      <c r="D94" s="119">
        <v>452.05</v>
      </c>
      <c r="E94" s="119">
        <v>433.55</v>
      </c>
      <c r="F94" s="119">
        <v>438.15</v>
      </c>
      <c r="G94" s="119">
        <v>435.05</v>
      </c>
      <c r="H94" s="119">
        <v>427.15</v>
      </c>
      <c r="I94" s="119">
        <v>9945</v>
      </c>
      <c r="J94" s="119">
        <v>4392626.55</v>
      </c>
      <c r="K94" s="121">
        <v>43138</v>
      </c>
      <c r="L94" s="119">
        <v>522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40.6</v>
      </c>
      <c r="D95" s="119">
        <v>42.2</v>
      </c>
      <c r="E95" s="119">
        <v>39.700000000000003</v>
      </c>
      <c r="F95" s="119">
        <v>41.75</v>
      </c>
      <c r="G95" s="119">
        <v>42.2</v>
      </c>
      <c r="H95" s="119">
        <v>39.6</v>
      </c>
      <c r="I95" s="119">
        <v>19433</v>
      </c>
      <c r="J95" s="119">
        <v>797268.2</v>
      </c>
      <c r="K95" s="121">
        <v>43138</v>
      </c>
      <c r="L95" s="119">
        <v>162</v>
      </c>
      <c r="M95" s="119" t="s">
        <v>502</v>
      </c>
    </row>
    <row r="96" spans="1:13">
      <c r="A96" s="119" t="s">
        <v>2497</v>
      </c>
      <c r="B96" s="119" t="s">
        <v>397</v>
      </c>
      <c r="C96" s="119">
        <v>82.5</v>
      </c>
      <c r="D96" s="119">
        <v>84.5</v>
      </c>
      <c r="E96" s="119">
        <v>82.5</v>
      </c>
      <c r="F96" s="119">
        <v>83.7</v>
      </c>
      <c r="G96" s="119">
        <v>83.35</v>
      </c>
      <c r="H96" s="119">
        <v>81</v>
      </c>
      <c r="I96" s="119">
        <v>142418</v>
      </c>
      <c r="J96" s="119">
        <v>11838275.949999999</v>
      </c>
      <c r="K96" s="121">
        <v>43138</v>
      </c>
      <c r="L96" s="119">
        <v>454</v>
      </c>
      <c r="M96" s="119" t="s">
        <v>2498</v>
      </c>
    </row>
    <row r="97" spans="1:13">
      <c r="A97" s="119" t="s">
        <v>39</v>
      </c>
      <c r="B97" s="119" t="s">
        <v>397</v>
      </c>
      <c r="C97" s="119">
        <v>390</v>
      </c>
      <c r="D97" s="119">
        <v>390.8</v>
      </c>
      <c r="E97" s="119">
        <v>379.1</v>
      </c>
      <c r="F97" s="119">
        <v>384.7</v>
      </c>
      <c r="G97" s="119">
        <v>385.4</v>
      </c>
      <c r="H97" s="119">
        <v>381.85</v>
      </c>
      <c r="I97" s="119">
        <v>1515824</v>
      </c>
      <c r="J97" s="119">
        <v>583147344.60000002</v>
      </c>
      <c r="K97" s="121">
        <v>43138</v>
      </c>
      <c r="L97" s="119">
        <v>26951</v>
      </c>
      <c r="M97" s="119" t="s">
        <v>503</v>
      </c>
    </row>
    <row r="98" spans="1:13">
      <c r="A98" s="119" t="s">
        <v>2349</v>
      </c>
      <c r="B98" s="119" t="s">
        <v>397</v>
      </c>
      <c r="C98" s="119">
        <v>185.25</v>
      </c>
      <c r="D98" s="119">
        <v>190.1</v>
      </c>
      <c r="E98" s="119">
        <v>180.55</v>
      </c>
      <c r="F98" s="119">
        <v>182.9</v>
      </c>
      <c r="G98" s="119">
        <v>182.1</v>
      </c>
      <c r="H98" s="119">
        <v>181.7</v>
      </c>
      <c r="I98" s="119">
        <v>22975</v>
      </c>
      <c r="J98" s="119">
        <v>4246642.1500000004</v>
      </c>
      <c r="K98" s="121">
        <v>43138</v>
      </c>
      <c r="L98" s="119">
        <v>488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337.95</v>
      </c>
      <c r="D99" s="119">
        <v>346</v>
      </c>
      <c r="E99" s="119">
        <v>336</v>
      </c>
      <c r="F99" s="119">
        <v>340.35</v>
      </c>
      <c r="G99" s="119">
        <v>340</v>
      </c>
      <c r="H99" s="119">
        <v>334.65</v>
      </c>
      <c r="I99" s="119">
        <v>41513</v>
      </c>
      <c r="J99" s="119">
        <v>14109945.1</v>
      </c>
      <c r="K99" s="121">
        <v>43138</v>
      </c>
      <c r="L99" s="119">
        <v>853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342.15</v>
      </c>
      <c r="D100" s="119">
        <v>349</v>
      </c>
      <c r="E100" s="119">
        <v>336.05</v>
      </c>
      <c r="F100" s="119">
        <v>339.25</v>
      </c>
      <c r="G100" s="119">
        <v>339.95</v>
      </c>
      <c r="H100" s="119">
        <v>335.5</v>
      </c>
      <c r="I100" s="119">
        <v>8516</v>
      </c>
      <c r="J100" s="119">
        <v>2909948.75</v>
      </c>
      <c r="K100" s="121">
        <v>43138</v>
      </c>
      <c r="L100" s="119">
        <v>273</v>
      </c>
      <c r="M100" s="119" t="s">
        <v>508</v>
      </c>
    </row>
    <row r="101" spans="1:13">
      <c r="A101" s="119" t="s">
        <v>2361</v>
      </c>
      <c r="B101" s="119" t="s">
        <v>397</v>
      </c>
      <c r="C101" s="119">
        <v>85.4</v>
      </c>
      <c r="D101" s="119">
        <v>88.85</v>
      </c>
      <c r="E101" s="119">
        <v>82.5</v>
      </c>
      <c r="F101" s="119">
        <v>86.2</v>
      </c>
      <c r="G101" s="119">
        <v>85.85</v>
      </c>
      <c r="H101" s="119">
        <v>82.15</v>
      </c>
      <c r="I101" s="119">
        <v>12903</v>
      </c>
      <c r="J101" s="119">
        <v>1110031.1499999999</v>
      </c>
      <c r="K101" s="121">
        <v>43138</v>
      </c>
      <c r="L101" s="119">
        <v>240</v>
      </c>
      <c r="M101" s="119" t="s">
        <v>2362</v>
      </c>
    </row>
    <row r="102" spans="1:13">
      <c r="A102" s="119" t="s">
        <v>509</v>
      </c>
      <c r="B102" s="119" t="s">
        <v>397</v>
      </c>
      <c r="C102" s="119">
        <v>82.4</v>
      </c>
      <c r="D102" s="119">
        <v>82.4</v>
      </c>
      <c r="E102" s="119">
        <v>80</v>
      </c>
      <c r="F102" s="119">
        <v>81.150000000000006</v>
      </c>
      <c r="G102" s="119">
        <v>81</v>
      </c>
      <c r="H102" s="119">
        <v>78.7</v>
      </c>
      <c r="I102" s="119">
        <v>160561</v>
      </c>
      <c r="J102" s="119">
        <v>13010245.9</v>
      </c>
      <c r="K102" s="121">
        <v>43138</v>
      </c>
      <c r="L102" s="119">
        <v>1252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180.1</v>
      </c>
      <c r="D103" s="119">
        <v>183.7</v>
      </c>
      <c r="E103" s="119">
        <v>178.8</v>
      </c>
      <c r="F103" s="119">
        <v>181.15</v>
      </c>
      <c r="G103" s="119">
        <v>182.25</v>
      </c>
      <c r="H103" s="119">
        <v>176.25</v>
      </c>
      <c r="I103" s="119">
        <v>148600</v>
      </c>
      <c r="J103" s="119">
        <v>26902782.449999999</v>
      </c>
      <c r="K103" s="121">
        <v>43138</v>
      </c>
      <c r="L103" s="119">
        <v>2967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27.7</v>
      </c>
      <c r="D104" s="119">
        <v>28.25</v>
      </c>
      <c r="E104" s="119">
        <v>27.35</v>
      </c>
      <c r="F104" s="119">
        <v>27.7</v>
      </c>
      <c r="G104" s="119">
        <v>27.35</v>
      </c>
      <c r="H104" s="119">
        <v>27.05</v>
      </c>
      <c r="I104" s="119">
        <v>143016</v>
      </c>
      <c r="J104" s="119">
        <v>3978455.7</v>
      </c>
      <c r="K104" s="121">
        <v>43138</v>
      </c>
      <c r="L104" s="119">
        <v>607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216.7</v>
      </c>
      <c r="D105" s="119">
        <v>232</v>
      </c>
      <c r="E105" s="119">
        <v>215.4</v>
      </c>
      <c r="F105" s="119">
        <v>225.45</v>
      </c>
      <c r="G105" s="119">
        <v>225.35</v>
      </c>
      <c r="H105" s="119">
        <v>212.15</v>
      </c>
      <c r="I105" s="119">
        <v>185083</v>
      </c>
      <c r="J105" s="119">
        <v>41400438.25</v>
      </c>
      <c r="K105" s="121">
        <v>43138</v>
      </c>
      <c r="L105" s="119">
        <v>3556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129.94999999999999</v>
      </c>
      <c r="D106" s="119">
        <v>134</v>
      </c>
      <c r="E106" s="119">
        <v>128.65</v>
      </c>
      <c r="F106" s="119">
        <v>132.9</v>
      </c>
      <c r="G106" s="119">
        <v>132.05000000000001</v>
      </c>
      <c r="H106" s="119">
        <v>126.9</v>
      </c>
      <c r="I106" s="119">
        <v>25341574</v>
      </c>
      <c r="J106" s="119">
        <v>3320857684.75</v>
      </c>
      <c r="K106" s="121">
        <v>43138</v>
      </c>
      <c r="L106" s="119">
        <v>98170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1115</v>
      </c>
      <c r="D107" s="119">
        <v>1125.2</v>
      </c>
      <c r="E107" s="119">
        <v>1106.55</v>
      </c>
      <c r="F107" s="119">
        <v>1121.0999999999999</v>
      </c>
      <c r="G107" s="119">
        <v>1121</v>
      </c>
      <c r="H107" s="119">
        <v>1110.25</v>
      </c>
      <c r="I107" s="119">
        <v>854461</v>
      </c>
      <c r="J107" s="119">
        <v>953897012.75</v>
      </c>
      <c r="K107" s="121">
        <v>43138</v>
      </c>
      <c r="L107" s="119">
        <v>22894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505</v>
      </c>
      <c r="D108" s="119">
        <v>515</v>
      </c>
      <c r="E108" s="119">
        <v>502.3</v>
      </c>
      <c r="F108" s="119">
        <v>506.75</v>
      </c>
      <c r="G108" s="119">
        <v>504.35</v>
      </c>
      <c r="H108" s="119">
        <v>493</v>
      </c>
      <c r="I108" s="119">
        <v>46361</v>
      </c>
      <c r="J108" s="119">
        <v>23468805.399999999</v>
      </c>
      <c r="K108" s="121">
        <v>43138</v>
      </c>
      <c r="L108" s="119">
        <v>2641</v>
      </c>
      <c r="M108" s="119" t="s">
        <v>520</v>
      </c>
    </row>
    <row r="109" spans="1:13">
      <c r="A109" s="119" t="s">
        <v>2656</v>
      </c>
      <c r="B109" s="119" t="s">
        <v>397</v>
      </c>
      <c r="C109" s="119">
        <v>408</v>
      </c>
      <c r="D109" s="119">
        <v>429</v>
      </c>
      <c r="E109" s="119">
        <v>408</v>
      </c>
      <c r="F109" s="119">
        <v>412.15</v>
      </c>
      <c r="G109" s="119">
        <v>410</v>
      </c>
      <c r="H109" s="119">
        <v>407</v>
      </c>
      <c r="I109" s="119">
        <v>3482</v>
      </c>
      <c r="J109" s="119">
        <v>1455519.4</v>
      </c>
      <c r="K109" s="121">
        <v>43138</v>
      </c>
      <c r="L109" s="119">
        <v>153</v>
      </c>
      <c r="M109" s="119" t="s">
        <v>2657</v>
      </c>
    </row>
    <row r="110" spans="1:13">
      <c r="A110" s="119" t="s">
        <v>3140</v>
      </c>
      <c r="B110" s="119" t="s">
        <v>397</v>
      </c>
      <c r="C110" s="119">
        <v>5</v>
      </c>
      <c r="D110" s="119">
        <v>5</v>
      </c>
      <c r="E110" s="119">
        <v>4.8</v>
      </c>
      <c r="F110" s="119">
        <v>5</v>
      </c>
      <c r="G110" s="119">
        <v>5</v>
      </c>
      <c r="H110" s="119">
        <v>4.8</v>
      </c>
      <c r="I110" s="119">
        <v>71480</v>
      </c>
      <c r="J110" s="119">
        <v>356638.4</v>
      </c>
      <c r="K110" s="121">
        <v>43138</v>
      </c>
      <c r="L110" s="119">
        <v>49</v>
      </c>
      <c r="M110" s="119" t="s">
        <v>3141</v>
      </c>
    </row>
    <row r="111" spans="1:13">
      <c r="A111" s="119" t="s">
        <v>521</v>
      </c>
      <c r="B111" s="119" t="s">
        <v>397</v>
      </c>
      <c r="C111" s="119">
        <v>560.9</v>
      </c>
      <c r="D111" s="119">
        <v>572.95000000000005</v>
      </c>
      <c r="E111" s="119">
        <v>558.54999999999995</v>
      </c>
      <c r="F111" s="119">
        <v>567.04999999999995</v>
      </c>
      <c r="G111" s="119">
        <v>567</v>
      </c>
      <c r="H111" s="119">
        <v>555.54999999999995</v>
      </c>
      <c r="I111" s="119">
        <v>14745</v>
      </c>
      <c r="J111" s="119">
        <v>8345904.6500000004</v>
      </c>
      <c r="K111" s="121">
        <v>43138</v>
      </c>
      <c r="L111" s="119">
        <v>721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790.15</v>
      </c>
      <c r="D112" s="119">
        <v>800.15</v>
      </c>
      <c r="E112" s="119">
        <v>767.4</v>
      </c>
      <c r="F112" s="119">
        <v>771.3</v>
      </c>
      <c r="G112" s="119">
        <v>772.9</v>
      </c>
      <c r="H112" s="119">
        <v>774.75</v>
      </c>
      <c r="I112" s="119">
        <v>18145</v>
      </c>
      <c r="J112" s="119">
        <v>14118793.35</v>
      </c>
      <c r="K112" s="121">
        <v>43138</v>
      </c>
      <c r="L112" s="119">
        <v>958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106</v>
      </c>
      <c r="D113" s="119">
        <v>107.9</v>
      </c>
      <c r="E113" s="119">
        <v>104.5</v>
      </c>
      <c r="F113" s="119">
        <v>105.3</v>
      </c>
      <c r="G113" s="119">
        <v>105</v>
      </c>
      <c r="H113" s="119">
        <v>104.35</v>
      </c>
      <c r="I113" s="119">
        <v>274860</v>
      </c>
      <c r="J113" s="119">
        <v>29117767.899999999</v>
      </c>
      <c r="K113" s="121">
        <v>43138</v>
      </c>
      <c r="L113" s="119">
        <v>2348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1060.6500000000001</v>
      </c>
      <c r="D114" s="119">
        <v>1085.55</v>
      </c>
      <c r="E114" s="119">
        <v>1030.0999999999999</v>
      </c>
      <c r="F114" s="119">
        <v>1033</v>
      </c>
      <c r="G114" s="119">
        <v>1034</v>
      </c>
      <c r="H114" s="119">
        <v>1050.2</v>
      </c>
      <c r="I114" s="119">
        <v>4670</v>
      </c>
      <c r="J114" s="119">
        <v>4872802.45</v>
      </c>
      <c r="K114" s="121">
        <v>43138</v>
      </c>
      <c r="L114" s="119">
        <v>627</v>
      </c>
      <c r="M114" s="119" t="s">
        <v>528</v>
      </c>
    </row>
    <row r="115" spans="1:13">
      <c r="A115" s="119" t="s">
        <v>2993</v>
      </c>
      <c r="B115" s="119" t="s">
        <v>397</v>
      </c>
      <c r="C115" s="119">
        <v>128.80000000000001</v>
      </c>
      <c r="D115" s="119">
        <v>131</v>
      </c>
      <c r="E115" s="119">
        <v>124.1</v>
      </c>
      <c r="F115" s="119">
        <v>126.05</v>
      </c>
      <c r="G115" s="119">
        <v>126</v>
      </c>
      <c r="H115" s="119">
        <v>124.3</v>
      </c>
      <c r="I115" s="119">
        <v>509283</v>
      </c>
      <c r="J115" s="119">
        <v>64511634.5</v>
      </c>
      <c r="K115" s="121">
        <v>43138</v>
      </c>
      <c r="L115" s="119">
        <v>3883</v>
      </c>
      <c r="M115" s="119" t="s">
        <v>2994</v>
      </c>
    </row>
    <row r="116" spans="1:13">
      <c r="A116" s="119" t="s">
        <v>529</v>
      </c>
      <c r="B116" s="119" t="s">
        <v>397</v>
      </c>
      <c r="C116" s="119">
        <v>627.95000000000005</v>
      </c>
      <c r="D116" s="119">
        <v>649.54999999999995</v>
      </c>
      <c r="E116" s="119">
        <v>627.95000000000005</v>
      </c>
      <c r="F116" s="119">
        <v>637.25</v>
      </c>
      <c r="G116" s="119">
        <v>634</v>
      </c>
      <c r="H116" s="119">
        <v>629.15</v>
      </c>
      <c r="I116" s="119">
        <v>6946</v>
      </c>
      <c r="J116" s="119">
        <v>4435772.2</v>
      </c>
      <c r="K116" s="121">
        <v>43138</v>
      </c>
      <c r="L116" s="119">
        <v>504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95.15</v>
      </c>
      <c r="D117" s="119">
        <v>101</v>
      </c>
      <c r="E117" s="119">
        <v>95.15</v>
      </c>
      <c r="F117" s="119">
        <v>97.65</v>
      </c>
      <c r="G117" s="119">
        <v>97.95</v>
      </c>
      <c r="H117" s="119">
        <v>93.45</v>
      </c>
      <c r="I117" s="119">
        <v>323460</v>
      </c>
      <c r="J117" s="119">
        <v>31675748.899999999</v>
      </c>
      <c r="K117" s="121">
        <v>43138</v>
      </c>
      <c r="L117" s="119">
        <v>2339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2635.05</v>
      </c>
      <c r="D118" s="119">
        <v>2750</v>
      </c>
      <c r="E118" s="119">
        <v>2630</v>
      </c>
      <c r="F118" s="119">
        <v>2716.3</v>
      </c>
      <c r="G118" s="119">
        <v>2724</v>
      </c>
      <c r="H118" s="119">
        <v>2687.55</v>
      </c>
      <c r="I118" s="119">
        <v>5188</v>
      </c>
      <c r="J118" s="119">
        <v>14039572.5</v>
      </c>
      <c r="K118" s="121">
        <v>43138</v>
      </c>
      <c r="L118" s="119">
        <v>867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417.95</v>
      </c>
      <c r="D119" s="119">
        <v>421.5</v>
      </c>
      <c r="E119" s="119">
        <v>413.55</v>
      </c>
      <c r="F119" s="119">
        <v>415.35</v>
      </c>
      <c r="G119" s="119">
        <v>414</v>
      </c>
      <c r="H119" s="119">
        <v>412.1</v>
      </c>
      <c r="I119" s="119">
        <v>10994</v>
      </c>
      <c r="J119" s="119">
        <v>4584161.25</v>
      </c>
      <c r="K119" s="121">
        <v>43138</v>
      </c>
      <c r="L119" s="119">
        <v>668</v>
      </c>
      <c r="M119" s="119" t="s">
        <v>536</v>
      </c>
    </row>
    <row r="120" spans="1:13">
      <c r="A120" s="119" t="s">
        <v>2572</v>
      </c>
      <c r="B120" s="119" t="s">
        <v>397</v>
      </c>
      <c r="C120" s="119">
        <v>628.79999999999995</v>
      </c>
      <c r="D120" s="119">
        <v>630</v>
      </c>
      <c r="E120" s="119">
        <v>600.5</v>
      </c>
      <c r="F120" s="119">
        <v>608</v>
      </c>
      <c r="G120" s="119">
        <v>602</v>
      </c>
      <c r="H120" s="119">
        <v>603.45000000000005</v>
      </c>
      <c r="I120" s="119">
        <v>126992</v>
      </c>
      <c r="J120" s="119">
        <v>77251520.400000006</v>
      </c>
      <c r="K120" s="121">
        <v>43138</v>
      </c>
      <c r="L120" s="119">
        <v>7397</v>
      </c>
      <c r="M120" s="119" t="s">
        <v>2573</v>
      </c>
    </row>
    <row r="121" spans="1:13">
      <c r="A121" s="119" t="s">
        <v>537</v>
      </c>
      <c r="B121" s="119" t="s">
        <v>397</v>
      </c>
      <c r="C121" s="119">
        <v>203.75</v>
      </c>
      <c r="D121" s="119">
        <v>210.05</v>
      </c>
      <c r="E121" s="119">
        <v>203</v>
      </c>
      <c r="F121" s="119">
        <v>204.6</v>
      </c>
      <c r="G121" s="119">
        <v>203.9</v>
      </c>
      <c r="H121" s="119">
        <v>198.85</v>
      </c>
      <c r="I121" s="119">
        <v>45361</v>
      </c>
      <c r="J121" s="119">
        <v>9376006.9499999993</v>
      </c>
      <c r="K121" s="121">
        <v>43138</v>
      </c>
      <c r="L121" s="119">
        <v>1252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605</v>
      </c>
      <c r="D122" s="119">
        <v>621.5</v>
      </c>
      <c r="E122" s="119">
        <v>602.79999999999995</v>
      </c>
      <c r="F122" s="119">
        <v>616.1</v>
      </c>
      <c r="G122" s="119">
        <v>613.4</v>
      </c>
      <c r="H122" s="119">
        <v>596.85</v>
      </c>
      <c r="I122" s="119">
        <v>2704170</v>
      </c>
      <c r="J122" s="119">
        <v>1660523196.6500001</v>
      </c>
      <c r="K122" s="121">
        <v>43138</v>
      </c>
      <c r="L122" s="119">
        <v>48701</v>
      </c>
      <c r="M122" s="119" t="s">
        <v>539</v>
      </c>
    </row>
    <row r="123" spans="1:13">
      <c r="A123" s="119" t="s">
        <v>2451</v>
      </c>
      <c r="B123" s="119" t="s">
        <v>397</v>
      </c>
      <c r="C123" s="119">
        <v>81.95</v>
      </c>
      <c r="D123" s="119">
        <v>94.35</v>
      </c>
      <c r="E123" s="119">
        <v>79.95</v>
      </c>
      <c r="F123" s="119">
        <v>87.25</v>
      </c>
      <c r="G123" s="119">
        <v>86</v>
      </c>
      <c r="H123" s="119">
        <v>78.650000000000006</v>
      </c>
      <c r="I123" s="119">
        <v>712783</v>
      </c>
      <c r="J123" s="119">
        <v>63161250.100000001</v>
      </c>
      <c r="K123" s="121">
        <v>43138</v>
      </c>
      <c r="L123" s="119">
        <v>4206</v>
      </c>
      <c r="M123" s="119" t="s">
        <v>2452</v>
      </c>
    </row>
    <row r="124" spans="1:13">
      <c r="A124" s="119" t="s">
        <v>540</v>
      </c>
      <c r="B124" s="119" t="s">
        <v>397</v>
      </c>
      <c r="C124" s="119">
        <v>1580.1</v>
      </c>
      <c r="D124" s="119">
        <v>1614</v>
      </c>
      <c r="E124" s="119">
        <v>1560</v>
      </c>
      <c r="F124" s="119">
        <v>1593.75</v>
      </c>
      <c r="G124" s="119">
        <v>1600</v>
      </c>
      <c r="H124" s="119">
        <v>1552.8</v>
      </c>
      <c r="I124" s="119">
        <v>11023</v>
      </c>
      <c r="J124" s="119">
        <v>17500101.600000001</v>
      </c>
      <c r="K124" s="121">
        <v>43138</v>
      </c>
      <c r="L124" s="119">
        <v>1199</v>
      </c>
      <c r="M124" s="119" t="s">
        <v>541</v>
      </c>
    </row>
    <row r="125" spans="1:13">
      <c r="A125" s="119" t="s">
        <v>3142</v>
      </c>
      <c r="B125" s="119" t="s">
        <v>397</v>
      </c>
      <c r="C125" s="119">
        <v>81</v>
      </c>
      <c r="D125" s="119">
        <v>81.5</v>
      </c>
      <c r="E125" s="119">
        <v>77.099999999999994</v>
      </c>
      <c r="F125" s="119">
        <v>80.849999999999994</v>
      </c>
      <c r="G125" s="119">
        <v>80</v>
      </c>
      <c r="H125" s="119">
        <v>77.849999999999994</v>
      </c>
      <c r="I125" s="119">
        <v>76610</v>
      </c>
      <c r="J125" s="119">
        <v>6060365.5</v>
      </c>
      <c r="K125" s="121">
        <v>43138</v>
      </c>
      <c r="L125" s="119">
        <v>324</v>
      </c>
      <c r="M125" s="119" t="s">
        <v>3143</v>
      </c>
    </row>
    <row r="126" spans="1:13">
      <c r="A126" s="119" t="s">
        <v>2854</v>
      </c>
      <c r="B126" s="119" t="s">
        <v>397</v>
      </c>
      <c r="C126" s="119">
        <v>63.4</v>
      </c>
      <c r="D126" s="119">
        <v>63.4</v>
      </c>
      <c r="E126" s="119">
        <v>59</v>
      </c>
      <c r="F126" s="119">
        <v>60.05</v>
      </c>
      <c r="G126" s="119">
        <v>60.5</v>
      </c>
      <c r="H126" s="119">
        <v>58.8</v>
      </c>
      <c r="I126" s="119">
        <v>23041</v>
      </c>
      <c r="J126" s="119">
        <v>1395537.65</v>
      </c>
      <c r="K126" s="121">
        <v>43138</v>
      </c>
      <c r="L126" s="119">
        <v>275</v>
      </c>
      <c r="M126" s="119" t="s">
        <v>2855</v>
      </c>
    </row>
    <row r="127" spans="1:13">
      <c r="A127" s="119" t="s">
        <v>2923</v>
      </c>
      <c r="B127" s="119" t="s">
        <v>397</v>
      </c>
      <c r="C127" s="119">
        <v>642</v>
      </c>
      <c r="D127" s="119">
        <v>658.95</v>
      </c>
      <c r="E127" s="119">
        <v>630</v>
      </c>
      <c r="F127" s="119">
        <v>630.5</v>
      </c>
      <c r="G127" s="119">
        <v>634</v>
      </c>
      <c r="H127" s="119">
        <v>637.5</v>
      </c>
      <c r="I127" s="119">
        <v>34880</v>
      </c>
      <c r="J127" s="119">
        <v>22273836.649999999</v>
      </c>
      <c r="K127" s="121">
        <v>43138</v>
      </c>
      <c r="L127" s="119">
        <v>1273</v>
      </c>
      <c r="M127" s="119" t="s">
        <v>2924</v>
      </c>
    </row>
    <row r="128" spans="1:13">
      <c r="A128" s="119" t="s">
        <v>542</v>
      </c>
      <c r="B128" s="119" t="s">
        <v>397</v>
      </c>
      <c r="C128" s="119">
        <v>2300</v>
      </c>
      <c r="D128" s="119">
        <v>2473.5500000000002</v>
      </c>
      <c r="E128" s="119">
        <v>2285.9499999999998</v>
      </c>
      <c r="F128" s="119">
        <v>2430.85</v>
      </c>
      <c r="G128" s="119">
        <v>2401</v>
      </c>
      <c r="H128" s="119">
        <v>2219.6999999999998</v>
      </c>
      <c r="I128" s="119">
        <v>166605</v>
      </c>
      <c r="J128" s="119">
        <v>395246457.25</v>
      </c>
      <c r="K128" s="121">
        <v>43138</v>
      </c>
      <c r="L128" s="119">
        <v>12258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43.2</v>
      </c>
      <c r="D129" s="119">
        <v>46.4</v>
      </c>
      <c r="E129" s="119">
        <v>43.2</v>
      </c>
      <c r="F129" s="119">
        <v>44.2</v>
      </c>
      <c r="G129" s="119">
        <v>44</v>
      </c>
      <c r="H129" s="119">
        <v>42.6</v>
      </c>
      <c r="I129" s="119">
        <v>156373</v>
      </c>
      <c r="J129" s="119">
        <v>6975374.6500000004</v>
      </c>
      <c r="K129" s="121">
        <v>43138</v>
      </c>
      <c r="L129" s="119">
        <v>943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568</v>
      </c>
      <c r="D130" s="119">
        <v>574.65</v>
      </c>
      <c r="E130" s="119">
        <v>556</v>
      </c>
      <c r="F130" s="119">
        <v>559.35</v>
      </c>
      <c r="G130" s="119">
        <v>558.65</v>
      </c>
      <c r="H130" s="119">
        <v>563.70000000000005</v>
      </c>
      <c r="I130" s="119">
        <v>7679830</v>
      </c>
      <c r="J130" s="119">
        <v>4346838428.5</v>
      </c>
      <c r="K130" s="121">
        <v>43138</v>
      </c>
      <c r="L130" s="119">
        <v>99330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175.2</v>
      </c>
      <c r="D131" s="119">
        <v>177</v>
      </c>
      <c r="E131" s="119">
        <v>168.2</v>
      </c>
      <c r="F131" s="119">
        <v>170.15</v>
      </c>
      <c r="G131" s="119">
        <v>170</v>
      </c>
      <c r="H131" s="119">
        <v>171.2</v>
      </c>
      <c r="I131" s="119">
        <v>108355</v>
      </c>
      <c r="J131" s="119">
        <v>18676919.949999999</v>
      </c>
      <c r="K131" s="121">
        <v>43138</v>
      </c>
      <c r="L131" s="119">
        <v>1807</v>
      </c>
      <c r="M131" s="119" t="s">
        <v>548</v>
      </c>
    </row>
    <row r="132" spans="1:13">
      <c r="A132" s="119" t="s">
        <v>2776</v>
      </c>
      <c r="B132" s="119" t="s">
        <v>397</v>
      </c>
      <c r="C132" s="119">
        <v>2659.9</v>
      </c>
      <c r="D132" s="119">
        <v>2677.05</v>
      </c>
      <c r="E132" s="119">
        <v>2641</v>
      </c>
      <c r="F132" s="119">
        <v>2641</v>
      </c>
      <c r="G132" s="119">
        <v>2641</v>
      </c>
      <c r="H132" s="119">
        <v>2660</v>
      </c>
      <c r="I132" s="119">
        <v>162</v>
      </c>
      <c r="J132" s="119">
        <v>431623.2</v>
      </c>
      <c r="K132" s="121">
        <v>43138</v>
      </c>
      <c r="L132" s="119">
        <v>24</v>
      </c>
      <c r="M132" s="119" t="s">
        <v>2777</v>
      </c>
    </row>
    <row r="133" spans="1:13">
      <c r="A133" s="119" t="s">
        <v>2574</v>
      </c>
      <c r="B133" s="119" t="s">
        <v>397</v>
      </c>
      <c r="C133" s="119">
        <v>1050.6199999999999</v>
      </c>
      <c r="D133" s="119">
        <v>1051</v>
      </c>
      <c r="E133" s="119">
        <v>1050.6199999999999</v>
      </c>
      <c r="F133" s="119">
        <v>1051</v>
      </c>
      <c r="G133" s="119">
        <v>1051</v>
      </c>
      <c r="H133" s="119">
        <v>1048.1400000000001</v>
      </c>
      <c r="I133" s="119">
        <v>13</v>
      </c>
      <c r="J133" s="119">
        <v>13661.1</v>
      </c>
      <c r="K133" s="121">
        <v>43138</v>
      </c>
      <c r="L133" s="119">
        <v>2</v>
      </c>
      <c r="M133" s="119" t="s">
        <v>2575</v>
      </c>
    </row>
    <row r="134" spans="1:13">
      <c r="A134" s="119" t="s">
        <v>549</v>
      </c>
      <c r="B134" s="119" t="s">
        <v>397</v>
      </c>
      <c r="C134" s="119">
        <v>63.2</v>
      </c>
      <c r="D134" s="119">
        <v>64</v>
      </c>
      <c r="E134" s="119">
        <v>63</v>
      </c>
      <c r="F134" s="119">
        <v>63.6</v>
      </c>
      <c r="G134" s="119">
        <v>63.5</v>
      </c>
      <c r="H134" s="119">
        <v>62.65</v>
      </c>
      <c r="I134" s="119">
        <v>16569</v>
      </c>
      <c r="J134" s="119">
        <v>1053945.3999999999</v>
      </c>
      <c r="K134" s="121">
        <v>43138</v>
      </c>
      <c r="L134" s="119">
        <v>123</v>
      </c>
      <c r="M134" s="119" t="s">
        <v>550</v>
      </c>
    </row>
    <row r="135" spans="1:13">
      <c r="A135" s="119" t="s">
        <v>2856</v>
      </c>
      <c r="B135" s="119" t="s">
        <v>397</v>
      </c>
      <c r="C135" s="119">
        <v>23</v>
      </c>
      <c r="D135" s="119">
        <v>24</v>
      </c>
      <c r="E135" s="119">
        <v>22.6</v>
      </c>
      <c r="F135" s="119">
        <v>23.35</v>
      </c>
      <c r="G135" s="119">
        <v>23</v>
      </c>
      <c r="H135" s="119">
        <v>22.7</v>
      </c>
      <c r="I135" s="119">
        <v>17831</v>
      </c>
      <c r="J135" s="119">
        <v>414220.05</v>
      </c>
      <c r="K135" s="121">
        <v>43138</v>
      </c>
      <c r="L135" s="119">
        <v>187</v>
      </c>
      <c r="M135" s="119" t="s">
        <v>2857</v>
      </c>
    </row>
    <row r="136" spans="1:13">
      <c r="A136" s="119" t="s">
        <v>3144</v>
      </c>
      <c r="B136" s="119" t="s">
        <v>397</v>
      </c>
      <c r="C136" s="119">
        <v>5.65</v>
      </c>
      <c r="D136" s="119">
        <v>5.95</v>
      </c>
      <c r="E136" s="119">
        <v>5.65</v>
      </c>
      <c r="F136" s="119">
        <v>5.8</v>
      </c>
      <c r="G136" s="119">
        <v>5.8</v>
      </c>
      <c r="H136" s="119">
        <v>5.75</v>
      </c>
      <c r="I136" s="119">
        <v>97590</v>
      </c>
      <c r="J136" s="119">
        <v>571008.5</v>
      </c>
      <c r="K136" s="121">
        <v>43138</v>
      </c>
      <c r="L136" s="119">
        <v>100</v>
      </c>
      <c r="M136" s="119" t="s">
        <v>3145</v>
      </c>
    </row>
    <row r="137" spans="1:13">
      <c r="A137" s="119" t="s">
        <v>44</v>
      </c>
      <c r="B137" s="119" t="s">
        <v>397</v>
      </c>
      <c r="C137" s="119">
        <v>3198.3</v>
      </c>
      <c r="D137" s="119">
        <v>3198.3</v>
      </c>
      <c r="E137" s="119">
        <v>3125.2</v>
      </c>
      <c r="F137" s="119">
        <v>3135.55</v>
      </c>
      <c r="G137" s="119">
        <v>3140</v>
      </c>
      <c r="H137" s="119">
        <v>3135.1</v>
      </c>
      <c r="I137" s="119">
        <v>223029</v>
      </c>
      <c r="J137" s="119">
        <v>701619711.75</v>
      </c>
      <c r="K137" s="121">
        <v>43138</v>
      </c>
      <c r="L137" s="119">
        <v>18919</v>
      </c>
      <c r="M137" s="119" t="s">
        <v>551</v>
      </c>
    </row>
    <row r="138" spans="1:13">
      <c r="A138" s="119" t="s">
        <v>552</v>
      </c>
      <c r="B138" s="119" t="s">
        <v>397</v>
      </c>
      <c r="C138" s="119">
        <v>482.25</v>
      </c>
      <c r="D138" s="119">
        <v>482.25</v>
      </c>
      <c r="E138" s="119">
        <v>471</v>
      </c>
      <c r="F138" s="119">
        <v>475.4</v>
      </c>
      <c r="G138" s="119">
        <v>476</v>
      </c>
      <c r="H138" s="119">
        <v>472.8</v>
      </c>
      <c r="I138" s="119">
        <v>13206</v>
      </c>
      <c r="J138" s="119">
        <v>6310946.2999999998</v>
      </c>
      <c r="K138" s="121">
        <v>43138</v>
      </c>
      <c r="L138" s="119">
        <v>1137</v>
      </c>
      <c r="M138" s="119" t="s">
        <v>553</v>
      </c>
    </row>
    <row r="139" spans="1:13">
      <c r="A139" s="119" t="s">
        <v>554</v>
      </c>
      <c r="B139" s="119" t="s">
        <v>397</v>
      </c>
      <c r="C139" s="119">
        <v>455.25</v>
      </c>
      <c r="D139" s="119">
        <v>492</v>
      </c>
      <c r="E139" s="119">
        <v>455.25</v>
      </c>
      <c r="F139" s="119">
        <v>489.3</v>
      </c>
      <c r="G139" s="119">
        <v>490</v>
      </c>
      <c r="H139" s="119">
        <v>446.8</v>
      </c>
      <c r="I139" s="119">
        <v>1296570</v>
      </c>
      <c r="J139" s="119">
        <v>623568195.45000005</v>
      </c>
      <c r="K139" s="121">
        <v>43138</v>
      </c>
      <c r="L139" s="119">
        <v>28388</v>
      </c>
      <c r="M139" s="119" t="s">
        <v>555</v>
      </c>
    </row>
    <row r="140" spans="1:13">
      <c r="A140" s="119" t="s">
        <v>189</v>
      </c>
      <c r="B140" s="119" t="s">
        <v>397</v>
      </c>
      <c r="C140" s="119">
        <v>5009</v>
      </c>
      <c r="D140" s="119">
        <v>5056</v>
      </c>
      <c r="E140" s="119">
        <v>4927.55</v>
      </c>
      <c r="F140" s="119">
        <v>5012.05</v>
      </c>
      <c r="G140" s="119">
        <v>5001</v>
      </c>
      <c r="H140" s="119">
        <v>4904.6000000000004</v>
      </c>
      <c r="I140" s="119">
        <v>201435</v>
      </c>
      <c r="J140" s="119">
        <v>1004369745.8</v>
      </c>
      <c r="K140" s="121">
        <v>43138</v>
      </c>
      <c r="L140" s="119">
        <v>19304</v>
      </c>
      <c r="M140" s="119" t="s">
        <v>556</v>
      </c>
    </row>
    <row r="141" spans="1:13">
      <c r="A141" s="119" t="s">
        <v>557</v>
      </c>
      <c r="B141" s="119" t="s">
        <v>397</v>
      </c>
      <c r="C141" s="119">
        <v>13.6</v>
      </c>
      <c r="D141" s="119">
        <v>13.85</v>
      </c>
      <c r="E141" s="119">
        <v>13.45</v>
      </c>
      <c r="F141" s="119">
        <v>13.55</v>
      </c>
      <c r="G141" s="119">
        <v>13.55</v>
      </c>
      <c r="H141" s="119">
        <v>13.4</v>
      </c>
      <c r="I141" s="119">
        <v>2613219</v>
      </c>
      <c r="J141" s="119">
        <v>35606517.649999999</v>
      </c>
      <c r="K141" s="121">
        <v>43138</v>
      </c>
      <c r="L141" s="119">
        <v>2566</v>
      </c>
      <c r="M141" s="119" t="s">
        <v>558</v>
      </c>
    </row>
    <row r="142" spans="1:13">
      <c r="A142" s="119" t="s">
        <v>559</v>
      </c>
      <c r="B142" s="119" t="s">
        <v>397</v>
      </c>
      <c r="C142" s="119">
        <v>2700</v>
      </c>
      <c r="D142" s="119">
        <v>2720</v>
      </c>
      <c r="E142" s="119">
        <v>2675</v>
      </c>
      <c r="F142" s="119">
        <v>2691.8</v>
      </c>
      <c r="G142" s="119">
        <v>2685.05</v>
      </c>
      <c r="H142" s="119">
        <v>2694.3</v>
      </c>
      <c r="I142" s="119">
        <v>16087</v>
      </c>
      <c r="J142" s="119">
        <v>43380592.700000003</v>
      </c>
      <c r="K142" s="121">
        <v>43138</v>
      </c>
      <c r="L142" s="119">
        <v>2084</v>
      </c>
      <c r="M142" s="119" t="s">
        <v>560</v>
      </c>
    </row>
    <row r="143" spans="1:13">
      <c r="A143" s="119" t="s">
        <v>188</v>
      </c>
      <c r="B143" s="119" t="s">
        <v>397</v>
      </c>
      <c r="C143" s="119">
        <v>1680</v>
      </c>
      <c r="D143" s="119">
        <v>1687</v>
      </c>
      <c r="E143" s="119">
        <v>1620.6</v>
      </c>
      <c r="F143" s="119">
        <v>1641.65</v>
      </c>
      <c r="G143" s="119">
        <v>1631</v>
      </c>
      <c r="H143" s="119">
        <v>1662.15</v>
      </c>
      <c r="I143" s="119">
        <v>1466983</v>
      </c>
      <c r="J143" s="119">
        <v>2425480979.3000002</v>
      </c>
      <c r="K143" s="121">
        <v>43138</v>
      </c>
      <c r="L143" s="119">
        <v>40074</v>
      </c>
      <c r="M143" s="119" t="s">
        <v>2257</v>
      </c>
    </row>
    <row r="144" spans="1:13">
      <c r="A144" s="119" t="s">
        <v>561</v>
      </c>
      <c r="B144" s="119" t="s">
        <v>397</v>
      </c>
      <c r="C144" s="119">
        <v>145.6</v>
      </c>
      <c r="D144" s="119">
        <v>149.85</v>
      </c>
      <c r="E144" s="119">
        <v>141.1</v>
      </c>
      <c r="F144" s="119">
        <v>142.94999999999999</v>
      </c>
      <c r="G144" s="119">
        <v>141.5</v>
      </c>
      <c r="H144" s="119">
        <v>140</v>
      </c>
      <c r="I144" s="119">
        <v>77599</v>
      </c>
      <c r="J144" s="119">
        <v>11152839.449999999</v>
      </c>
      <c r="K144" s="121">
        <v>43138</v>
      </c>
      <c r="L144" s="119">
        <v>2018</v>
      </c>
      <c r="M144" s="119" t="s">
        <v>562</v>
      </c>
    </row>
    <row r="145" spans="1:13">
      <c r="A145" s="119" t="s">
        <v>563</v>
      </c>
      <c r="B145" s="119" t="s">
        <v>397</v>
      </c>
      <c r="C145" s="119">
        <v>600.1</v>
      </c>
      <c r="D145" s="119">
        <v>639.1</v>
      </c>
      <c r="E145" s="119">
        <v>587</v>
      </c>
      <c r="F145" s="119">
        <v>612.25</v>
      </c>
      <c r="G145" s="119">
        <v>613.75</v>
      </c>
      <c r="H145" s="119">
        <v>586.4</v>
      </c>
      <c r="I145" s="119">
        <v>56734</v>
      </c>
      <c r="J145" s="119">
        <v>34635100.350000001</v>
      </c>
      <c r="K145" s="121">
        <v>43138</v>
      </c>
      <c r="L145" s="119">
        <v>2176</v>
      </c>
      <c r="M145" s="119" t="s">
        <v>564</v>
      </c>
    </row>
    <row r="146" spans="1:13">
      <c r="A146" s="119" t="s">
        <v>3146</v>
      </c>
      <c r="B146" s="119" t="s">
        <v>397</v>
      </c>
      <c r="C146" s="119">
        <v>74.55</v>
      </c>
      <c r="D146" s="119">
        <v>76</v>
      </c>
      <c r="E146" s="119">
        <v>74.55</v>
      </c>
      <c r="F146" s="119">
        <v>76</v>
      </c>
      <c r="G146" s="119">
        <v>76</v>
      </c>
      <c r="H146" s="119">
        <v>72.400000000000006</v>
      </c>
      <c r="I146" s="119">
        <v>4399</v>
      </c>
      <c r="J146" s="119">
        <v>333771.65000000002</v>
      </c>
      <c r="K146" s="121">
        <v>43138</v>
      </c>
      <c r="L146" s="119">
        <v>51</v>
      </c>
      <c r="M146" s="119" t="s">
        <v>3147</v>
      </c>
    </row>
    <row r="147" spans="1:13">
      <c r="A147" s="119" t="s">
        <v>565</v>
      </c>
      <c r="B147" s="119" t="s">
        <v>397</v>
      </c>
      <c r="C147" s="119">
        <v>1066.7</v>
      </c>
      <c r="D147" s="119">
        <v>1114.7</v>
      </c>
      <c r="E147" s="119">
        <v>1066.7</v>
      </c>
      <c r="F147" s="119">
        <v>1105.5</v>
      </c>
      <c r="G147" s="119">
        <v>1105</v>
      </c>
      <c r="H147" s="119">
        <v>1061.0999999999999</v>
      </c>
      <c r="I147" s="119">
        <v>530004</v>
      </c>
      <c r="J147" s="119">
        <v>582279029</v>
      </c>
      <c r="K147" s="121">
        <v>43138</v>
      </c>
      <c r="L147" s="119">
        <v>12839</v>
      </c>
      <c r="M147" s="119" t="s">
        <v>566</v>
      </c>
    </row>
    <row r="148" spans="1:13">
      <c r="A148" s="119" t="s">
        <v>567</v>
      </c>
      <c r="B148" s="119" t="s">
        <v>397</v>
      </c>
      <c r="C148" s="119">
        <v>15</v>
      </c>
      <c r="D148" s="119">
        <v>15.2</v>
      </c>
      <c r="E148" s="119">
        <v>14.55</v>
      </c>
      <c r="F148" s="119">
        <v>14.65</v>
      </c>
      <c r="G148" s="119">
        <v>14.65</v>
      </c>
      <c r="H148" s="119">
        <v>14.7</v>
      </c>
      <c r="I148" s="119">
        <v>1141596</v>
      </c>
      <c r="J148" s="119">
        <v>16803999.850000001</v>
      </c>
      <c r="K148" s="121">
        <v>43138</v>
      </c>
      <c r="L148" s="119">
        <v>1091</v>
      </c>
      <c r="M148" s="119" t="s">
        <v>568</v>
      </c>
    </row>
    <row r="149" spans="1:13">
      <c r="A149" s="119" t="s">
        <v>569</v>
      </c>
      <c r="B149" s="119" t="s">
        <v>397</v>
      </c>
      <c r="C149" s="119">
        <v>230</v>
      </c>
      <c r="D149" s="119">
        <v>234.45</v>
      </c>
      <c r="E149" s="119">
        <v>229.1</v>
      </c>
      <c r="F149" s="119">
        <v>230.5</v>
      </c>
      <c r="G149" s="119">
        <v>230.9</v>
      </c>
      <c r="H149" s="119">
        <v>226.45</v>
      </c>
      <c r="I149" s="119">
        <v>67133</v>
      </c>
      <c r="J149" s="119">
        <v>15499522.800000001</v>
      </c>
      <c r="K149" s="121">
        <v>43138</v>
      </c>
      <c r="L149" s="119">
        <v>1481</v>
      </c>
      <c r="M149" s="119" t="s">
        <v>570</v>
      </c>
    </row>
    <row r="150" spans="1:13">
      <c r="A150" s="119" t="s">
        <v>571</v>
      </c>
      <c r="B150" s="119" t="s">
        <v>397</v>
      </c>
      <c r="C150" s="119">
        <v>89.1</v>
      </c>
      <c r="D150" s="119">
        <v>92.5</v>
      </c>
      <c r="E150" s="119">
        <v>89.1</v>
      </c>
      <c r="F150" s="119">
        <v>89.9</v>
      </c>
      <c r="G150" s="119">
        <v>89.3</v>
      </c>
      <c r="H150" s="119">
        <v>87</v>
      </c>
      <c r="I150" s="119">
        <v>40509</v>
      </c>
      <c r="J150" s="119">
        <v>3658846.85</v>
      </c>
      <c r="K150" s="121">
        <v>43138</v>
      </c>
      <c r="L150" s="119">
        <v>718</v>
      </c>
      <c r="M150" s="119" t="s">
        <v>572</v>
      </c>
    </row>
    <row r="151" spans="1:13">
      <c r="A151" s="119" t="s">
        <v>573</v>
      </c>
      <c r="B151" s="119" t="s">
        <v>397</v>
      </c>
      <c r="C151" s="119">
        <v>118.35</v>
      </c>
      <c r="D151" s="119">
        <v>118.35</v>
      </c>
      <c r="E151" s="119">
        <v>112.65</v>
      </c>
      <c r="F151" s="119">
        <v>113.6</v>
      </c>
      <c r="G151" s="119">
        <v>112.65</v>
      </c>
      <c r="H151" s="119">
        <v>113.7</v>
      </c>
      <c r="I151" s="119">
        <v>2353364</v>
      </c>
      <c r="J151" s="119">
        <v>268768918.14999998</v>
      </c>
      <c r="K151" s="121">
        <v>43138</v>
      </c>
      <c r="L151" s="119">
        <v>14976</v>
      </c>
      <c r="M151" s="119" t="s">
        <v>574</v>
      </c>
    </row>
    <row r="152" spans="1:13">
      <c r="A152" s="119" t="s">
        <v>3148</v>
      </c>
      <c r="B152" s="119" t="s">
        <v>397</v>
      </c>
      <c r="C152" s="119">
        <v>59</v>
      </c>
      <c r="D152" s="119">
        <v>63</v>
      </c>
      <c r="E152" s="119">
        <v>58.65</v>
      </c>
      <c r="F152" s="119">
        <v>63</v>
      </c>
      <c r="G152" s="119">
        <v>63</v>
      </c>
      <c r="H152" s="119">
        <v>60</v>
      </c>
      <c r="I152" s="119">
        <v>2151</v>
      </c>
      <c r="J152" s="119">
        <v>135041.5</v>
      </c>
      <c r="K152" s="121">
        <v>43138</v>
      </c>
      <c r="L152" s="119">
        <v>17</v>
      </c>
      <c r="M152" s="119" t="s">
        <v>3149</v>
      </c>
    </row>
    <row r="153" spans="1:13">
      <c r="A153" s="119" t="s">
        <v>575</v>
      </c>
      <c r="B153" s="119" t="s">
        <v>397</v>
      </c>
      <c r="C153" s="119">
        <v>1843.9</v>
      </c>
      <c r="D153" s="119">
        <v>1875</v>
      </c>
      <c r="E153" s="119">
        <v>1777</v>
      </c>
      <c r="F153" s="119">
        <v>1787.5</v>
      </c>
      <c r="G153" s="119">
        <v>1782</v>
      </c>
      <c r="H153" s="119">
        <v>1799</v>
      </c>
      <c r="I153" s="119">
        <v>441</v>
      </c>
      <c r="J153" s="119">
        <v>798027.05</v>
      </c>
      <c r="K153" s="121">
        <v>43138</v>
      </c>
      <c r="L153" s="119">
        <v>105</v>
      </c>
      <c r="M153" s="119" t="s">
        <v>576</v>
      </c>
    </row>
    <row r="154" spans="1:13">
      <c r="A154" s="119" t="s">
        <v>577</v>
      </c>
      <c r="B154" s="119" t="s">
        <v>397</v>
      </c>
      <c r="C154" s="119">
        <v>216.55</v>
      </c>
      <c r="D154" s="119">
        <v>224.75</v>
      </c>
      <c r="E154" s="119">
        <v>216.55</v>
      </c>
      <c r="F154" s="119">
        <v>222.5</v>
      </c>
      <c r="G154" s="119">
        <v>224.5</v>
      </c>
      <c r="H154" s="119">
        <v>212.4</v>
      </c>
      <c r="I154" s="119">
        <v>45142</v>
      </c>
      <c r="J154" s="119">
        <v>10011500.25</v>
      </c>
      <c r="K154" s="121">
        <v>43138</v>
      </c>
      <c r="L154" s="119">
        <v>1485</v>
      </c>
      <c r="M154" s="119" t="s">
        <v>578</v>
      </c>
    </row>
    <row r="155" spans="1:13">
      <c r="A155" s="119" t="s">
        <v>2499</v>
      </c>
      <c r="B155" s="119" t="s">
        <v>397</v>
      </c>
      <c r="C155" s="119">
        <v>31.4</v>
      </c>
      <c r="D155" s="119">
        <v>31.95</v>
      </c>
      <c r="E155" s="119">
        <v>31.15</v>
      </c>
      <c r="F155" s="119">
        <v>31.35</v>
      </c>
      <c r="G155" s="119">
        <v>31.15</v>
      </c>
      <c r="H155" s="119">
        <v>30.95</v>
      </c>
      <c r="I155" s="119">
        <v>7098</v>
      </c>
      <c r="J155" s="119">
        <v>222893.9</v>
      </c>
      <c r="K155" s="121">
        <v>43138</v>
      </c>
      <c r="L155" s="119">
        <v>55</v>
      </c>
      <c r="M155" s="119" t="s">
        <v>2500</v>
      </c>
    </row>
    <row r="156" spans="1:13">
      <c r="A156" s="119" t="s">
        <v>45</v>
      </c>
      <c r="B156" s="119" t="s">
        <v>397</v>
      </c>
      <c r="C156" s="119">
        <v>156</v>
      </c>
      <c r="D156" s="119">
        <v>156.80000000000001</v>
      </c>
      <c r="E156" s="119">
        <v>152.69999999999999</v>
      </c>
      <c r="F156" s="119">
        <v>153.94999999999999</v>
      </c>
      <c r="G156" s="119">
        <v>153.75</v>
      </c>
      <c r="H156" s="119">
        <v>154.44999999999999</v>
      </c>
      <c r="I156" s="119">
        <v>9997661</v>
      </c>
      <c r="J156" s="119">
        <v>1545396500.0999999</v>
      </c>
      <c r="K156" s="121">
        <v>43138</v>
      </c>
      <c r="L156" s="119">
        <v>57300</v>
      </c>
      <c r="M156" s="119" t="s">
        <v>579</v>
      </c>
    </row>
    <row r="157" spans="1:13">
      <c r="A157" s="119" t="s">
        <v>580</v>
      </c>
      <c r="B157" s="119" t="s">
        <v>397</v>
      </c>
      <c r="C157" s="119">
        <v>2650.37</v>
      </c>
      <c r="D157" s="119">
        <v>2650.37</v>
      </c>
      <c r="E157" s="119">
        <v>2602</v>
      </c>
      <c r="F157" s="119">
        <v>2606.92</v>
      </c>
      <c r="G157" s="119">
        <v>2605.5</v>
      </c>
      <c r="H157" s="119">
        <v>2628.06</v>
      </c>
      <c r="I157" s="119">
        <v>17171</v>
      </c>
      <c r="J157" s="119">
        <v>44796071.600000001</v>
      </c>
      <c r="K157" s="121">
        <v>43138</v>
      </c>
      <c r="L157" s="119">
        <v>1518</v>
      </c>
      <c r="M157" s="119" t="s">
        <v>581</v>
      </c>
    </row>
    <row r="158" spans="1:13">
      <c r="A158" s="119" t="s">
        <v>46</v>
      </c>
      <c r="B158" s="119" t="s">
        <v>397</v>
      </c>
      <c r="C158" s="119">
        <v>146.69999999999999</v>
      </c>
      <c r="D158" s="119">
        <v>146.9</v>
      </c>
      <c r="E158" s="119">
        <v>140.1</v>
      </c>
      <c r="F158" s="119">
        <v>141</v>
      </c>
      <c r="G158" s="119">
        <v>141.6</v>
      </c>
      <c r="H158" s="119">
        <v>142.6</v>
      </c>
      <c r="I158" s="119">
        <v>5177805</v>
      </c>
      <c r="J158" s="119">
        <v>740741446.89999998</v>
      </c>
      <c r="K158" s="121">
        <v>43138</v>
      </c>
      <c r="L158" s="119">
        <v>24289</v>
      </c>
      <c r="M158" s="119" t="s">
        <v>582</v>
      </c>
    </row>
    <row r="159" spans="1:13">
      <c r="A159" s="119" t="s">
        <v>583</v>
      </c>
      <c r="B159" s="119" t="s">
        <v>397</v>
      </c>
      <c r="C159" s="119">
        <v>114.65</v>
      </c>
      <c r="D159" s="119">
        <v>117.75</v>
      </c>
      <c r="E159" s="119">
        <v>114.6</v>
      </c>
      <c r="F159" s="119">
        <v>115.45</v>
      </c>
      <c r="G159" s="119">
        <v>114.9</v>
      </c>
      <c r="H159" s="119">
        <v>114</v>
      </c>
      <c r="I159" s="119">
        <v>3927</v>
      </c>
      <c r="J159" s="119">
        <v>454268.25</v>
      </c>
      <c r="K159" s="121">
        <v>43138</v>
      </c>
      <c r="L159" s="119">
        <v>114</v>
      </c>
      <c r="M159" s="119" t="s">
        <v>584</v>
      </c>
    </row>
    <row r="160" spans="1:13">
      <c r="A160" s="119" t="s">
        <v>3150</v>
      </c>
      <c r="B160" s="119" t="s">
        <v>397</v>
      </c>
      <c r="C160" s="119">
        <v>12.6</v>
      </c>
      <c r="D160" s="119">
        <v>13.15</v>
      </c>
      <c r="E160" s="119">
        <v>12.6</v>
      </c>
      <c r="F160" s="119">
        <v>13.15</v>
      </c>
      <c r="G160" s="119">
        <v>13.15</v>
      </c>
      <c r="H160" s="119">
        <v>12.55</v>
      </c>
      <c r="I160" s="119">
        <v>36836</v>
      </c>
      <c r="J160" s="119">
        <v>479420.1</v>
      </c>
      <c r="K160" s="121">
        <v>43138</v>
      </c>
      <c r="L160" s="119">
        <v>139</v>
      </c>
      <c r="M160" s="119" t="s">
        <v>3151</v>
      </c>
    </row>
    <row r="161" spans="1:13">
      <c r="A161" s="119" t="s">
        <v>585</v>
      </c>
      <c r="B161" s="119" t="s">
        <v>397</v>
      </c>
      <c r="C161" s="119">
        <v>1985</v>
      </c>
      <c r="D161" s="119">
        <v>2041.9</v>
      </c>
      <c r="E161" s="119">
        <v>1985</v>
      </c>
      <c r="F161" s="119">
        <v>2003.25</v>
      </c>
      <c r="G161" s="119">
        <v>1999</v>
      </c>
      <c r="H161" s="119">
        <v>1971.6</v>
      </c>
      <c r="I161" s="119">
        <v>12046</v>
      </c>
      <c r="J161" s="119">
        <v>24291876.550000001</v>
      </c>
      <c r="K161" s="121">
        <v>43138</v>
      </c>
      <c r="L161" s="119">
        <v>1868</v>
      </c>
      <c r="M161" s="119" t="s">
        <v>586</v>
      </c>
    </row>
    <row r="162" spans="1:13">
      <c r="A162" s="119" t="s">
        <v>2412</v>
      </c>
      <c r="B162" s="119" t="s">
        <v>397</v>
      </c>
      <c r="C162" s="119">
        <v>304</v>
      </c>
      <c r="D162" s="119">
        <v>304</v>
      </c>
      <c r="E162" s="119">
        <v>285</v>
      </c>
      <c r="F162" s="119">
        <v>295.5</v>
      </c>
      <c r="G162" s="119">
        <v>297</v>
      </c>
      <c r="H162" s="119">
        <v>282.39999999999998</v>
      </c>
      <c r="I162" s="119">
        <v>1312</v>
      </c>
      <c r="J162" s="119">
        <v>382866.4</v>
      </c>
      <c r="K162" s="121">
        <v>43138</v>
      </c>
      <c r="L162" s="119">
        <v>59</v>
      </c>
      <c r="M162" s="119" t="s">
        <v>2413</v>
      </c>
    </row>
    <row r="163" spans="1:13">
      <c r="A163" s="119" t="s">
        <v>47</v>
      </c>
      <c r="B163" s="119" t="s">
        <v>397</v>
      </c>
      <c r="C163" s="119">
        <v>684</v>
      </c>
      <c r="D163" s="119">
        <v>703</v>
      </c>
      <c r="E163" s="119">
        <v>682</v>
      </c>
      <c r="F163" s="119">
        <v>697.05</v>
      </c>
      <c r="G163" s="119">
        <v>695.65</v>
      </c>
      <c r="H163" s="119">
        <v>681.75</v>
      </c>
      <c r="I163" s="119">
        <v>264729</v>
      </c>
      <c r="J163" s="119">
        <v>182937374.65000001</v>
      </c>
      <c r="K163" s="121">
        <v>43138</v>
      </c>
      <c r="L163" s="119">
        <v>5971</v>
      </c>
      <c r="M163" s="119" t="s">
        <v>587</v>
      </c>
    </row>
    <row r="164" spans="1:13">
      <c r="A164" s="119" t="s">
        <v>588</v>
      </c>
      <c r="B164" s="119" t="s">
        <v>397</v>
      </c>
      <c r="C164" s="119">
        <v>4105</v>
      </c>
      <c r="D164" s="119">
        <v>4168.05</v>
      </c>
      <c r="E164" s="119">
        <v>3955</v>
      </c>
      <c r="F164" s="119">
        <v>3993.8</v>
      </c>
      <c r="G164" s="119">
        <v>3955</v>
      </c>
      <c r="H164" s="119">
        <v>4105.6499999999996</v>
      </c>
      <c r="I164" s="119">
        <v>26119</v>
      </c>
      <c r="J164" s="119">
        <v>105184558.75</v>
      </c>
      <c r="K164" s="121">
        <v>43138</v>
      </c>
      <c r="L164" s="119">
        <v>2127</v>
      </c>
      <c r="M164" s="119" t="s">
        <v>589</v>
      </c>
    </row>
    <row r="165" spans="1:13">
      <c r="A165" s="119" t="s">
        <v>590</v>
      </c>
      <c r="B165" s="119" t="s">
        <v>397</v>
      </c>
      <c r="C165" s="119">
        <v>1351.4</v>
      </c>
      <c r="D165" s="119">
        <v>1351.4</v>
      </c>
      <c r="E165" s="119">
        <v>1300</v>
      </c>
      <c r="F165" s="119">
        <v>1306.8</v>
      </c>
      <c r="G165" s="119">
        <v>1302.05</v>
      </c>
      <c r="H165" s="119">
        <v>1310.3499999999999</v>
      </c>
      <c r="I165" s="119">
        <v>17775</v>
      </c>
      <c r="J165" s="119">
        <v>23341348.600000001</v>
      </c>
      <c r="K165" s="121">
        <v>43138</v>
      </c>
      <c r="L165" s="119">
        <v>1178</v>
      </c>
      <c r="M165" s="119" t="s">
        <v>591</v>
      </c>
    </row>
    <row r="166" spans="1:13">
      <c r="A166" s="119" t="s">
        <v>592</v>
      </c>
      <c r="B166" s="119" t="s">
        <v>397</v>
      </c>
      <c r="C166" s="119">
        <v>1311</v>
      </c>
      <c r="D166" s="119">
        <v>1350.65</v>
      </c>
      <c r="E166" s="119">
        <v>1285.25</v>
      </c>
      <c r="F166" s="119">
        <v>1300.8499999999999</v>
      </c>
      <c r="G166" s="119">
        <v>1292.2</v>
      </c>
      <c r="H166" s="119">
        <v>1292.3</v>
      </c>
      <c r="I166" s="119">
        <v>128798</v>
      </c>
      <c r="J166" s="119">
        <v>169963761.19999999</v>
      </c>
      <c r="K166" s="121">
        <v>43138</v>
      </c>
      <c r="L166" s="119">
        <v>5236</v>
      </c>
      <c r="M166" s="119" t="s">
        <v>593</v>
      </c>
    </row>
    <row r="167" spans="1:13">
      <c r="A167" s="119" t="s">
        <v>2501</v>
      </c>
      <c r="B167" s="119" t="s">
        <v>397</v>
      </c>
      <c r="C167" s="119">
        <v>55.05</v>
      </c>
      <c r="D167" s="119">
        <v>61.95</v>
      </c>
      <c r="E167" s="119">
        <v>55.05</v>
      </c>
      <c r="F167" s="119">
        <v>58.95</v>
      </c>
      <c r="G167" s="119">
        <v>59.2</v>
      </c>
      <c r="H167" s="119">
        <v>55.7</v>
      </c>
      <c r="I167" s="119">
        <v>5837</v>
      </c>
      <c r="J167" s="119">
        <v>341616.6</v>
      </c>
      <c r="K167" s="121">
        <v>43138</v>
      </c>
      <c r="L167" s="119">
        <v>98</v>
      </c>
      <c r="M167" s="119" t="s">
        <v>2502</v>
      </c>
    </row>
    <row r="168" spans="1:13">
      <c r="A168" s="119" t="s">
        <v>2658</v>
      </c>
      <c r="B168" s="119" t="s">
        <v>397</v>
      </c>
      <c r="C168" s="119">
        <v>26.3</v>
      </c>
      <c r="D168" s="119">
        <v>26.3</v>
      </c>
      <c r="E168" s="119">
        <v>23</v>
      </c>
      <c r="F168" s="119">
        <v>23.3</v>
      </c>
      <c r="G168" s="119">
        <v>23.4</v>
      </c>
      <c r="H168" s="119">
        <v>22.55</v>
      </c>
      <c r="I168" s="119">
        <v>24427</v>
      </c>
      <c r="J168" s="119">
        <v>576713.94999999995</v>
      </c>
      <c r="K168" s="121">
        <v>43138</v>
      </c>
      <c r="L168" s="119">
        <v>169</v>
      </c>
      <c r="M168" s="119" t="s">
        <v>2659</v>
      </c>
    </row>
    <row r="169" spans="1:13">
      <c r="A169" s="119" t="s">
        <v>190</v>
      </c>
      <c r="B169" s="119" t="s">
        <v>397</v>
      </c>
      <c r="C169" s="119">
        <v>153.25</v>
      </c>
      <c r="D169" s="119">
        <v>159.6</v>
      </c>
      <c r="E169" s="119">
        <v>152.6</v>
      </c>
      <c r="F169" s="119">
        <v>157.85</v>
      </c>
      <c r="G169" s="119">
        <v>157.9</v>
      </c>
      <c r="H169" s="119">
        <v>149.19999999999999</v>
      </c>
      <c r="I169" s="119">
        <v>17859861</v>
      </c>
      <c r="J169" s="119">
        <v>2809441226.0999999</v>
      </c>
      <c r="K169" s="121">
        <v>43138</v>
      </c>
      <c r="L169" s="119">
        <v>113682</v>
      </c>
      <c r="M169" s="119" t="s">
        <v>2445</v>
      </c>
    </row>
    <row r="170" spans="1:13">
      <c r="A170" s="119" t="s">
        <v>241</v>
      </c>
      <c r="B170" s="119" t="s">
        <v>397</v>
      </c>
      <c r="C170" s="119">
        <v>1225</v>
      </c>
      <c r="D170" s="119">
        <v>1264.9000000000001</v>
      </c>
      <c r="E170" s="119">
        <v>1196.8</v>
      </c>
      <c r="F170" s="119">
        <v>1212.9000000000001</v>
      </c>
      <c r="G170" s="119">
        <v>1213</v>
      </c>
      <c r="H170" s="119">
        <v>1203.5999999999999</v>
      </c>
      <c r="I170" s="119">
        <v>664114</v>
      </c>
      <c r="J170" s="119">
        <v>823758538</v>
      </c>
      <c r="K170" s="121">
        <v>43138</v>
      </c>
      <c r="L170" s="119">
        <v>18767</v>
      </c>
      <c r="M170" s="119" t="s">
        <v>594</v>
      </c>
    </row>
    <row r="171" spans="1:13">
      <c r="A171" s="119" t="s">
        <v>595</v>
      </c>
      <c r="B171" s="119" t="s">
        <v>397</v>
      </c>
      <c r="C171" s="119">
        <v>164.6</v>
      </c>
      <c r="D171" s="119">
        <v>167.55</v>
      </c>
      <c r="E171" s="119">
        <v>163.5</v>
      </c>
      <c r="F171" s="119">
        <v>167.55</v>
      </c>
      <c r="G171" s="119">
        <v>167.55</v>
      </c>
      <c r="H171" s="119">
        <v>159.6</v>
      </c>
      <c r="I171" s="119">
        <v>709087</v>
      </c>
      <c r="J171" s="119">
        <v>117538289</v>
      </c>
      <c r="K171" s="121">
        <v>43138</v>
      </c>
      <c r="L171" s="119">
        <v>7815</v>
      </c>
      <c r="M171" s="119" t="s">
        <v>596</v>
      </c>
    </row>
    <row r="172" spans="1:13">
      <c r="A172" s="119" t="s">
        <v>597</v>
      </c>
      <c r="B172" s="119" t="s">
        <v>397</v>
      </c>
      <c r="C172" s="119">
        <v>246</v>
      </c>
      <c r="D172" s="119">
        <v>253</v>
      </c>
      <c r="E172" s="119">
        <v>243.8</v>
      </c>
      <c r="F172" s="119">
        <v>247.35</v>
      </c>
      <c r="G172" s="119">
        <v>244.9</v>
      </c>
      <c r="H172" s="119">
        <v>241.5</v>
      </c>
      <c r="I172" s="119">
        <v>1456908</v>
      </c>
      <c r="J172" s="119">
        <v>362866486.35000002</v>
      </c>
      <c r="K172" s="121">
        <v>43138</v>
      </c>
      <c r="L172" s="119">
        <v>18719</v>
      </c>
      <c r="M172" s="119" t="s">
        <v>598</v>
      </c>
    </row>
    <row r="173" spans="1:13">
      <c r="A173" s="119" t="s">
        <v>599</v>
      </c>
      <c r="B173" s="119" t="s">
        <v>397</v>
      </c>
      <c r="C173" s="119">
        <v>280</v>
      </c>
      <c r="D173" s="119">
        <v>293</v>
      </c>
      <c r="E173" s="119">
        <v>277.5</v>
      </c>
      <c r="F173" s="119">
        <v>285.25</v>
      </c>
      <c r="G173" s="119">
        <v>284</v>
      </c>
      <c r="H173" s="119">
        <v>272.55</v>
      </c>
      <c r="I173" s="119">
        <v>104681</v>
      </c>
      <c r="J173" s="119">
        <v>29921752.050000001</v>
      </c>
      <c r="K173" s="121">
        <v>43138</v>
      </c>
      <c r="L173" s="119">
        <v>3648</v>
      </c>
      <c r="M173" s="119" t="s">
        <v>600</v>
      </c>
    </row>
    <row r="174" spans="1:13">
      <c r="A174" s="119" t="s">
        <v>601</v>
      </c>
      <c r="B174" s="119" t="s">
        <v>397</v>
      </c>
      <c r="C174" s="119">
        <v>426</v>
      </c>
      <c r="D174" s="119">
        <v>440.6</v>
      </c>
      <c r="E174" s="119">
        <v>425.1</v>
      </c>
      <c r="F174" s="119">
        <v>428.95</v>
      </c>
      <c r="G174" s="119">
        <v>429.55</v>
      </c>
      <c r="H174" s="119">
        <v>418.9</v>
      </c>
      <c r="I174" s="119">
        <v>462996</v>
      </c>
      <c r="J174" s="119">
        <v>200028269.59999999</v>
      </c>
      <c r="K174" s="121">
        <v>43138</v>
      </c>
      <c r="L174" s="119">
        <v>9068</v>
      </c>
      <c r="M174" s="119" t="s">
        <v>602</v>
      </c>
    </row>
    <row r="175" spans="1:13">
      <c r="A175" s="119" t="s">
        <v>603</v>
      </c>
      <c r="B175" s="119" t="s">
        <v>397</v>
      </c>
      <c r="C175" s="119">
        <v>119.4</v>
      </c>
      <c r="D175" s="119">
        <v>123.35</v>
      </c>
      <c r="E175" s="119">
        <v>119.4</v>
      </c>
      <c r="F175" s="119">
        <v>120.75</v>
      </c>
      <c r="G175" s="119">
        <v>121</v>
      </c>
      <c r="H175" s="119">
        <v>117.35</v>
      </c>
      <c r="I175" s="119">
        <v>84237</v>
      </c>
      <c r="J175" s="119">
        <v>10212723.699999999</v>
      </c>
      <c r="K175" s="121">
        <v>43138</v>
      </c>
      <c r="L175" s="119">
        <v>1493</v>
      </c>
      <c r="M175" s="119" t="s">
        <v>604</v>
      </c>
    </row>
    <row r="176" spans="1:13">
      <c r="A176" s="119" t="s">
        <v>605</v>
      </c>
      <c r="B176" s="119" t="s">
        <v>397</v>
      </c>
      <c r="C176" s="119">
        <v>303.89999999999998</v>
      </c>
      <c r="D176" s="119">
        <v>322</v>
      </c>
      <c r="E176" s="119">
        <v>298</v>
      </c>
      <c r="F176" s="119">
        <v>307.2</v>
      </c>
      <c r="G176" s="119">
        <v>305.10000000000002</v>
      </c>
      <c r="H176" s="119">
        <v>294.45</v>
      </c>
      <c r="I176" s="119">
        <v>181076</v>
      </c>
      <c r="J176" s="119">
        <v>56536889.149999999</v>
      </c>
      <c r="K176" s="121">
        <v>43138</v>
      </c>
      <c r="L176" s="119">
        <v>3615</v>
      </c>
      <c r="M176" s="119" t="s">
        <v>2296</v>
      </c>
    </row>
    <row r="177" spans="1:13">
      <c r="A177" s="119" t="s">
        <v>2545</v>
      </c>
      <c r="B177" s="119" t="s">
        <v>397</v>
      </c>
      <c r="C177" s="119">
        <v>40</v>
      </c>
      <c r="D177" s="119">
        <v>41.45</v>
      </c>
      <c r="E177" s="119">
        <v>38.549999999999997</v>
      </c>
      <c r="F177" s="119">
        <v>39.549999999999997</v>
      </c>
      <c r="G177" s="119">
        <v>38.75</v>
      </c>
      <c r="H177" s="119">
        <v>38.85</v>
      </c>
      <c r="I177" s="119">
        <v>34152</v>
      </c>
      <c r="J177" s="119">
        <v>1376095.75</v>
      </c>
      <c r="K177" s="121">
        <v>43138</v>
      </c>
      <c r="L177" s="119">
        <v>361</v>
      </c>
      <c r="M177" s="119" t="s">
        <v>2546</v>
      </c>
    </row>
    <row r="178" spans="1:13">
      <c r="A178" s="119" t="s">
        <v>2700</v>
      </c>
      <c r="B178" s="119" t="s">
        <v>397</v>
      </c>
      <c r="C178" s="119">
        <v>21.9</v>
      </c>
      <c r="D178" s="119">
        <v>22.45</v>
      </c>
      <c r="E178" s="119">
        <v>21.05</v>
      </c>
      <c r="F178" s="119">
        <v>21.25</v>
      </c>
      <c r="G178" s="119">
        <v>21.25</v>
      </c>
      <c r="H178" s="119">
        <v>21.35</v>
      </c>
      <c r="I178" s="119">
        <v>73</v>
      </c>
      <c r="J178" s="119">
        <v>1551.8</v>
      </c>
      <c r="K178" s="121">
        <v>43138</v>
      </c>
      <c r="L178" s="119">
        <v>6</v>
      </c>
      <c r="M178" s="119" t="s">
        <v>2701</v>
      </c>
    </row>
    <row r="179" spans="1:13">
      <c r="A179" s="119" t="s">
        <v>3152</v>
      </c>
      <c r="B179" s="119" t="s">
        <v>397</v>
      </c>
      <c r="C179" s="119">
        <v>3.1</v>
      </c>
      <c r="D179" s="119">
        <v>3.35</v>
      </c>
      <c r="E179" s="119">
        <v>3.1</v>
      </c>
      <c r="F179" s="119">
        <v>3.35</v>
      </c>
      <c r="G179" s="119">
        <v>3.35</v>
      </c>
      <c r="H179" s="119">
        <v>3.2</v>
      </c>
      <c r="I179" s="119">
        <v>33431</v>
      </c>
      <c r="J179" s="119">
        <v>111991.35</v>
      </c>
      <c r="K179" s="121">
        <v>43138</v>
      </c>
      <c r="L179" s="119">
        <v>33</v>
      </c>
      <c r="M179" s="119" t="s">
        <v>3153</v>
      </c>
    </row>
    <row r="180" spans="1:13">
      <c r="A180" s="119" t="s">
        <v>2188</v>
      </c>
      <c r="B180" s="119" t="s">
        <v>397</v>
      </c>
      <c r="C180" s="119">
        <v>1029</v>
      </c>
      <c r="D180" s="119">
        <v>1097.5</v>
      </c>
      <c r="E180" s="119">
        <v>1003</v>
      </c>
      <c r="F180" s="119">
        <v>1004.95</v>
      </c>
      <c r="G180" s="119">
        <v>1004</v>
      </c>
      <c r="H180" s="119">
        <v>1009.45</v>
      </c>
      <c r="I180" s="119">
        <v>1332169</v>
      </c>
      <c r="J180" s="119">
        <v>1363143514.7</v>
      </c>
      <c r="K180" s="121">
        <v>43138</v>
      </c>
      <c r="L180" s="119">
        <v>34174</v>
      </c>
      <c r="M180" s="119" t="s">
        <v>1838</v>
      </c>
    </row>
    <row r="181" spans="1:13">
      <c r="A181" s="119" t="s">
        <v>48</v>
      </c>
      <c r="B181" s="119" t="s">
        <v>397</v>
      </c>
      <c r="C181" s="119">
        <v>711</v>
      </c>
      <c r="D181" s="119">
        <v>719.3</v>
      </c>
      <c r="E181" s="119">
        <v>702</v>
      </c>
      <c r="F181" s="119">
        <v>706.3</v>
      </c>
      <c r="G181" s="119">
        <v>703</v>
      </c>
      <c r="H181" s="119">
        <v>699.9</v>
      </c>
      <c r="I181" s="119">
        <v>731339</v>
      </c>
      <c r="J181" s="119">
        <v>519599250.64999998</v>
      </c>
      <c r="K181" s="121">
        <v>43138</v>
      </c>
      <c r="L181" s="119">
        <v>19494</v>
      </c>
      <c r="M181" s="119" t="s">
        <v>606</v>
      </c>
    </row>
    <row r="182" spans="1:13">
      <c r="A182" s="119" t="s">
        <v>607</v>
      </c>
      <c r="B182" s="119" t="s">
        <v>397</v>
      </c>
      <c r="C182" s="119">
        <v>188.8</v>
      </c>
      <c r="D182" s="119">
        <v>188.8</v>
      </c>
      <c r="E182" s="119">
        <v>180</v>
      </c>
      <c r="F182" s="119">
        <v>184.5</v>
      </c>
      <c r="G182" s="119">
        <v>186.5</v>
      </c>
      <c r="H182" s="119">
        <v>178.75</v>
      </c>
      <c r="I182" s="119">
        <v>42210</v>
      </c>
      <c r="J182" s="119">
        <v>7837536.7999999998</v>
      </c>
      <c r="K182" s="121">
        <v>43138</v>
      </c>
      <c r="L182" s="119">
        <v>1320</v>
      </c>
      <c r="M182" s="119" t="s">
        <v>608</v>
      </c>
    </row>
    <row r="183" spans="1:13">
      <c r="A183" s="119" t="s">
        <v>2935</v>
      </c>
      <c r="B183" s="119" t="s">
        <v>397</v>
      </c>
      <c r="C183" s="119">
        <v>36.909999999999997</v>
      </c>
      <c r="D183" s="119">
        <v>37.4</v>
      </c>
      <c r="E183" s="119">
        <v>36.9</v>
      </c>
      <c r="F183" s="119">
        <v>36.979999999999997</v>
      </c>
      <c r="G183" s="119">
        <v>36.979999999999997</v>
      </c>
      <c r="H183" s="119">
        <v>36.75</v>
      </c>
      <c r="I183" s="119">
        <v>510078</v>
      </c>
      <c r="J183" s="119">
        <v>18891149.699999999</v>
      </c>
      <c r="K183" s="121">
        <v>43138</v>
      </c>
      <c r="L183" s="119">
        <v>1562</v>
      </c>
      <c r="M183" s="119" t="s">
        <v>2936</v>
      </c>
    </row>
    <row r="184" spans="1:13">
      <c r="A184" s="119" t="s">
        <v>609</v>
      </c>
      <c r="B184" s="119" t="s">
        <v>397</v>
      </c>
      <c r="C184" s="119">
        <v>3725</v>
      </c>
      <c r="D184" s="119">
        <v>3900.1</v>
      </c>
      <c r="E184" s="119">
        <v>3704.85</v>
      </c>
      <c r="F184" s="119">
        <v>3804.9</v>
      </c>
      <c r="G184" s="119">
        <v>3828</v>
      </c>
      <c r="H184" s="119">
        <v>3704.85</v>
      </c>
      <c r="I184" s="119">
        <v>1309</v>
      </c>
      <c r="J184" s="119">
        <v>5023324.2</v>
      </c>
      <c r="K184" s="121">
        <v>43138</v>
      </c>
      <c r="L184" s="119">
        <v>268</v>
      </c>
      <c r="M184" s="119" t="s">
        <v>610</v>
      </c>
    </row>
    <row r="185" spans="1:13">
      <c r="A185" s="119" t="s">
        <v>2424</v>
      </c>
      <c r="B185" s="119" t="s">
        <v>397</v>
      </c>
      <c r="C185" s="119">
        <v>118</v>
      </c>
      <c r="D185" s="119">
        <v>123.3</v>
      </c>
      <c r="E185" s="119">
        <v>118</v>
      </c>
      <c r="F185" s="119">
        <v>119</v>
      </c>
      <c r="G185" s="119">
        <v>119.6</v>
      </c>
      <c r="H185" s="119">
        <v>115.35</v>
      </c>
      <c r="I185" s="119">
        <v>143204</v>
      </c>
      <c r="J185" s="119">
        <v>17164996.25</v>
      </c>
      <c r="K185" s="121">
        <v>43138</v>
      </c>
      <c r="L185" s="119">
        <v>855</v>
      </c>
      <c r="M185" s="119" t="s">
        <v>2425</v>
      </c>
    </row>
    <row r="186" spans="1:13">
      <c r="A186" s="119" t="s">
        <v>49</v>
      </c>
      <c r="B186" s="119" t="s">
        <v>397</v>
      </c>
      <c r="C186" s="119">
        <v>444.95</v>
      </c>
      <c r="D186" s="119">
        <v>449.4</v>
      </c>
      <c r="E186" s="119">
        <v>427.1</v>
      </c>
      <c r="F186" s="119">
        <v>430.25</v>
      </c>
      <c r="G186" s="119">
        <v>428.1</v>
      </c>
      <c r="H186" s="119">
        <v>439.15</v>
      </c>
      <c r="I186" s="119">
        <v>9898121</v>
      </c>
      <c r="J186" s="119">
        <v>4310934712.75</v>
      </c>
      <c r="K186" s="121">
        <v>43138</v>
      </c>
      <c r="L186" s="119">
        <v>107360</v>
      </c>
      <c r="M186" s="119" t="s">
        <v>611</v>
      </c>
    </row>
    <row r="187" spans="1:13">
      <c r="A187" s="119" t="s">
        <v>50</v>
      </c>
      <c r="B187" s="119" t="s">
        <v>397</v>
      </c>
      <c r="C187" s="119">
        <v>94.15</v>
      </c>
      <c r="D187" s="119">
        <v>95</v>
      </c>
      <c r="E187" s="119">
        <v>93.05</v>
      </c>
      <c r="F187" s="119">
        <v>94.25</v>
      </c>
      <c r="G187" s="119">
        <v>93.8</v>
      </c>
      <c r="H187" s="119">
        <v>92.5</v>
      </c>
      <c r="I187" s="119">
        <v>10329147</v>
      </c>
      <c r="J187" s="119">
        <v>972097909.64999998</v>
      </c>
      <c r="K187" s="121">
        <v>43138</v>
      </c>
      <c r="L187" s="119">
        <v>30051</v>
      </c>
      <c r="M187" s="119" t="s">
        <v>612</v>
      </c>
    </row>
    <row r="188" spans="1:13">
      <c r="A188" s="119" t="s">
        <v>192</v>
      </c>
      <c r="B188" s="119" t="s">
        <v>397</v>
      </c>
      <c r="C188" s="119">
        <v>53.9</v>
      </c>
      <c r="D188" s="119">
        <v>55.9</v>
      </c>
      <c r="E188" s="119">
        <v>52</v>
      </c>
      <c r="F188" s="119">
        <v>53.35</v>
      </c>
      <c r="G188" s="119">
        <v>53.2</v>
      </c>
      <c r="H188" s="119">
        <v>51</v>
      </c>
      <c r="I188" s="119">
        <v>12013400</v>
      </c>
      <c r="J188" s="119">
        <v>649919482.04999995</v>
      </c>
      <c r="K188" s="121">
        <v>43138</v>
      </c>
      <c r="L188" s="119">
        <v>43685</v>
      </c>
      <c r="M188" s="119" t="s">
        <v>613</v>
      </c>
    </row>
    <row r="189" spans="1:13">
      <c r="A189" s="119" t="s">
        <v>2272</v>
      </c>
      <c r="B189" s="119" t="s">
        <v>397</v>
      </c>
      <c r="C189" s="119">
        <v>116.35</v>
      </c>
      <c r="D189" s="119">
        <v>120.8</v>
      </c>
      <c r="E189" s="119">
        <v>110</v>
      </c>
      <c r="F189" s="119">
        <v>113.8</v>
      </c>
      <c r="G189" s="119">
        <v>110</v>
      </c>
      <c r="H189" s="119">
        <v>115.35</v>
      </c>
      <c r="I189" s="119">
        <v>106039</v>
      </c>
      <c r="J189" s="119">
        <v>12314805.199999999</v>
      </c>
      <c r="K189" s="121">
        <v>43138</v>
      </c>
      <c r="L189" s="119">
        <v>2024</v>
      </c>
      <c r="M189" s="119" t="s">
        <v>2273</v>
      </c>
    </row>
    <row r="190" spans="1:13">
      <c r="A190" s="119" t="s">
        <v>614</v>
      </c>
      <c r="B190" s="119" t="s">
        <v>397</v>
      </c>
      <c r="C190" s="119">
        <v>449.95</v>
      </c>
      <c r="D190" s="119">
        <v>474.65</v>
      </c>
      <c r="E190" s="119">
        <v>445</v>
      </c>
      <c r="F190" s="119">
        <v>449.5</v>
      </c>
      <c r="G190" s="119">
        <v>447.05</v>
      </c>
      <c r="H190" s="119">
        <v>442.75</v>
      </c>
      <c r="I190" s="119">
        <v>3787</v>
      </c>
      <c r="J190" s="119">
        <v>1719894.2</v>
      </c>
      <c r="K190" s="121">
        <v>43138</v>
      </c>
      <c r="L190" s="119">
        <v>217</v>
      </c>
      <c r="M190" s="119" t="s">
        <v>615</v>
      </c>
    </row>
    <row r="191" spans="1:13">
      <c r="A191" s="119" t="s">
        <v>3154</v>
      </c>
      <c r="B191" s="119" t="s">
        <v>397</v>
      </c>
      <c r="C191" s="119">
        <v>1.95</v>
      </c>
      <c r="D191" s="119">
        <v>1.95</v>
      </c>
      <c r="E191" s="119">
        <v>1.85</v>
      </c>
      <c r="F191" s="119">
        <v>1.9</v>
      </c>
      <c r="G191" s="119">
        <v>1.95</v>
      </c>
      <c r="H191" s="119">
        <v>1.9</v>
      </c>
      <c r="I191" s="119">
        <v>676544</v>
      </c>
      <c r="J191" s="119">
        <v>1283260.6499999999</v>
      </c>
      <c r="K191" s="121">
        <v>43138</v>
      </c>
      <c r="L191" s="119">
        <v>447</v>
      </c>
      <c r="M191" s="119" t="s">
        <v>3155</v>
      </c>
    </row>
    <row r="192" spans="1:13">
      <c r="A192" s="119" t="s">
        <v>3092</v>
      </c>
      <c r="B192" s="119" t="s">
        <v>397</v>
      </c>
      <c r="C192" s="119">
        <v>1.8</v>
      </c>
      <c r="D192" s="119">
        <v>1.85</v>
      </c>
      <c r="E192" s="119">
        <v>1.7</v>
      </c>
      <c r="F192" s="119">
        <v>1.7</v>
      </c>
      <c r="G192" s="119">
        <v>1.7</v>
      </c>
      <c r="H192" s="119">
        <v>1.85</v>
      </c>
      <c r="I192" s="119">
        <v>16470</v>
      </c>
      <c r="J192" s="119">
        <v>29739.599999999999</v>
      </c>
      <c r="K192" s="121">
        <v>43138</v>
      </c>
      <c r="L192" s="119">
        <v>9</v>
      </c>
      <c r="M192" s="119" t="s">
        <v>3093</v>
      </c>
    </row>
    <row r="193" spans="1:13">
      <c r="A193" s="119" t="s">
        <v>3156</v>
      </c>
      <c r="B193" s="119" t="s">
        <v>397</v>
      </c>
      <c r="C193" s="119">
        <v>101</v>
      </c>
      <c r="D193" s="119">
        <v>105.75</v>
      </c>
      <c r="E193" s="119">
        <v>101</v>
      </c>
      <c r="F193" s="119">
        <v>103.35</v>
      </c>
      <c r="G193" s="119">
        <v>103</v>
      </c>
      <c r="H193" s="119">
        <v>100.8</v>
      </c>
      <c r="I193" s="119">
        <v>62495</v>
      </c>
      <c r="J193" s="119">
        <v>6452788.4000000004</v>
      </c>
      <c r="K193" s="121">
        <v>43138</v>
      </c>
      <c r="L193" s="119">
        <v>658</v>
      </c>
      <c r="M193" s="119" t="s">
        <v>3157</v>
      </c>
    </row>
    <row r="194" spans="1:13">
      <c r="A194" s="119" t="s">
        <v>616</v>
      </c>
      <c r="B194" s="119" t="s">
        <v>397</v>
      </c>
      <c r="C194" s="119">
        <v>31.15</v>
      </c>
      <c r="D194" s="119">
        <v>32.1</v>
      </c>
      <c r="E194" s="119">
        <v>30.15</v>
      </c>
      <c r="F194" s="119">
        <v>31.2</v>
      </c>
      <c r="G194" s="119">
        <v>31.5</v>
      </c>
      <c r="H194" s="119">
        <v>30.45</v>
      </c>
      <c r="I194" s="119">
        <v>82584</v>
      </c>
      <c r="J194" s="119">
        <v>2585793.2000000002</v>
      </c>
      <c r="K194" s="121">
        <v>43138</v>
      </c>
      <c r="L194" s="119">
        <v>629</v>
      </c>
      <c r="M194" s="119" t="s">
        <v>617</v>
      </c>
    </row>
    <row r="195" spans="1:13">
      <c r="A195" s="119" t="s">
        <v>51</v>
      </c>
      <c r="B195" s="119" t="s">
        <v>397</v>
      </c>
      <c r="C195" s="119">
        <v>595.04999999999995</v>
      </c>
      <c r="D195" s="119">
        <v>606.29999999999995</v>
      </c>
      <c r="E195" s="119">
        <v>586.6</v>
      </c>
      <c r="F195" s="119">
        <v>590.6</v>
      </c>
      <c r="G195" s="119">
        <v>592.95000000000005</v>
      </c>
      <c r="H195" s="119">
        <v>584.95000000000005</v>
      </c>
      <c r="I195" s="119">
        <v>1691090</v>
      </c>
      <c r="J195" s="119">
        <v>1008480588.5</v>
      </c>
      <c r="K195" s="121">
        <v>43138</v>
      </c>
      <c r="L195" s="119">
        <v>26004</v>
      </c>
      <c r="M195" s="119" t="s">
        <v>618</v>
      </c>
    </row>
    <row r="196" spans="1:13">
      <c r="A196" s="119" t="s">
        <v>3158</v>
      </c>
      <c r="B196" s="119" t="s">
        <v>397</v>
      </c>
      <c r="C196" s="119">
        <v>57.05</v>
      </c>
      <c r="D196" s="119">
        <v>57.05</v>
      </c>
      <c r="E196" s="119">
        <v>57.05</v>
      </c>
      <c r="F196" s="119">
        <v>57.05</v>
      </c>
      <c r="G196" s="119">
        <v>57.05</v>
      </c>
      <c r="H196" s="119">
        <v>54.35</v>
      </c>
      <c r="I196" s="119">
        <v>8984</v>
      </c>
      <c r="J196" s="119">
        <v>512537.2</v>
      </c>
      <c r="K196" s="121">
        <v>43138</v>
      </c>
      <c r="L196" s="119">
        <v>33</v>
      </c>
      <c r="M196" s="119" t="s">
        <v>3159</v>
      </c>
    </row>
    <row r="197" spans="1:13">
      <c r="A197" s="119" t="s">
        <v>619</v>
      </c>
      <c r="B197" s="119" t="s">
        <v>397</v>
      </c>
      <c r="C197" s="119">
        <v>1010</v>
      </c>
      <c r="D197" s="119">
        <v>1047.7</v>
      </c>
      <c r="E197" s="119">
        <v>1010</v>
      </c>
      <c r="F197" s="119">
        <v>1027.25</v>
      </c>
      <c r="G197" s="119">
        <v>1033.5</v>
      </c>
      <c r="H197" s="119">
        <v>1001.15</v>
      </c>
      <c r="I197" s="119">
        <v>29962</v>
      </c>
      <c r="J197" s="119">
        <v>30891656.850000001</v>
      </c>
      <c r="K197" s="121">
        <v>43138</v>
      </c>
      <c r="L197" s="119">
        <v>1971</v>
      </c>
      <c r="M197" s="119" t="s">
        <v>620</v>
      </c>
    </row>
    <row r="198" spans="1:13">
      <c r="A198" s="119" t="s">
        <v>2503</v>
      </c>
      <c r="B198" s="119" t="s">
        <v>397</v>
      </c>
      <c r="C198" s="119">
        <v>73.95</v>
      </c>
      <c r="D198" s="119">
        <v>74.8</v>
      </c>
      <c r="E198" s="119">
        <v>72.099999999999994</v>
      </c>
      <c r="F198" s="119">
        <v>73.099999999999994</v>
      </c>
      <c r="G198" s="119">
        <v>73.3</v>
      </c>
      <c r="H198" s="119">
        <v>70.400000000000006</v>
      </c>
      <c r="I198" s="119">
        <v>119542</v>
      </c>
      <c r="J198" s="119">
        <v>8739796.1999999993</v>
      </c>
      <c r="K198" s="121">
        <v>43138</v>
      </c>
      <c r="L198" s="119">
        <v>1430</v>
      </c>
      <c r="M198" s="119" t="s">
        <v>2504</v>
      </c>
    </row>
    <row r="199" spans="1:13">
      <c r="A199" s="119" t="s">
        <v>2927</v>
      </c>
      <c r="B199" s="119" t="s">
        <v>397</v>
      </c>
      <c r="C199" s="119">
        <v>38.299999999999997</v>
      </c>
      <c r="D199" s="119">
        <v>39.25</v>
      </c>
      <c r="E199" s="119">
        <v>36</v>
      </c>
      <c r="F199" s="119">
        <v>36.1</v>
      </c>
      <c r="G199" s="119">
        <v>36</v>
      </c>
      <c r="H199" s="119">
        <v>36.65</v>
      </c>
      <c r="I199" s="119">
        <v>18449</v>
      </c>
      <c r="J199" s="119">
        <v>684780.2</v>
      </c>
      <c r="K199" s="121">
        <v>43138</v>
      </c>
      <c r="L199" s="119">
        <v>63</v>
      </c>
      <c r="M199" s="119" t="s">
        <v>2676</v>
      </c>
    </row>
    <row r="200" spans="1:13">
      <c r="A200" s="119" t="s">
        <v>3160</v>
      </c>
      <c r="B200" s="119" t="s">
        <v>397</v>
      </c>
      <c r="C200" s="119">
        <v>6.4</v>
      </c>
      <c r="D200" s="119">
        <v>6.45</v>
      </c>
      <c r="E200" s="119">
        <v>5.85</v>
      </c>
      <c r="F200" s="119">
        <v>5.9</v>
      </c>
      <c r="G200" s="119">
        <v>5.9</v>
      </c>
      <c r="H200" s="119">
        <v>6.15</v>
      </c>
      <c r="I200" s="119">
        <v>10964</v>
      </c>
      <c r="J200" s="119">
        <v>66050.75</v>
      </c>
      <c r="K200" s="121">
        <v>43138</v>
      </c>
      <c r="L200" s="119">
        <v>41</v>
      </c>
      <c r="M200" s="119" t="s">
        <v>3161</v>
      </c>
    </row>
    <row r="201" spans="1:13">
      <c r="A201" s="119" t="s">
        <v>621</v>
      </c>
      <c r="B201" s="119" t="s">
        <v>397</v>
      </c>
      <c r="C201" s="119">
        <v>186.65</v>
      </c>
      <c r="D201" s="119">
        <v>208.25</v>
      </c>
      <c r="E201" s="119">
        <v>186.65</v>
      </c>
      <c r="F201" s="119">
        <v>202.7</v>
      </c>
      <c r="G201" s="119">
        <v>201.15</v>
      </c>
      <c r="H201" s="119">
        <v>185.15</v>
      </c>
      <c r="I201" s="119">
        <v>766267</v>
      </c>
      <c r="J201" s="119">
        <v>147399377</v>
      </c>
      <c r="K201" s="121">
        <v>43138</v>
      </c>
      <c r="L201" s="119">
        <v>4121</v>
      </c>
      <c r="M201" s="119" t="s">
        <v>622</v>
      </c>
    </row>
    <row r="202" spans="1:13">
      <c r="A202" s="119" t="s">
        <v>623</v>
      </c>
      <c r="B202" s="119" t="s">
        <v>397</v>
      </c>
      <c r="C202" s="119">
        <v>44.5</v>
      </c>
      <c r="D202" s="119">
        <v>50.35</v>
      </c>
      <c r="E202" s="119">
        <v>44.5</v>
      </c>
      <c r="F202" s="119">
        <v>45.8</v>
      </c>
      <c r="G202" s="119">
        <v>46</v>
      </c>
      <c r="H202" s="119">
        <v>43.45</v>
      </c>
      <c r="I202" s="119">
        <v>889817</v>
      </c>
      <c r="J202" s="119">
        <v>42261755.399999999</v>
      </c>
      <c r="K202" s="121">
        <v>43138</v>
      </c>
      <c r="L202" s="119">
        <v>5207</v>
      </c>
      <c r="M202" s="119" t="s">
        <v>624</v>
      </c>
    </row>
    <row r="203" spans="1:13">
      <c r="A203" s="119" t="s">
        <v>2309</v>
      </c>
      <c r="B203" s="119" t="s">
        <v>397</v>
      </c>
      <c r="C203" s="119">
        <v>183.45</v>
      </c>
      <c r="D203" s="119">
        <v>191.85</v>
      </c>
      <c r="E203" s="119">
        <v>180.5</v>
      </c>
      <c r="F203" s="119">
        <v>187</v>
      </c>
      <c r="G203" s="119">
        <v>187.1</v>
      </c>
      <c r="H203" s="119">
        <v>179.1</v>
      </c>
      <c r="I203" s="119">
        <v>284062</v>
      </c>
      <c r="J203" s="119">
        <v>52875000.75</v>
      </c>
      <c r="K203" s="121">
        <v>43138</v>
      </c>
      <c r="L203" s="119">
        <v>4629</v>
      </c>
      <c r="M203" s="119" t="s">
        <v>2477</v>
      </c>
    </row>
    <row r="204" spans="1:13">
      <c r="A204" s="119" t="s">
        <v>625</v>
      </c>
      <c r="B204" s="119" t="s">
        <v>397</v>
      </c>
      <c r="C204" s="119">
        <v>30.5</v>
      </c>
      <c r="D204" s="119">
        <v>30.9</v>
      </c>
      <c r="E204" s="119">
        <v>28.75</v>
      </c>
      <c r="F204" s="119">
        <v>30.75</v>
      </c>
      <c r="G204" s="119">
        <v>29.75</v>
      </c>
      <c r="H204" s="119">
        <v>29.8</v>
      </c>
      <c r="I204" s="119">
        <v>7266</v>
      </c>
      <c r="J204" s="119">
        <v>220261.75</v>
      </c>
      <c r="K204" s="121">
        <v>43138</v>
      </c>
      <c r="L204" s="119">
        <v>86</v>
      </c>
      <c r="M204" s="119" t="s">
        <v>626</v>
      </c>
    </row>
    <row r="205" spans="1:13">
      <c r="A205" s="119" t="s">
        <v>627</v>
      </c>
      <c r="B205" s="119" t="s">
        <v>397</v>
      </c>
      <c r="C205" s="119">
        <v>4560</v>
      </c>
      <c r="D205" s="119">
        <v>4637.5</v>
      </c>
      <c r="E205" s="119">
        <v>4507.5</v>
      </c>
      <c r="F205" s="119">
        <v>4554.1000000000004</v>
      </c>
      <c r="G205" s="119">
        <v>4507.5</v>
      </c>
      <c r="H205" s="119">
        <v>4551.05</v>
      </c>
      <c r="I205" s="119">
        <v>5574</v>
      </c>
      <c r="J205" s="119">
        <v>25391550.050000001</v>
      </c>
      <c r="K205" s="121">
        <v>43138</v>
      </c>
      <c r="L205" s="119">
        <v>675</v>
      </c>
      <c r="M205" s="119" t="s">
        <v>628</v>
      </c>
    </row>
    <row r="206" spans="1:13">
      <c r="A206" s="119" t="s">
        <v>629</v>
      </c>
      <c r="B206" s="119" t="s">
        <v>397</v>
      </c>
      <c r="C206" s="119">
        <v>738.25</v>
      </c>
      <c r="D206" s="119">
        <v>750</v>
      </c>
      <c r="E206" s="119">
        <v>715.05</v>
      </c>
      <c r="F206" s="119">
        <v>727.05</v>
      </c>
      <c r="G206" s="119">
        <v>724.7</v>
      </c>
      <c r="H206" s="119">
        <v>723.8</v>
      </c>
      <c r="I206" s="119">
        <v>45420</v>
      </c>
      <c r="J206" s="119">
        <v>33545186.25</v>
      </c>
      <c r="K206" s="121">
        <v>43138</v>
      </c>
      <c r="L206" s="119">
        <v>2616</v>
      </c>
      <c r="M206" s="119" t="s">
        <v>630</v>
      </c>
    </row>
    <row r="207" spans="1:13">
      <c r="A207" s="119" t="s">
        <v>631</v>
      </c>
      <c r="B207" s="119" t="s">
        <v>397</v>
      </c>
      <c r="C207" s="119">
        <v>152.4</v>
      </c>
      <c r="D207" s="119">
        <v>153.5</v>
      </c>
      <c r="E207" s="119">
        <v>145</v>
      </c>
      <c r="F207" s="119">
        <v>149.5</v>
      </c>
      <c r="G207" s="119">
        <v>149.5</v>
      </c>
      <c r="H207" s="119">
        <v>147.25</v>
      </c>
      <c r="I207" s="119">
        <v>309345</v>
      </c>
      <c r="J207" s="119">
        <v>46328621.600000001</v>
      </c>
      <c r="K207" s="121">
        <v>43138</v>
      </c>
      <c r="L207" s="119">
        <v>6067</v>
      </c>
      <c r="M207" s="119" t="s">
        <v>632</v>
      </c>
    </row>
    <row r="208" spans="1:13">
      <c r="A208" s="119" t="s">
        <v>633</v>
      </c>
      <c r="B208" s="119" t="s">
        <v>397</v>
      </c>
      <c r="C208" s="119">
        <v>235.15</v>
      </c>
      <c r="D208" s="119">
        <v>249.9</v>
      </c>
      <c r="E208" s="119">
        <v>230</v>
      </c>
      <c r="F208" s="119">
        <v>235.8</v>
      </c>
      <c r="G208" s="119">
        <v>233</v>
      </c>
      <c r="H208" s="119">
        <v>230.2</v>
      </c>
      <c r="I208" s="119">
        <v>9731837</v>
      </c>
      <c r="J208" s="119">
        <v>2348201122.5999999</v>
      </c>
      <c r="K208" s="121">
        <v>43138</v>
      </c>
      <c r="L208" s="119">
        <v>57883</v>
      </c>
      <c r="M208" s="119" t="s">
        <v>634</v>
      </c>
    </row>
    <row r="209" spans="1:13">
      <c r="A209" s="119" t="s">
        <v>52</v>
      </c>
      <c r="B209" s="119" t="s">
        <v>397</v>
      </c>
      <c r="C209" s="119">
        <v>19612</v>
      </c>
      <c r="D209" s="119">
        <v>19756</v>
      </c>
      <c r="E209" s="119">
        <v>19165.099999999999</v>
      </c>
      <c r="F209" s="119">
        <v>19244.75</v>
      </c>
      <c r="G209" s="119">
        <v>19300</v>
      </c>
      <c r="H209" s="119">
        <v>19556.099999999999</v>
      </c>
      <c r="I209" s="119">
        <v>23455</v>
      </c>
      <c r="J209" s="119">
        <v>455359957.39999998</v>
      </c>
      <c r="K209" s="121">
        <v>43138</v>
      </c>
      <c r="L209" s="119">
        <v>8846</v>
      </c>
      <c r="M209" s="119" t="s">
        <v>635</v>
      </c>
    </row>
    <row r="210" spans="1:13">
      <c r="A210" s="119" t="s">
        <v>53</v>
      </c>
      <c r="B210" s="119" t="s">
        <v>397</v>
      </c>
      <c r="C210" s="119">
        <v>473.05</v>
      </c>
      <c r="D210" s="119">
        <v>481.6</v>
      </c>
      <c r="E210" s="119">
        <v>468.65</v>
      </c>
      <c r="F210" s="119">
        <v>476.25</v>
      </c>
      <c r="G210" s="119">
        <v>478.5</v>
      </c>
      <c r="H210" s="119">
        <v>467.2</v>
      </c>
      <c r="I210" s="119">
        <v>3631470</v>
      </c>
      <c r="J210" s="119">
        <v>1728013848.3</v>
      </c>
      <c r="K210" s="121">
        <v>43138</v>
      </c>
      <c r="L210" s="119">
        <v>66204</v>
      </c>
      <c r="M210" s="119" t="s">
        <v>636</v>
      </c>
    </row>
    <row r="211" spans="1:13">
      <c r="A211" s="119" t="s">
        <v>637</v>
      </c>
      <c r="B211" s="119" t="s">
        <v>397</v>
      </c>
      <c r="C211" s="119">
        <v>86.95</v>
      </c>
      <c r="D211" s="119">
        <v>88.5</v>
      </c>
      <c r="E211" s="119">
        <v>85.6</v>
      </c>
      <c r="F211" s="119">
        <v>86.6</v>
      </c>
      <c r="G211" s="119">
        <v>86.35</v>
      </c>
      <c r="H211" s="119">
        <v>83.5</v>
      </c>
      <c r="I211" s="119">
        <v>394901</v>
      </c>
      <c r="J211" s="119">
        <v>34297884.700000003</v>
      </c>
      <c r="K211" s="121">
        <v>43138</v>
      </c>
      <c r="L211" s="119">
        <v>3778</v>
      </c>
      <c r="M211" s="119" t="s">
        <v>638</v>
      </c>
    </row>
    <row r="212" spans="1:13">
      <c r="A212" s="119" t="s">
        <v>639</v>
      </c>
      <c r="B212" s="119" t="s">
        <v>397</v>
      </c>
      <c r="C212" s="119">
        <v>56</v>
      </c>
      <c r="D212" s="119">
        <v>60.8</v>
      </c>
      <c r="E212" s="119">
        <v>55.3</v>
      </c>
      <c r="F212" s="119">
        <v>60.8</v>
      </c>
      <c r="G212" s="119">
        <v>60.8</v>
      </c>
      <c r="H212" s="119">
        <v>57.95</v>
      </c>
      <c r="I212" s="119">
        <v>131853</v>
      </c>
      <c r="J212" s="119">
        <v>7763366.9500000002</v>
      </c>
      <c r="K212" s="121">
        <v>43138</v>
      </c>
      <c r="L212" s="119">
        <v>1207</v>
      </c>
      <c r="M212" s="119" t="s">
        <v>640</v>
      </c>
    </row>
    <row r="213" spans="1:13">
      <c r="A213" s="119" t="s">
        <v>641</v>
      </c>
      <c r="B213" s="119" t="s">
        <v>397</v>
      </c>
      <c r="C213" s="119">
        <v>284.89999999999998</v>
      </c>
      <c r="D213" s="119">
        <v>290.5</v>
      </c>
      <c r="E213" s="119">
        <v>280.85000000000002</v>
      </c>
      <c r="F213" s="119">
        <v>287.75</v>
      </c>
      <c r="G213" s="119">
        <v>289.89999999999998</v>
      </c>
      <c r="H213" s="119">
        <v>280.3</v>
      </c>
      <c r="I213" s="119">
        <v>27696</v>
      </c>
      <c r="J213" s="119">
        <v>7966682.8499999996</v>
      </c>
      <c r="K213" s="121">
        <v>43138</v>
      </c>
      <c r="L213" s="119">
        <v>1108</v>
      </c>
      <c r="M213" s="119" t="s">
        <v>642</v>
      </c>
    </row>
    <row r="214" spans="1:13">
      <c r="A214" s="119" t="s">
        <v>193</v>
      </c>
      <c r="B214" s="119" t="s">
        <v>397</v>
      </c>
      <c r="C214" s="119">
        <v>4614.8999999999996</v>
      </c>
      <c r="D214" s="119">
        <v>4625</v>
      </c>
      <c r="E214" s="119">
        <v>4493.05</v>
      </c>
      <c r="F214" s="119">
        <v>4550.45</v>
      </c>
      <c r="G214" s="119">
        <v>4526.3</v>
      </c>
      <c r="H214" s="119">
        <v>4530.45</v>
      </c>
      <c r="I214" s="119">
        <v>128288</v>
      </c>
      <c r="J214" s="119">
        <v>581681772.14999998</v>
      </c>
      <c r="K214" s="121">
        <v>43138</v>
      </c>
      <c r="L214" s="119">
        <v>13129</v>
      </c>
      <c r="M214" s="119" t="s">
        <v>643</v>
      </c>
    </row>
    <row r="215" spans="1:13">
      <c r="A215" s="119" t="s">
        <v>2718</v>
      </c>
      <c r="B215" s="119" t="s">
        <v>397</v>
      </c>
      <c r="C215" s="119">
        <v>180.05</v>
      </c>
      <c r="D215" s="119">
        <v>181.15</v>
      </c>
      <c r="E215" s="119">
        <v>179</v>
      </c>
      <c r="F215" s="119">
        <v>180.9</v>
      </c>
      <c r="G215" s="119">
        <v>181</v>
      </c>
      <c r="H215" s="119">
        <v>179.9</v>
      </c>
      <c r="I215" s="119">
        <v>37832</v>
      </c>
      <c r="J215" s="119">
        <v>6824798.9500000002</v>
      </c>
      <c r="K215" s="121">
        <v>43138</v>
      </c>
      <c r="L215" s="119">
        <v>192</v>
      </c>
      <c r="M215" s="119" t="s">
        <v>2722</v>
      </c>
    </row>
    <row r="216" spans="1:13">
      <c r="A216" s="119" t="s">
        <v>644</v>
      </c>
      <c r="B216" s="119" t="s">
        <v>397</v>
      </c>
      <c r="C216" s="119">
        <v>98.25</v>
      </c>
      <c r="D216" s="119">
        <v>101</v>
      </c>
      <c r="E216" s="119">
        <v>97.05</v>
      </c>
      <c r="F216" s="119">
        <v>98.65</v>
      </c>
      <c r="G216" s="119">
        <v>98.5</v>
      </c>
      <c r="H216" s="119">
        <v>95.9</v>
      </c>
      <c r="I216" s="119">
        <v>54895</v>
      </c>
      <c r="J216" s="119">
        <v>5415979.2999999998</v>
      </c>
      <c r="K216" s="121">
        <v>43138</v>
      </c>
      <c r="L216" s="119">
        <v>1036</v>
      </c>
      <c r="M216" s="119" t="s">
        <v>645</v>
      </c>
    </row>
    <row r="217" spans="1:13">
      <c r="A217" s="119" t="s">
        <v>258</v>
      </c>
      <c r="B217" s="119" t="s">
        <v>397</v>
      </c>
      <c r="C217" s="119">
        <v>850</v>
      </c>
      <c r="D217" s="119">
        <v>850</v>
      </c>
      <c r="E217" s="119">
        <v>828.05</v>
      </c>
      <c r="F217" s="119">
        <v>846.05</v>
      </c>
      <c r="G217" s="119">
        <v>846.3</v>
      </c>
      <c r="H217" s="119">
        <v>824.3</v>
      </c>
      <c r="I217" s="119">
        <v>286012</v>
      </c>
      <c r="J217" s="119">
        <v>240088888.05000001</v>
      </c>
      <c r="K217" s="121">
        <v>43138</v>
      </c>
      <c r="L217" s="119">
        <v>29492</v>
      </c>
      <c r="M217" s="119" t="s">
        <v>2407</v>
      </c>
    </row>
    <row r="218" spans="1:13">
      <c r="A218" s="119" t="s">
        <v>3162</v>
      </c>
      <c r="B218" s="119" t="s">
        <v>397</v>
      </c>
      <c r="C218" s="119">
        <v>4.7</v>
      </c>
      <c r="D218" s="119">
        <v>4.9000000000000004</v>
      </c>
      <c r="E218" s="119">
        <v>4.5999999999999996</v>
      </c>
      <c r="F218" s="119">
        <v>4.9000000000000004</v>
      </c>
      <c r="G218" s="119">
        <v>4.9000000000000004</v>
      </c>
      <c r="H218" s="119">
        <v>4.7</v>
      </c>
      <c r="I218" s="119">
        <v>100051</v>
      </c>
      <c r="J218" s="119">
        <v>486486.55</v>
      </c>
      <c r="K218" s="121">
        <v>43138</v>
      </c>
      <c r="L218" s="119">
        <v>136</v>
      </c>
      <c r="M218" s="119" t="s">
        <v>3163</v>
      </c>
    </row>
    <row r="219" spans="1:13">
      <c r="A219" s="119" t="s">
        <v>646</v>
      </c>
      <c r="B219" s="119" t="s">
        <v>397</v>
      </c>
      <c r="C219" s="119">
        <v>81.3</v>
      </c>
      <c r="D219" s="119">
        <v>84.6</v>
      </c>
      <c r="E219" s="119">
        <v>79.599999999999994</v>
      </c>
      <c r="F219" s="119">
        <v>84.05</v>
      </c>
      <c r="G219" s="119">
        <v>84.6</v>
      </c>
      <c r="H219" s="119">
        <v>80.599999999999994</v>
      </c>
      <c r="I219" s="119">
        <v>43261</v>
      </c>
      <c r="J219" s="119">
        <v>3547668.1</v>
      </c>
      <c r="K219" s="121">
        <v>43138</v>
      </c>
      <c r="L219" s="119">
        <v>461</v>
      </c>
      <c r="M219" s="119" t="s">
        <v>647</v>
      </c>
    </row>
    <row r="220" spans="1:13">
      <c r="A220" s="119" t="s">
        <v>2778</v>
      </c>
      <c r="B220" s="119" t="s">
        <v>397</v>
      </c>
      <c r="C220" s="119">
        <v>2742.05</v>
      </c>
      <c r="D220" s="119">
        <v>2828</v>
      </c>
      <c r="E220" s="119">
        <v>2742</v>
      </c>
      <c r="F220" s="119">
        <v>2780</v>
      </c>
      <c r="G220" s="119">
        <v>2780</v>
      </c>
      <c r="H220" s="119">
        <v>2829</v>
      </c>
      <c r="I220" s="119">
        <v>274</v>
      </c>
      <c r="J220" s="119">
        <v>757167.55</v>
      </c>
      <c r="K220" s="121">
        <v>43138</v>
      </c>
      <c r="L220" s="119">
        <v>37</v>
      </c>
      <c r="M220" s="119" t="s">
        <v>2779</v>
      </c>
    </row>
    <row r="221" spans="1:13">
      <c r="A221" s="119" t="s">
        <v>2858</v>
      </c>
      <c r="B221" s="119" t="s">
        <v>397</v>
      </c>
      <c r="C221" s="119">
        <v>1.3</v>
      </c>
      <c r="D221" s="119">
        <v>1.3</v>
      </c>
      <c r="E221" s="119">
        <v>1.2</v>
      </c>
      <c r="F221" s="119">
        <v>1.3</v>
      </c>
      <c r="G221" s="119">
        <v>1.3</v>
      </c>
      <c r="H221" s="119">
        <v>1.25</v>
      </c>
      <c r="I221" s="119">
        <v>634771</v>
      </c>
      <c r="J221" s="119">
        <v>811488.5</v>
      </c>
      <c r="K221" s="121">
        <v>43138</v>
      </c>
      <c r="L221" s="119">
        <v>180</v>
      </c>
      <c r="M221" s="119" t="s">
        <v>2859</v>
      </c>
    </row>
    <row r="222" spans="1:13">
      <c r="A222" s="119" t="s">
        <v>2799</v>
      </c>
      <c r="B222" s="119" t="s">
        <v>397</v>
      </c>
      <c r="C222" s="119">
        <v>108.97</v>
      </c>
      <c r="D222" s="119">
        <v>112.4</v>
      </c>
      <c r="E222" s="119">
        <v>107</v>
      </c>
      <c r="F222" s="119">
        <v>112.4</v>
      </c>
      <c r="G222" s="119">
        <v>112.4</v>
      </c>
      <c r="H222" s="119">
        <v>104.65</v>
      </c>
      <c r="I222" s="119">
        <v>164</v>
      </c>
      <c r="J222" s="119">
        <v>17565.75</v>
      </c>
      <c r="K222" s="121">
        <v>43138</v>
      </c>
      <c r="L222" s="119">
        <v>6</v>
      </c>
      <c r="M222" s="119" t="s">
        <v>2800</v>
      </c>
    </row>
    <row r="223" spans="1:13">
      <c r="A223" s="119" t="s">
        <v>3164</v>
      </c>
      <c r="B223" s="119" t="s">
        <v>397</v>
      </c>
      <c r="C223" s="119">
        <v>11.95</v>
      </c>
      <c r="D223" s="119">
        <v>12.1</v>
      </c>
      <c r="E223" s="119">
        <v>11.5</v>
      </c>
      <c r="F223" s="119">
        <v>12</v>
      </c>
      <c r="G223" s="119">
        <v>12.1</v>
      </c>
      <c r="H223" s="119">
        <v>11.55</v>
      </c>
      <c r="I223" s="119">
        <v>261860</v>
      </c>
      <c r="J223" s="119">
        <v>3148265.05</v>
      </c>
      <c r="K223" s="121">
        <v>43138</v>
      </c>
      <c r="L223" s="119">
        <v>437</v>
      </c>
      <c r="M223" s="119" t="s">
        <v>3165</v>
      </c>
    </row>
    <row r="224" spans="1:13">
      <c r="A224" s="119" t="s">
        <v>3166</v>
      </c>
      <c r="B224" s="119" t="s">
        <v>397</v>
      </c>
      <c r="C224" s="119">
        <v>560</v>
      </c>
      <c r="D224" s="119">
        <v>578.15</v>
      </c>
      <c r="E224" s="119">
        <v>560</v>
      </c>
      <c r="F224" s="119">
        <v>578.15</v>
      </c>
      <c r="G224" s="119">
        <v>578.15</v>
      </c>
      <c r="H224" s="119">
        <v>550.65</v>
      </c>
      <c r="I224" s="119">
        <v>18108</v>
      </c>
      <c r="J224" s="119">
        <v>10429012.9</v>
      </c>
      <c r="K224" s="121">
        <v>43138</v>
      </c>
      <c r="L224" s="119">
        <v>324</v>
      </c>
      <c r="M224" s="119" t="s">
        <v>3167</v>
      </c>
    </row>
    <row r="225" spans="1:13">
      <c r="A225" s="119" t="s">
        <v>648</v>
      </c>
      <c r="B225" s="119" t="s">
        <v>397</v>
      </c>
      <c r="C225" s="119">
        <v>174</v>
      </c>
      <c r="D225" s="119">
        <v>180</v>
      </c>
      <c r="E225" s="119">
        <v>174</v>
      </c>
      <c r="F225" s="119">
        <v>177.4</v>
      </c>
      <c r="G225" s="119">
        <v>177.7</v>
      </c>
      <c r="H225" s="119">
        <v>171.1</v>
      </c>
      <c r="I225" s="119">
        <v>46060</v>
      </c>
      <c r="J225" s="119">
        <v>8141017.9000000004</v>
      </c>
      <c r="K225" s="121">
        <v>43138</v>
      </c>
      <c r="L225" s="119">
        <v>1072</v>
      </c>
      <c r="M225" s="119" t="s">
        <v>649</v>
      </c>
    </row>
    <row r="226" spans="1:13">
      <c r="A226" s="119" t="s">
        <v>195</v>
      </c>
      <c r="B226" s="119" t="s">
        <v>397</v>
      </c>
      <c r="C226" s="119">
        <v>406</v>
      </c>
      <c r="D226" s="119">
        <v>408</v>
      </c>
      <c r="E226" s="119">
        <v>390.85</v>
      </c>
      <c r="F226" s="119">
        <v>396.35</v>
      </c>
      <c r="G226" s="119">
        <v>396.55</v>
      </c>
      <c r="H226" s="119">
        <v>404.5</v>
      </c>
      <c r="I226" s="119">
        <v>1125800</v>
      </c>
      <c r="J226" s="119">
        <v>446278320</v>
      </c>
      <c r="K226" s="121">
        <v>43138</v>
      </c>
      <c r="L226" s="119">
        <v>28851</v>
      </c>
      <c r="M226" s="119" t="s">
        <v>650</v>
      </c>
    </row>
    <row r="227" spans="1:13">
      <c r="A227" s="119" t="s">
        <v>3168</v>
      </c>
      <c r="B227" s="119" t="s">
        <v>397</v>
      </c>
      <c r="C227" s="119">
        <v>77.400000000000006</v>
      </c>
      <c r="D227" s="119">
        <v>77.400000000000006</v>
      </c>
      <c r="E227" s="119">
        <v>74.3</v>
      </c>
      <c r="F227" s="119">
        <v>76.900000000000006</v>
      </c>
      <c r="G227" s="119">
        <v>77.400000000000006</v>
      </c>
      <c r="H227" s="119">
        <v>73.75</v>
      </c>
      <c r="I227" s="119">
        <v>25677</v>
      </c>
      <c r="J227" s="119">
        <v>1976632.75</v>
      </c>
      <c r="K227" s="121">
        <v>43138</v>
      </c>
      <c r="L227" s="119">
        <v>242</v>
      </c>
      <c r="M227" s="119" t="s">
        <v>3169</v>
      </c>
    </row>
    <row r="228" spans="1:13">
      <c r="A228" s="119" t="s">
        <v>651</v>
      </c>
      <c r="B228" s="119" t="s">
        <v>397</v>
      </c>
      <c r="C228" s="119">
        <v>121.8</v>
      </c>
      <c r="D228" s="119">
        <v>122.25</v>
      </c>
      <c r="E228" s="119">
        <v>117.05</v>
      </c>
      <c r="F228" s="119">
        <v>118.3</v>
      </c>
      <c r="G228" s="119">
        <v>118</v>
      </c>
      <c r="H228" s="119">
        <v>118.4</v>
      </c>
      <c r="I228" s="119">
        <v>498886</v>
      </c>
      <c r="J228" s="119">
        <v>59818277.100000001</v>
      </c>
      <c r="K228" s="121">
        <v>43138</v>
      </c>
      <c r="L228" s="119">
        <v>4008</v>
      </c>
      <c r="M228" s="119" t="s">
        <v>652</v>
      </c>
    </row>
    <row r="229" spans="1:13">
      <c r="A229" s="119" t="s">
        <v>54</v>
      </c>
      <c r="B229" s="119" t="s">
        <v>397</v>
      </c>
      <c r="C229" s="119">
        <v>323.2</v>
      </c>
      <c r="D229" s="119">
        <v>328.45</v>
      </c>
      <c r="E229" s="119">
        <v>312.05</v>
      </c>
      <c r="F229" s="119">
        <v>314.35000000000002</v>
      </c>
      <c r="G229" s="119">
        <v>312.05</v>
      </c>
      <c r="H229" s="119">
        <v>318.95</v>
      </c>
      <c r="I229" s="119">
        <v>3652462</v>
      </c>
      <c r="J229" s="119">
        <v>1166423523.6500001</v>
      </c>
      <c r="K229" s="121">
        <v>43138</v>
      </c>
      <c r="L229" s="119">
        <v>35484</v>
      </c>
      <c r="M229" s="119" t="s">
        <v>653</v>
      </c>
    </row>
    <row r="230" spans="1:13">
      <c r="A230" s="119" t="s">
        <v>3170</v>
      </c>
      <c r="B230" s="119" t="s">
        <v>397</v>
      </c>
      <c r="C230" s="119">
        <v>60.1</v>
      </c>
      <c r="D230" s="119">
        <v>62.15</v>
      </c>
      <c r="E230" s="119">
        <v>59.25</v>
      </c>
      <c r="F230" s="119">
        <v>61.9</v>
      </c>
      <c r="G230" s="119">
        <v>61.5</v>
      </c>
      <c r="H230" s="119">
        <v>59.2</v>
      </c>
      <c r="I230" s="119">
        <v>60753</v>
      </c>
      <c r="J230" s="119">
        <v>3764508.7</v>
      </c>
      <c r="K230" s="121">
        <v>43138</v>
      </c>
      <c r="L230" s="119">
        <v>251</v>
      </c>
      <c r="M230" s="119" t="s">
        <v>3171</v>
      </c>
    </row>
    <row r="231" spans="1:13">
      <c r="A231" s="119" t="s">
        <v>654</v>
      </c>
      <c r="B231" s="119" t="s">
        <v>397</v>
      </c>
      <c r="C231" s="119">
        <v>474.9</v>
      </c>
      <c r="D231" s="119">
        <v>479.55</v>
      </c>
      <c r="E231" s="119">
        <v>457</v>
      </c>
      <c r="F231" s="119">
        <v>460.05</v>
      </c>
      <c r="G231" s="119">
        <v>459</v>
      </c>
      <c r="H231" s="119">
        <v>458.1</v>
      </c>
      <c r="I231" s="119">
        <v>1601455</v>
      </c>
      <c r="J231" s="119">
        <v>748881195.70000005</v>
      </c>
      <c r="K231" s="121">
        <v>43138</v>
      </c>
      <c r="L231" s="119">
        <v>26113</v>
      </c>
      <c r="M231" s="119" t="s">
        <v>2769</v>
      </c>
    </row>
    <row r="232" spans="1:13">
      <c r="A232" s="119" t="s">
        <v>655</v>
      </c>
      <c r="B232" s="119" t="s">
        <v>397</v>
      </c>
      <c r="C232" s="119">
        <v>114</v>
      </c>
      <c r="D232" s="119">
        <v>118.1</v>
      </c>
      <c r="E232" s="119">
        <v>111.85</v>
      </c>
      <c r="F232" s="119">
        <v>114.2</v>
      </c>
      <c r="G232" s="119">
        <v>114</v>
      </c>
      <c r="H232" s="119">
        <v>108.9</v>
      </c>
      <c r="I232" s="119">
        <v>31437</v>
      </c>
      <c r="J232" s="119">
        <v>3613562.8</v>
      </c>
      <c r="K232" s="121">
        <v>43138</v>
      </c>
      <c r="L232" s="119">
        <v>259</v>
      </c>
      <c r="M232" s="119" t="s">
        <v>656</v>
      </c>
    </row>
    <row r="233" spans="1:13">
      <c r="A233" s="119" t="s">
        <v>2729</v>
      </c>
      <c r="B233" s="119" t="s">
        <v>397</v>
      </c>
      <c r="C233" s="119">
        <v>322.8</v>
      </c>
      <c r="D233" s="119">
        <v>326.8</v>
      </c>
      <c r="E233" s="119">
        <v>317.89999999999998</v>
      </c>
      <c r="F233" s="119">
        <v>323.89999999999998</v>
      </c>
      <c r="G233" s="119">
        <v>325</v>
      </c>
      <c r="H233" s="119">
        <v>309.60000000000002</v>
      </c>
      <c r="I233" s="119">
        <v>282889</v>
      </c>
      <c r="J233" s="119">
        <v>91052761.799999997</v>
      </c>
      <c r="K233" s="121">
        <v>43138</v>
      </c>
      <c r="L233" s="119">
        <v>5646</v>
      </c>
      <c r="M233" s="119" t="s">
        <v>2730</v>
      </c>
    </row>
    <row r="234" spans="1:13">
      <c r="A234" s="119" t="s">
        <v>657</v>
      </c>
      <c r="B234" s="119" t="s">
        <v>397</v>
      </c>
      <c r="C234" s="119">
        <v>674</v>
      </c>
      <c r="D234" s="119">
        <v>689</v>
      </c>
      <c r="E234" s="119">
        <v>664.5</v>
      </c>
      <c r="F234" s="119">
        <v>676.9</v>
      </c>
      <c r="G234" s="119">
        <v>678</v>
      </c>
      <c r="H234" s="119">
        <v>661.55</v>
      </c>
      <c r="I234" s="119">
        <v>827009</v>
      </c>
      <c r="J234" s="119">
        <v>560465860.5</v>
      </c>
      <c r="K234" s="121">
        <v>43138</v>
      </c>
      <c r="L234" s="119">
        <v>18946</v>
      </c>
      <c r="M234" s="119" t="s">
        <v>658</v>
      </c>
    </row>
    <row r="235" spans="1:13">
      <c r="A235" s="119" t="s">
        <v>659</v>
      </c>
      <c r="B235" s="119" t="s">
        <v>397</v>
      </c>
      <c r="C235" s="119">
        <v>582.9</v>
      </c>
      <c r="D235" s="119">
        <v>610</v>
      </c>
      <c r="E235" s="119">
        <v>565</v>
      </c>
      <c r="F235" s="119">
        <v>590.15</v>
      </c>
      <c r="G235" s="119">
        <v>595</v>
      </c>
      <c r="H235" s="119">
        <v>558.4</v>
      </c>
      <c r="I235" s="119">
        <v>84459</v>
      </c>
      <c r="J235" s="119">
        <v>49295128.549999997</v>
      </c>
      <c r="K235" s="121">
        <v>43138</v>
      </c>
      <c r="L235" s="119">
        <v>3013</v>
      </c>
      <c r="M235" s="119" t="s">
        <v>2292</v>
      </c>
    </row>
    <row r="236" spans="1:13">
      <c r="A236" s="119" t="s">
        <v>2389</v>
      </c>
      <c r="B236" s="119" t="s">
        <v>397</v>
      </c>
      <c r="C236" s="119">
        <v>464.1</v>
      </c>
      <c r="D236" s="119">
        <v>480</v>
      </c>
      <c r="E236" s="119">
        <v>419.1</v>
      </c>
      <c r="F236" s="119">
        <v>435.25</v>
      </c>
      <c r="G236" s="119">
        <v>428</v>
      </c>
      <c r="H236" s="119">
        <v>446.25</v>
      </c>
      <c r="I236" s="119">
        <v>5687</v>
      </c>
      <c r="J236" s="119">
        <v>2544188.2999999998</v>
      </c>
      <c r="K236" s="121">
        <v>43138</v>
      </c>
      <c r="L236" s="119">
        <v>364</v>
      </c>
      <c r="M236" s="119" t="s">
        <v>2390</v>
      </c>
    </row>
    <row r="237" spans="1:13">
      <c r="A237" s="119" t="s">
        <v>660</v>
      </c>
      <c r="B237" s="119" t="s">
        <v>397</v>
      </c>
      <c r="C237" s="119">
        <v>357.25</v>
      </c>
      <c r="D237" s="119">
        <v>364.3</v>
      </c>
      <c r="E237" s="119">
        <v>353</v>
      </c>
      <c r="F237" s="119">
        <v>354.25</v>
      </c>
      <c r="G237" s="119">
        <v>354.9</v>
      </c>
      <c r="H237" s="119">
        <v>354.25</v>
      </c>
      <c r="I237" s="119">
        <v>64428</v>
      </c>
      <c r="J237" s="119">
        <v>23038922.399999999</v>
      </c>
      <c r="K237" s="121">
        <v>43138</v>
      </c>
      <c r="L237" s="119">
        <v>1931</v>
      </c>
      <c r="M237" s="119" t="s">
        <v>661</v>
      </c>
    </row>
    <row r="238" spans="1:13">
      <c r="A238" s="119" t="s">
        <v>662</v>
      </c>
      <c r="B238" s="119" t="s">
        <v>397</v>
      </c>
      <c r="C238" s="119">
        <v>114.8</v>
      </c>
      <c r="D238" s="119">
        <v>121</v>
      </c>
      <c r="E238" s="119">
        <v>114.4</v>
      </c>
      <c r="F238" s="119">
        <v>119.65</v>
      </c>
      <c r="G238" s="119">
        <v>120.6</v>
      </c>
      <c r="H238" s="119">
        <v>112.4</v>
      </c>
      <c r="I238" s="119">
        <v>64727</v>
      </c>
      <c r="J238" s="119">
        <v>7623322.1500000004</v>
      </c>
      <c r="K238" s="121">
        <v>43138</v>
      </c>
      <c r="L238" s="119">
        <v>929</v>
      </c>
      <c r="M238" s="119" t="s">
        <v>663</v>
      </c>
    </row>
    <row r="239" spans="1:13">
      <c r="A239" s="119" t="s">
        <v>664</v>
      </c>
      <c r="B239" s="119" t="s">
        <v>397</v>
      </c>
      <c r="C239" s="119">
        <v>1306</v>
      </c>
      <c r="D239" s="119">
        <v>1340.8</v>
      </c>
      <c r="E239" s="119">
        <v>1306</v>
      </c>
      <c r="F239" s="119">
        <v>1329</v>
      </c>
      <c r="G239" s="119">
        <v>1327.35</v>
      </c>
      <c r="H239" s="119">
        <v>1304.7</v>
      </c>
      <c r="I239" s="119">
        <v>54640</v>
      </c>
      <c r="J239" s="119">
        <v>72356143.599999994</v>
      </c>
      <c r="K239" s="121">
        <v>43138</v>
      </c>
      <c r="L239" s="119">
        <v>1366</v>
      </c>
      <c r="M239" s="119" t="s">
        <v>665</v>
      </c>
    </row>
    <row r="240" spans="1:13">
      <c r="A240" s="119" t="s">
        <v>3172</v>
      </c>
      <c r="B240" s="119" t="s">
        <v>397</v>
      </c>
      <c r="C240" s="119">
        <v>5.25</v>
      </c>
      <c r="D240" s="119">
        <v>5.3</v>
      </c>
      <c r="E240" s="119">
        <v>5.05</v>
      </c>
      <c r="F240" s="119">
        <v>5.0999999999999996</v>
      </c>
      <c r="G240" s="119">
        <v>5.0999999999999996</v>
      </c>
      <c r="H240" s="119">
        <v>5.0999999999999996</v>
      </c>
      <c r="I240" s="119">
        <v>701418</v>
      </c>
      <c r="J240" s="119">
        <v>3617146.45</v>
      </c>
      <c r="K240" s="121">
        <v>43138</v>
      </c>
      <c r="L240" s="119">
        <v>1839</v>
      </c>
      <c r="M240" s="119" t="s">
        <v>3173</v>
      </c>
    </row>
    <row r="241" spans="1:13">
      <c r="A241" s="119" t="s">
        <v>233</v>
      </c>
      <c r="B241" s="119" t="s">
        <v>397</v>
      </c>
      <c r="C241" s="119">
        <v>185</v>
      </c>
      <c r="D241" s="119">
        <v>189.35</v>
      </c>
      <c r="E241" s="119">
        <v>182.4</v>
      </c>
      <c r="F241" s="119">
        <v>187.75</v>
      </c>
      <c r="G241" s="119">
        <v>186.9</v>
      </c>
      <c r="H241" s="119">
        <v>179.45</v>
      </c>
      <c r="I241" s="119">
        <v>4537728</v>
      </c>
      <c r="J241" s="119">
        <v>844811407.5</v>
      </c>
      <c r="K241" s="121">
        <v>43138</v>
      </c>
      <c r="L241" s="119">
        <v>31244</v>
      </c>
      <c r="M241" s="119" t="s">
        <v>666</v>
      </c>
    </row>
    <row r="242" spans="1:13">
      <c r="A242" s="119" t="s">
        <v>3174</v>
      </c>
      <c r="B242" s="119" t="s">
        <v>397</v>
      </c>
      <c r="C242" s="119">
        <v>6.5</v>
      </c>
      <c r="D242" s="119">
        <v>6.5</v>
      </c>
      <c r="E242" s="119">
        <v>6.4</v>
      </c>
      <c r="F242" s="119">
        <v>6.5</v>
      </c>
      <c r="G242" s="119">
        <v>6.5</v>
      </c>
      <c r="H242" s="119">
        <v>6.2</v>
      </c>
      <c r="I242" s="119">
        <v>44741</v>
      </c>
      <c r="J242" s="119">
        <v>290065</v>
      </c>
      <c r="K242" s="121">
        <v>43138</v>
      </c>
      <c r="L242" s="119">
        <v>70</v>
      </c>
      <c r="M242" s="119" t="s">
        <v>3175</v>
      </c>
    </row>
    <row r="243" spans="1:13">
      <c r="A243" s="119" t="s">
        <v>3176</v>
      </c>
      <c r="B243" s="119" t="s">
        <v>397</v>
      </c>
      <c r="C243" s="119">
        <v>15.1</v>
      </c>
      <c r="D243" s="119">
        <v>15.15</v>
      </c>
      <c r="E243" s="119">
        <v>14.3</v>
      </c>
      <c r="F243" s="119">
        <v>15</v>
      </c>
      <c r="G243" s="119">
        <v>15.1</v>
      </c>
      <c r="H243" s="119">
        <v>14.45</v>
      </c>
      <c r="I243" s="119">
        <v>117020</v>
      </c>
      <c r="J243" s="119">
        <v>1754311.95</v>
      </c>
      <c r="K243" s="121">
        <v>43138</v>
      </c>
      <c r="L243" s="119">
        <v>294</v>
      </c>
      <c r="M243" s="119" t="s">
        <v>3177</v>
      </c>
    </row>
    <row r="244" spans="1:13">
      <c r="A244" s="119" t="s">
        <v>667</v>
      </c>
      <c r="B244" s="119" t="s">
        <v>397</v>
      </c>
      <c r="C244" s="119">
        <v>297</v>
      </c>
      <c r="D244" s="119">
        <v>302</v>
      </c>
      <c r="E244" s="119">
        <v>290.8</v>
      </c>
      <c r="F244" s="119">
        <v>300.14999999999998</v>
      </c>
      <c r="G244" s="119">
        <v>300</v>
      </c>
      <c r="H244" s="119">
        <v>292.45</v>
      </c>
      <c r="I244" s="119">
        <v>484500</v>
      </c>
      <c r="J244" s="119">
        <v>145083514.09999999</v>
      </c>
      <c r="K244" s="121">
        <v>43138</v>
      </c>
      <c r="L244" s="119">
        <v>8371</v>
      </c>
      <c r="M244" s="119" t="s">
        <v>668</v>
      </c>
    </row>
    <row r="245" spans="1:13">
      <c r="A245" s="119" t="s">
        <v>2559</v>
      </c>
      <c r="B245" s="119" t="s">
        <v>397</v>
      </c>
      <c r="C245" s="119">
        <v>315.55</v>
      </c>
      <c r="D245" s="119">
        <v>322</v>
      </c>
      <c r="E245" s="119">
        <v>315.55</v>
      </c>
      <c r="F245" s="119">
        <v>318.5</v>
      </c>
      <c r="G245" s="119">
        <v>317.5</v>
      </c>
      <c r="H245" s="119">
        <v>311.75</v>
      </c>
      <c r="I245" s="119">
        <v>601127</v>
      </c>
      <c r="J245" s="119">
        <v>191760258.59999999</v>
      </c>
      <c r="K245" s="121">
        <v>43138</v>
      </c>
      <c r="L245" s="119">
        <v>6793</v>
      </c>
      <c r="M245" s="119" t="s">
        <v>2560</v>
      </c>
    </row>
    <row r="246" spans="1:13">
      <c r="A246" s="119" t="s">
        <v>232</v>
      </c>
      <c r="B246" s="119" t="s">
        <v>397</v>
      </c>
      <c r="C246" s="119">
        <v>1540</v>
      </c>
      <c r="D246" s="119">
        <v>1566.5</v>
      </c>
      <c r="E246" s="119">
        <v>1511</v>
      </c>
      <c r="F246" s="119">
        <v>1519.7</v>
      </c>
      <c r="G246" s="119">
        <v>1516.6</v>
      </c>
      <c r="H246" s="119">
        <v>1504.35</v>
      </c>
      <c r="I246" s="119">
        <v>970341</v>
      </c>
      <c r="J246" s="119">
        <v>1491663571.3</v>
      </c>
      <c r="K246" s="121">
        <v>43138</v>
      </c>
      <c r="L246" s="119">
        <v>30273</v>
      </c>
      <c r="M246" s="119" t="s">
        <v>669</v>
      </c>
    </row>
    <row r="247" spans="1:13">
      <c r="A247" s="119" t="s">
        <v>3178</v>
      </c>
      <c r="B247" s="119" t="s">
        <v>397</v>
      </c>
      <c r="C247" s="119">
        <v>16.2</v>
      </c>
      <c r="D247" s="119">
        <v>16.5</v>
      </c>
      <c r="E247" s="119">
        <v>15.5</v>
      </c>
      <c r="F247" s="119">
        <v>16.5</v>
      </c>
      <c r="G247" s="119">
        <v>16.5</v>
      </c>
      <c r="H247" s="119">
        <v>15.75</v>
      </c>
      <c r="I247" s="119">
        <v>96248</v>
      </c>
      <c r="J247" s="119">
        <v>1566636.6</v>
      </c>
      <c r="K247" s="121">
        <v>43138</v>
      </c>
      <c r="L247" s="119">
        <v>157</v>
      </c>
      <c r="M247" s="119" t="s">
        <v>3179</v>
      </c>
    </row>
    <row r="248" spans="1:13">
      <c r="A248" s="119" t="s">
        <v>2860</v>
      </c>
      <c r="B248" s="119" t="s">
        <v>397</v>
      </c>
      <c r="C248" s="119">
        <v>16.899999999999999</v>
      </c>
      <c r="D248" s="119">
        <v>18.100000000000001</v>
      </c>
      <c r="E248" s="119">
        <v>16.399999999999999</v>
      </c>
      <c r="F248" s="119">
        <v>17.399999999999999</v>
      </c>
      <c r="G248" s="119">
        <v>17.5</v>
      </c>
      <c r="H248" s="119">
        <v>16</v>
      </c>
      <c r="I248" s="119">
        <v>395905</v>
      </c>
      <c r="J248" s="119">
        <v>6908920.75</v>
      </c>
      <c r="K248" s="121">
        <v>43138</v>
      </c>
      <c r="L248" s="119">
        <v>1018</v>
      </c>
      <c r="M248" s="119" t="s">
        <v>2861</v>
      </c>
    </row>
    <row r="249" spans="1:13">
      <c r="A249" s="119" t="s">
        <v>670</v>
      </c>
      <c r="B249" s="119" t="s">
        <v>397</v>
      </c>
      <c r="C249" s="119">
        <v>15.95</v>
      </c>
      <c r="D249" s="119">
        <v>16.95</v>
      </c>
      <c r="E249" s="119">
        <v>15.95</v>
      </c>
      <c r="F249" s="119">
        <v>16.3</v>
      </c>
      <c r="G249" s="119">
        <v>16.25</v>
      </c>
      <c r="H249" s="119">
        <v>15.95</v>
      </c>
      <c r="I249" s="119">
        <v>97436</v>
      </c>
      <c r="J249" s="119">
        <v>1609354.7</v>
      </c>
      <c r="K249" s="121">
        <v>43138</v>
      </c>
      <c r="L249" s="119">
        <v>468</v>
      </c>
      <c r="M249" s="119" t="s">
        <v>671</v>
      </c>
    </row>
    <row r="250" spans="1:13">
      <c r="A250" s="119" t="s">
        <v>672</v>
      </c>
      <c r="B250" s="119" t="s">
        <v>397</v>
      </c>
      <c r="C250" s="119">
        <v>325</v>
      </c>
      <c r="D250" s="119">
        <v>339.9</v>
      </c>
      <c r="E250" s="119">
        <v>325</v>
      </c>
      <c r="F250" s="119">
        <v>329.4</v>
      </c>
      <c r="G250" s="119">
        <v>329.75</v>
      </c>
      <c r="H250" s="119">
        <v>319.5</v>
      </c>
      <c r="I250" s="119">
        <v>40706</v>
      </c>
      <c r="J250" s="119">
        <v>13533243.800000001</v>
      </c>
      <c r="K250" s="121">
        <v>43138</v>
      </c>
      <c r="L250" s="119">
        <v>1302</v>
      </c>
      <c r="M250" s="119" t="s">
        <v>673</v>
      </c>
    </row>
    <row r="251" spans="1:13">
      <c r="A251" s="119" t="s">
        <v>2862</v>
      </c>
      <c r="B251" s="119" t="s">
        <v>397</v>
      </c>
      <c r="C251" s="119">
        <v>5.55</v>
      </c>
      <c r="D251" s="119">
        <v>6</v>
      </c>
      <c r="E251" s="119">
        <v>5.55</v>
      </c>
      <c r="F251" s="119">
        <v>5.75</v>
      </c>
      <c r="G251" s="119">
        <v>5.8</v>
      </c>
      <c r="H251" s="119">
        <v>5.55</v>
      </c>
      <c r="I251" s="119">
        <v>186695</v>
      </c>
      <c r="J251" s="119">
        <v>1075390</v>
      </c>
      <c r="K251" s="121">
        <v>43138</v>
      </c>
      <c r="L251" s="119">
        <v>331</v>
      </c>
      <c r="M251" s="119" t="s">
        <v>2863</v>
      </c>
    </row>
    <row r="252" spans="1:13">
      <c r="A252" s="119" t="s">
        <v>674</v>
      </c>
      <c r="B252" s="119" t="s">
        <v>397</v>
      </c>
      <c r="C252" s="119">
        <v>66.55</v>
      </c>
      <c r="D252" s="119">
        <v>68.349999999999994</v>
      </c>
      <c r="E252" s="119">
        <v>66.55</v>
      </c>
      <c r="F252" s="119">
        <v>67</v>
      </c>
      <c r="G252" s="119">
        <v>67.5</v>
      </c>
      <c r="H252" s="119">
        <v>65.900000000000006</v>
      </c>
      <c r="I252" s="119">
        <v>233691</v>
      </c>
      <c r="J252" s="119">
        <v>15685693.800000001</v>
      </c>
      <c r="K252" s="121">
        <v>43138</v>
      </c>
      <c r="L252" s="119">
        <v>1617</v>
      </c>
      <c r="M252" s="119" t="s">
        <v>675</v>
      </c>
    </row>
    <row r="253" spans="1:13">
      <c r="A253" s="119" t="s">
        <v>676</v>
      </c>
      <c r="B253" s="119" t="s">
        <v>397</v>
      </c>
      <c r="C253" s="119">
        <v>620</v>
      </c>
      <c r="D253" s="119">
        <v>650</v>
      </c>
      <c r="E253" s="119">
        <v>620</v>
      </c>
      <c r="F253" s="119">
        <v>625.75</v>
      </c>
      <c r="G253" s="119">
        <v>622.5</v>
      </c>
      <c r="H253" s="119">
        <v>620.95000000000005</v>
      </c>
      <c r="I253" s="119">
        <v>2978</v>
      </c>
      <c r="J253" s="119">
        <v>1876821.35</v>
      </c>
      <c r="K253" s="121">
        <v>43138</v>
      </c>
      <c r="L253" s="119">
        <v>278</v>
      </c>
      <c r="M253" s="119" t="s">
        <v>677</v>
      </c>
    </row>
    <row r="254" spans="1:13">
      <c r="A254" s="119" t="s">
        <v>678</v>
      </c>
      <c r="B254" s="119" t="s">
        <v>397</v>
      </c>
      <c r="C254" s="119">
        <v>307.5</v>
      </c>
      <c r="D254" s="119">
        <v>339.7</v>
      </c>
      <c r="E254" s="119">
        <v>305.10000000000002</v>
      </c>
      <c r="F254" s="119">
        <v>335.75</v>
      </c>
      <c r="G254" s="119">
        <v>338</v>
      </c>
      <c r="H254" s="119">
        <v>296.64999999999998</v>
      </c>
      <c r="I254" s="119">
        <v>1669411</v>
      </c>
      <c r="J254" s="119">
        <v>550088660.35000002</v>
      </c>
      <c r="K254" s="121">
        <v>43138</v>
      </c>
      <c r="L254" s="119">
        <v>24538</v>
      </c>
      <c r="M254" s="119" t="s">
        <v>679</v>
      </c>
    </row>
    <row r="255" spans="1:13">
      <c r="A255" s="119" t="s">
        <v>55</v>
      </c>
      <c r="B255" s="119" t="s">
        <v>397</v>
      </c>
      <c r="C255" s="119">
        <v>1280.0999999999999</v>
      </c>
      <c r="D255" s="119">
        <v>1298.8499999999999</v>
      </c>
      <c r="E255" s="119">
        <v>1212.95</v>
      </c>
      <c r="F255" s="119">
        <v>1224.55</v>
      </c>
      <c r="G255" s="119">
        <v>1221</v>
      </c>
      <c r="H255" s="119">
        <v>1261.5999999999999</v>
      </c>
      <c r="I255" s="119">
        <v>667171</v>
      </c>
      <c r="J255" s="119">
        <v>837734447.04999995</v>
      </c>
      <c r="K255" s="121">
        <v>43138</v>
      </c>
      <c r="L255" s="119">
        <v>15559</v>
      </c>
      <c r="M255" s="119" t="s">
        <v>680</v>
      </c>
    </row>
    <row r="256" spans="1:13">
      <c r="A256" s="119" t="s">
        <v>681</v>
      </c>
      <c r="B256" s="119" t="s">
        <v>397</v>
      </c>
      <c r="C256" s="119">
        <v>3156</v>
      </c>
      <c r="D256" s="119">
        <v>3360.95</v>
      </c>
      <c r="E256" s="119">
        <v>3140</v>
      </c>
      <c r="F256" s="119">
        <v>3262.35</v>
      </c>
      <c r="G256" s="119">
        <v>3265</v>
      </c>
      <c r="H256" s="119">
        <v>3151.1</v>
      </c>
      <c r="I256" s="119">
        <v>6600</v>
      </c>
      <c r="J256" s="119">
        <v>21171201.100000001</v>
      </c>
      <c r="K256" s="121">
        <v>43138</v>
      </c>
      <c r="L256" s="119">
        <v>1535</v>
      </c>
      <c r="M256" s="119" t="s">
        <v>682</v>
      </c>
    </row>
    <row r="257" spans="1:13">
      <c r="A257" s="119" t="s">
        <v>2426</v>
      </c>
      <c r="B257" s="119" t="s">
        <v>397</v>
      </c>
      <c r="C257" s="119">
        <v>50.5</v>
      </c>
      <c r="D257" s="119">
        <v>53.05</v>
      </c>
      <c r="E257" s="119">
        <v>50.15</v>
      </c>
      <c r="F257" s="119">
        <v>52.1</v>
      </c>
      <c r="G257" s="119">
        <v>52.1</v>
      </c>
      <c r="H257" s="119">
        <v>50.15</v>
      </c>
      <c r="I257" s="119">
        <v>2602011</v>
      </c>
      <c r="J257" s="119">
        <v>133161886.05</v>
      </c>
      <c r="K257" s="121">
        <v>43138</v>
      </c>
      <c r="L257" s="119">
        <v>3625</v>
      </c>
      <c r="M257" s="119" t="s">
        <v>2427</v>
      </c>
    </row>
    <row r="258" spans="1:13">
      <c r="A258" s="119" t="s">
        <v>56</v>
      </c>
      <c r="B258" s="119" t="s">
        <v>397</v>
      </c>
      <c r="C258" s="119">
        <v>1020</v>
      </c>
      <c r="D258" s="119">
        <v>1021.3</v>
      </c>
      <c r="E258" s="119">
        <v>969.3</v>
      </c>
      <c r="F258" s="119">
        <v>977.9</v>
      </c>
      <c r="G258" s="119">
        <v>973</v>
      </c>
      <c r="H258" s="119">
        <v>989.5</v>
      </c>
      <c r="I258" s="119">
        <v>533401</v>
      </c>
      <c r="J258" s="119">
        <v>530019850.69999999</v>
      </c>
      <c r="K258" s="121">
        <v>43138</v>
      </c>
      <c r="L258" s="119">
        <v>18959</v>
      </c>
      <c r="M258" s="119" t="s">
        <v>683</v>
      </c>
    </row>
    <row r="259" spans="1:13">
      <c r="A259" s="119" t="s">
        <v>684</v>
      </c>
      <c r="B259" s="119" t="s">
        <v>397</v>
      </c>
      <c r="C259" s="119">
        <v>101.9</v>
      </c>
      <c r="D259" s="119">
        <v>104.55</v>
      </c>
      <c r="E259" s="119">
        <v>99.05</v>
      </c>
      <c r="F259" s="119">
        <v>100</v>
      </c>
      <c r="G259" s="119">
        <v>99.7</v>
      </c>
      <c r="H259" s="119">
        <v>98.8</v>
      </c>
      <c r="I259" s="119">
        <v>50049</v>
      </c>
      <c r="J259" s="119">
        <v>5076418.3</v>
      </c>
      <c r="K259" s="121">
        <v>43138</v>
      </c>
      <c r="L259" s="119">
        <v>672</v>
      </c>
      <c r="M259" s="119" t="s">
        <v>2314</v>
      </c>
    </row>
    <row r="260" spans="1:13">
      <c r="A260" s="119" t="s">
        <v>2423</v>
      </c>
      <c r="B260" s="119" t="s">
        <v>397</v>
      </c>
      <c r="C260" s="119">
        <v>84.85</v>
      </c>
      <c r="D260" s="119">
        <v>87</v>
      </c>
      <c r="E260" s="119">
        <v>84.3</v>
      </c>
      <c r="F260" s="119">
        <v>85.6</v>
      </c>
      <c r="G260" s="119">
        <v>85.8</v>
      </c>
      <c r="H260" s="119">
        <v>83.55</v>
      </c>
      <c r="I260" s="119">
        <v>3015722</v>
      </c>
      <c r="J260" s="119">
        <v>258387014.34999999</v>
      </c>
      <c r="K260" s="121">
        <v>43138</v>
      </c>
      <c r="L260" s="119">
        <v>8392</v>
      </c>
      <c r="M260" s="119" t="s">
        <v>714</v>
      </c>
    </row>
    <row r="261" spans="1:13">
      <c r="A261" s="119" t="s">
        <v>685</v>
      </c>
      <c r="B261" s="119" t="s">
        <v>397</v>
      </c>
      <c r="C261" s="119">
        <v>145</v>
      </c>
      <c r="D261" s="119">
        <v>161.69999999999999</v>
      </c>
      <c r="E261" s="119">
        <v>144.4</v>
      </c>
      <c r="F261" s="119">
        <v>157.94999999999999</v>
      </c>
      <c r="G261" s="119">
        <v>157</v>
      </c>
      <c r="H261" s="119">
        <v>141.5</v>
      </c>
      <c r="I261" s="119">
        <v>2094286</v>
      </c>
      <c r="J261" s="119">
        <v>322535630.85000002</v>
      </c>
      <c r="K261" s="121">
        <v>43138</v>
      </c>
      <c r="L261" s="119">
        <v>27351</v>
      </c>
      <c r="M261" s="119" t="s">
        <v>686</v>
      </c>
    </row>
    <row r="262" spans="1:13">
      <c r="A262" s="119" t="s">
        <v>687</v>
      </c>
      <c r="B262" s="119" t="s">
        <v>397</v>
      </c>
      <c r="C262" s="119">
        <v>366.9</v>
      </c>
      <c r="D262" s="119">
        <v>375.95</v>
      </c>
      <c r="E262" s="119">
        <v>362.8</v>
      </c>
      <c r="F262" s="119">
        <v>369.15</v>
      </c>
      <c r="G262" s="119">
        <v>368.8</v>
      </c>
      <c r="H262" s="119">
        <v>362.65</v>
      </c>
      <c r="I262" s="119">
        <v>515401</v>
      </c>
      <c r="J262" s="119">
        <v>190989852.5</v>
      </c>
      <c r="K262" s="121">
        <v>43138</v>
      </c>
      <c r="L262" s="119">
        <v>7937</v>
      </c>
      <c r="M262" s="119" t="s">
        <v>688</v>
      </c>
    </row>
    <row r="263" spans="1:13">
      <c r="A263" s="119" t="s">
        <v>689</v>
      </c>
      <c r="B263" s="119" t="s">
        <v>397</v>
      </c>
      <c r="C263" s="119">
        <v>1294.9000000000001</v>
      </c>
      <c r="D263" s="119">
        <v>1327.5</v>
      </c>
      <c r="E263" s="119">
        <v>1270.05</v>
      </c>
      <c r="F263" s="119">
        <v>1295.95</v>
      </c>
      <c r="G263" s="119">
        <v>1297.0999999999999</v>
      </c>
      <c r="H263" s="119">
        <v>1284.95</v>
      </c>
      <c r="I263" s="119">
        <v>379979</v>
      </c>
      <c r="J263" s="119">
        <v>497492379.69999999</v>
      </c>
      <c r="K263" s="121">
        <v>43138</v>
      </c>
      <c r="L263" s="119">
        <v>27249</v>
      </c>
      <c r="M263" s="119" t="s">
        <v>690</v>
      </c>
    </row>
    <row r="264" spans="1:13">
      <c r="A264" s="119" t="s">
        <v>3180</v>
      </c>
      <c r="B264" s="119" t="s">
        <v>397</v>
      </c>
      <c r="C264" s="119">
        <v>2.4500000000000002</v>
      </c>
      <c r="D264" s="119">
        <v>2.4500000000000002</v>
      </c>
      <c r="E264" s="119">
        <v>2.4</v>
      </c>
      <c r="F264" s="119">
        <v>2.4500000000000002</v>
      </c>
      <c r="G264" s="119">
        <v>2.4500000000000002</v>
      </c>
      <c r="H264" s="119">
        <v>2.35</v>
      </c>
      <c r="I264" s="119">
        <v>37570</v>
      </c>
      <c r="J264" s="119">
        <v>91876.5</v>
      </c>
      <c r="K264" s="121">
        <v>43138</v>
      </c>
      <c r="L264" s="119">
        <v>24</v>
      </c>
      <c r="M264" s="119" t="s">
        <v>3181</v>
      </c>
    </row>
    <row r="265" spans="1:13">
      <c r="A265" s="119" t="s">
        <v>3182</v>
      </c>
      <c r="B265" s="119" t="s">
        <v>397</v>
      </c>
      <c r="C265" s="119">
        <v>99.5</v>
      </c>
      <c r="D265" s="119">
        <v>104.15</v>
      </c>
      <c r="E265" s="119">
        <v>99.5</v>
      </c>
      <c r="F265" s="119">
        <v>103.1</v>
      </c>
      <c r="G265" s="119">
        <v>103.45</v>
      </c>
      <c r="H265" s="119">
        <v>99.2</v>
      </c>
      <c r="I265" s="119">
        <v>14183</v>
      </c>
      <c r="J265" s="119">
        <v>1454248</v>
      </c>
      <c r="K265" s="121">
        <v>43138</v>
      </c>
      <c r="L265" s="119">
        <v>141</v>
      </c>
      <c r="M265" s="119" t="s">
        <v>3183</v>
      </c>
    </row>
    <row r="266" spans="1:13">
      <c r="A266" s="119" t="s">
        <v>691</v>
      </c>
      <c r="B266" s="119" t="s">
        <v>397</v>
      </c>
      <c r="C266" s="119">
        <v>90.5</v>
      </c>
      <c r="D266" s="119">
        <v>92.45</v>
      </c>
      <c r="E266" s="119">
        <v>83</v>
      </c>
      <c r="F266" s="119">
        <v>83.85</v>
      </c>
      <c r="G266" s="119">
        <v>83.55</v>
      </c>
      <c r="H266" s="119">
        <v>87.3</v>
      </c>
      <c r="I266" s="119">
        <v>266371</v>
      </c>
      <c r="J266" s="119">
        <v>22880384.149999999</v>
      </c>
      <c r="K266" s="121">
        <v>43138</v>
      </c>
      <c r="L266" s="119">
        <v>4649</v>
      </c>
      <c r="M266" s="119" t="s">
        <v>692</v>
      </c>
    </row>
    <row r="267" spans="1:13">
      <c r="A267" s="119" t="s">
        <v>3184</v>
      </c>
      <c r="B267" s="119" t="s">
        <v>397</v>
      </c>
      <c r="C267" s="119">
        <v>11.5</v>
      </c>
      <c r="D267" s="119">
        <v>11.75</v>
      </c>
      <c r="E267" s="119">
        <v>11.3</v>
      </c>
      <c r="F267" s="119">
        <v>11.75</v>
      </c>
      <c r="G267" s="119">
        <v>11.75</v>
      </c>
      <c r="H267" s="119">
        <v>11.2</v>
      </c>
      <c r="I267" s="119">
        <v>19443</v>
      </c>
      <c r="J267" s="119">
        <v>226017.9</v>
      </c>
      <c r="K267" s="121">
        <v>43138</v>
      </c>
      <c r="L267" s="119">
        <v>26</v>
      </c>
      <c r="M267" s="119" t="s">
        <v>3185</v>
      </c>
    </row>
    <row r="268" spans="1:13">
      <c r="A268" s="119" t="s">
        <v>57</v>
      </c>
      <c r="B268" s="119" t="s">
        <v>397</v>
      </c>
      <c r="C268" s="119">
        <v>578.5</v>
      </c>
      <c r="D268" s="119">
        <v>579.9</v>
      </c>
      <c r="E268" s="119">
        <v>554.20000000000005</v>
      </c>
      <c r="F268" s="119">
        <v>569.25</v>
      </c>
      <c r="G268" s="119">
        <v>570</v>
      </c>
      <c r="H268" s="119">
        <v>564.25</v>
      </c>
      <c r="I268" s="119">
        <v>3161498</v>
      </c>
      <c r="J268" s="119">
        <v>1786896466.25</v>
      </c>
      <c r="K268" s="121">
        <v>43138</v>
      </c>
      <c r="L268" s="119">
        <v>47020</v>
      </c>
      <c r="M268" s="119" t="s">
        <v>693</v>
      </c>
    </row>
    <row r="269" spans="1:13">
      <c r="A269" s="119" t="s">
        <v>2475</v>
      </c>
      <c r="B269" s="119" t="s">
        <v>397</v>
      </c>
      <c r="C269" s="119">
        <v>268.5</v>
      </c>
      <c r="D269" s="119">
        <v>268.89999999999998</v>
      </c>
      <c r="E269" s="119">
        <v>259.14999999999998</v>
      </c>
      <c r="F269" s="119">
        <v>260.35000000000002</v>
      </c>
      <c r="G269" s="119">
        <v>260</v>
      </c>
      <c r="H269" s="119">
        <v>264.39999999999998</v>
      </c>
      <c r="I269" s="119">
        <v>2573</v>
      </c>
      <c r="J269" s="119">
        <v>674369.8</v>
      </c>
      <c r="K269" s="121">
        <v>43138</v>
      </c>
      <c r="L269" s="119">
        <v>349</v>
      </c>
      <c r="M269" s="119" t="s">
        <v>2476</v>
      </c>
    </row>
    <row r="270" spans="1:13">
      <c r="A270" s="119" t="s">
        <v>694</v>
      </c>
      <c r="B270" s="119" t="s">
        <v>397</v>
      </c>
      <c r="C270" s="119">
        <v>596</v>
      </c>
      <c r="D270" s="119">
        <v>606.79999999999995</v>
      </c>
      <c r="E270" s="119">
        <v>591</v>
      </c>
      <c r="F270" s="119">
        <v>593.29999999999995</v>
      </c>
      <c r="G270" s="119">
        <v>594.1</v>
      </c>
      <c r="H270" s="119">
        <v>590.85</v>
      </c>
      <c r="I270" s="119">
        <v>17658</v>
      </c>
      <c r="J270" s="119">
        <v>10558149.550000001</v>
      </c>
      <c r="K270" s="121">
        <v>43138</v>
      </c>
      <c r="L270" s="119">
        <v>588</v>
      </c>
      <c r="M270" s="119" t="s">
        <v>695</v>
      </c>
    </row>
    <row r="271" spans="1:13">
      <c r="A271" s="119" t="s">
        <v>2321</v>
      </c>
      <c r="B271" s="119" t="s">
        <v>397</v>
      </c>
      <c r="C271" s="119">
        <v>235.1</v>
      </c>
      <c r="D271" s="119">
        <v>237.95</v>
      </c>
      <c r="E271" s="119">
        <v>223.1</v>
      </c>
      <c r="F271" s="119">
        <v>224.1</v>
      </c>
      <c r="G271" s="119">
        <v>223.65</v>
      </c>
      <c r="H271" s="119">
        <v>230.5</v>
      </c>
      <c r="I271" s="119">
        <v>74264</v>
      </c>
      <c r="J271" s="119">
        <v>16929199.75</v>
      </c>
      <c r="K271" s="121">
        <v>43138</v>
      </c>
      <c r="L271" s="119">
        <v>1799</v>
      </c>
      <c r="M271" s="119" t="s">
        <v>2322</v>
      </c>
    </row>
    <row r="272" spans="1:13">
      <c r="A272" s="119" t="s">
        <v>2402</v>
      </c>
      <c r="B272" s="119" t="s">
        <v>397</v>
      </c>
      <c r="C272" s="119">
        <v>33.049999999999997</v>
      </c>
      <c r="D272" s="119">
        <v>34.25</v>
      </c>
      <c r="E272" s="119">
        <v>31</v>
      </c>
      <c r="F272" s="119">
        <v>31.8</v>
      </c>
      <c r="G272" s="119">
        <v>31.5</v>
      </c>
      <c r="H272" s="119">
        <v>33.049999999999997</v>
      </c>
      <c r="I272" s="119">
        <v>2527</v>
      </c>
      <c r="J272" s="119">
        <v>81784</v>
      </c>
      <c r="K272" s="121">
        <v>43138</v>
      </c>
      <c r="L272" s="119">
        <v>50</v>
      </c>
      <c r="M272" s="119" t="s">
        <v>2403</v>
      </c>
    </row>
    <row r="273" spans="1:13">
      <c r="A273" s="119" t="s">
        <v>58</v>
      </c>
      <c r="B273" s="119" t="s">
        <v>397</v>
      </c>
      <c r="C273" s="119">
        <v>291.5</v>
      </c>
      <c r="D273" s="119">
        <v>299.7</v>
      </c>
      <c r="E273" s="119">
        <v>290.35000000000002</v>
      </c>
      <c r="F273" s="119">
        <v>297.60000000000002</v>
      </c>
      <c r="G273" s="119">
        <v>296.3</v>
      </c>
      <c r="H273" s="119">
        <v>290.35000000000002</v>
      </c>
      <c r="I273" s="119">
        <v>7223510</v>
      </c>
      <c r="J273" s="119">
        <v>2140609565.4000001</v>
      </c>
      <c r="K273" s="121">
        <v>43138</v>
      </c>
      <c r="L273" s="119">
        <v>52596</v>
      </c>
      <c r="M273" s="119" t="s">
        <v>696</v>
      </c>
    </row>
    <row r="274" spans="1:13">
      <c r="A274" s="119" t="s">
        <v>2602</v>
      </c>
      <c r="B274" s="119" t="s">
        <v>397</v>
      </c>
      <c r="C274" s="119">
        <v>529.79999999999995</v>
      </c>
      <c r="D274" s="119">
        <v>534.9</v>
      </c>
      <c r="E274" s="119">
        <v>525.04999999999995</v>
      </c>
      <c r="F274" s="119">
        <v>528.15</v>
      </c>
      <c r="G274" s="119">
        <v>530.9</v>
      </c>
      <c r="H274" s="119">
        <v>518.45000000000005</v>
      </c>
      <c r="I274" s="119">
        <v>191941</v>
      </c>
      <c r="J274" s="119">
        <v>101554216.90000001</v>
      </c>
      <c r="K274" s="121">
        <v>43138</v>
      </c>
      <c r="L274" s="119">
        <v>4595</v>
      </c>
      <c r="M274" s="119" t="s">
        <v>2603</v>
      </c>
    </row>
    <row r="275" spans="1:13">
      <c r="A275" s="119" t="s">
        <v>697</v>
      </c>
      <c r="B275" s="119" t="s">
        <v>397</v>
      </c>
      <c r="C275" s="119">
        <v>311.60000000000002</v>
      </c>
      <c r="D275" s="119">
        <v>317.89999999999998</v>
      </c>
      <c r="E275" s="119">
        <v>306</v>
      </c>
      <c r="F275" s="119">
        <v>309.5</v>
      </c>
      <c r="G275" s="119">
        <v>307.25</v>
      </c>
      <c r="H275" s="119">
        <v>304</v>
      </c>
      <c r="I275" s="119">
        <v>152147</v>
      </c>
      <c r="J275" s="119">
        <v>47382104.149999999</v>
      </c>
      <c r="K275" s="121">
        <v>43138</v>
      </c>
      <c r="L275" s="119">
        <v>2543</v>
      </c>
      <c r="M275" s="119" t="s">
        <v>698</v>
      </c>
    </row>
    <row r="276" spans="1:13">
      <c r="A276" s="119" t="s">
        <v>59</v>
      </c>
      <c r="B276" s="119" t="s">
        <v>397</v>
      </c>
      <c r="C276" s="119">
        <v>1110</v>
      </c>
      <c r="D276" s="119">
        <v>1111.95</v>
      </c>
      <c r="E276" s="119">
        <v>1093.55</v>
      </c>
      <c r="F276" s="119">
        <v>1099.25</v>
      </c>
      <c r="G276" s="119">
        <v>1100</v>
      </c>
      <c r="H276" s="119">
        <v>1100.2</v>
      </c>
      <c r="I276" s="119">
        <v>298648</v>
      </c>
      <c r="J276" s="119">
        <v>328725188.60000002</v>
      </c>
      <c r="K276" s="121">
        <v>43138</v>
      </c>
      <c r="L276" s="119">
        <v>6898</v>
      </c>
      <c r="M276" s="119" t="s">
        <v>699</v>
      </c>
    </row>
    <row r="277" spans="1:13">
      <c r="A277" s="119" t="s">
        <v>2201</v>
      </c>
      <c r="B277" s="119" t="s">
        <v>397</v>
      </c>
      <c r="C277" s="119">
        <v>39</v>
      </c>
      <c r="D277" s="119">
        <v>42.4</v>
      </c>
      <c r="E277" s="119">
        <v>39</v>
      </c>
      <c r="F277" s="119">
        <v>42.4</v>
      </c>
      <c r="G277" s="119">
        <v>42.4</v>
      </c>
      <c r="H277" s="119">
        <v>40.4</v>
      </c>
      <c r="I277" s="119">
        <v>127757</v>
      </c>
      <c r="J277" s="119">
        <v>5311409.45</v>
      </c>
      <c r="K277" s="121">
        <v>43138</v>
      </c>
      <c r="L277" s="119">
        <v>677</v>
      </c>
      <c r="M277" s="119" t="s">
        <v>2411</v>
      </c>
    </row>
    <row r="278" spans="1:13">
      <c r="A278" s="119" t="s">
        <v>3186</v>
      </c>
      <c r="B278" s="119" t="s">
        <v>397</v>
      </c>
      <c r="C278" s="119">
        <v>14</v>
      </c>
      <c r="D278" s="119">
        <v>14</v>
      </c>
      <c r="E278" s="119">
        <v>13.3</v>
      </c>
      <c r="F278" s="119">
        <v>13.4</v>
      </c>
      <c r="G278" s="119">
        <v>13.4</v>
      </c>
      <c r="H278" s="119">
        <v>13.35</v>
      </c>
      <c r="I278" s="119">
        <v>43098</v>
      </c>
      <c r="J278" s="119">
        <v>584613.4</v>
      </c>
      <c r="K278" s="121">
        <v>43138</v>
      </c>
      <c r="L278" s="119">
        <v>140</v>
      </c>
      <c r="M278" s="119" t="s">
        <v>3187</v>
      </c>
    </row>
    <row r="279" spans="1:13">
      <c r="A279" s="119" t="s">
        <v>196</v>
      </c>
      <c r="B279" s="119" t="s">
        <v>397</v>
      </c>
      <c r="C279" s="119">
        <v>1329</v>
      </c>
      <c r="D279" s="119">
        <v>1349.2</v>
      </c>
      <c r="E279" s="119">
        <v>1315</v>
      </c>
      <c r="F279" s="119">
        <v>1342.55</v>
      </c>
      <c r="G279" s="119">
        <v>1342.6</v>
      </c>
      <c r="H279" s="119">
        <v>1300.45</v>
      </c>
      <c r="I279" s="119">
        <v>316636</v>
      </c>
      <c r="J279" s="119">
        <v>423103334.5</v>
      </c>
      <c r="K279" s="121">
        <v>43138</v>
      </c>
      <c r="L279" s="119">
        <v>9362</v>
      </c>
      <c r="M279" s="119" t="s">
        <v>700</v>
      </c>
    </row>
    <row r="280" spans="1:13">
      <c r="A280" s="119" t="s">
        <v>701</v>
      </c>
      <c r="B280" s="119" t="s">
        <v>397</v>
      </c>
      <c r="C280" s="119">
        <v>74.45</v>
      </c>
      <c r="D280" s="119">
        <v>74.5</v>
      </c>
      <c r="E280" s="119">
        <v>70.45</v>
      </c>
      <c r="F280" s="119">
        <v>70.8</v>
      </c>
      <c r="G280" s="119">
        <v>70.75</v>
      </c>
      <c r="H280" s="119">
        <v>70.25</v>
      </c>
      <c r="I280" s="119">
        <v>12254</v>
      </c>
      <c r="J280" s="119">
        <v>871578.4</v>
      </c>
      <c r="K280" s="121">
        <v>43138</v>
      </c>
      <c r="L280" s="119">
        <v>145</v>
      </c>
      <c r="M280" s="119" t="s">
        <v>702</v>
      </c>
    </row>
    <row r="281" spans="1:13">
      <c r="A281" s="119" t="s">
        <v>2183</v>
      </c>
      <c r="B281" s="119" t="s">
        <v>397</v>
      </c>
      <c r="C281" s="119">
        <v>465</v>
      </c>
      <c r="D281" s="119">
        <v>470.2</v>
      </c>
      <c r="E281" s="119">
        <v>452.05</v>
      </c>
      <c r="F281" s="119">
        <v>454.35</v>
      </c>
      <c r="G281" s="119">
        <v>456.35</v>
      </c>
      <c r="H281" s="119">
        <v>458.7</v>
      </c>
      <c r="I281" s="119">
        <v>7588</v>
      </c>
      <c r="J281" s="119">
        <v>3463604.3</v>
      </c>
      <c r="K281" s="121">
        <v>43138</v>
      </c>
      <c r="L281" s="119">
        <v>488</v>
      </c>
      <c r="M281" s="119" t="s">
        <v>2184</v>
      </c>
    </row>
    <row r="282" spans="1:13">
      <c r="A282" s="119" t="s">
        <v>2580</v>
      </c>
      <c r="B282" s="119" t="s">
        <v>397</v>
      </c>
      <c r="C282" s="119">
        <v>33.5</v>
      </c>
      <c r="D282" s="119">
        <v>35.5</v>
      </c>
      <c r="E282" s="119">
        <v>33.5</v>
      </c>
      <c r="F282" s="119">
        <v>35.200000000000003</v>
      </c>
      <c r="G282" s="119">
        <v>35.450000000000003</v>
      </c>
      <c r="H282" s="119">
        <v>33.4</v>
      </c>
      <c r="I282" s="119">
        <v>84980</v>
      </c>
      <c r="J282" s="119">
        <v>2970364.05</v>
      </c>
      <c r="K282" s="121">
        <v>43138</v>
      </c>
      <c r="L282" s="119">
        <v>906</v>
      </c>
      <c r="M282" s="119" t="s">
        <v>2594</v>
      </c>
    </row>
    <row r="283" spans="1:13">
      <c r="A283" s="119" t="s">
        <v>3188</v>
      </c>
      <c r="B283" s="119" t="s">
        <v>397</v>
      </c>
      <c r="C283" s="119">
        <v>105</v>
      </c>
      <c r="D283" s="119">
        <v>105</v>
      </c>
      <c r="E283" s="119">
        <v>102</v>
      </c>
      <c r="F283" s="119">
        <v>105</v>
      </c>
      <c r="G283" s="119">
        <v>105</v>
      </c>
      <c r="H283" s="119">
        <v>100</v>
      </c>
      <c r="I283" s="119">
        <v>4710</v>
      </c>
      <c r="J283" s="119">
        <v>493209.1</v>
      </c>
      <c r="K283" s="121">
        <v>43138</v>
      </c>
      <c r="L283" s="119">
        <v>58</v>
      </c>
      <c r="M283" s="119" t="s">
        <v>3189</v>
      </c>
    </row>
    <row r="284" spans="1:13">
      <c r="A284" s="119" t="s">
        <v>703</v>
      </c>
      <c r="B284" s="119" t="s">
        <v>397</v>
      </c>
      <c r="C284" s="119">
        <v>549.85</v>
      </c>
      <c r="D284" s="119">
        <v>565.54999999999995</v>
      </c>
      <c r="E284" s="119">
        <v>536.85</v>
      </c>
      <c r="F284" s="119">
        <v>542.45000000000005</v>
      </c>
      <c r="G284" s="119">
        <v>540.65</v>
      </c>
      <c r="H284" s="119">
        <v>544.29999999999995</v>
      </c>
      <c r="I284" s="119">
        <v>130067</v>
      </c>
      <c r="J284" s="119">
        <v>71451679.150000006</v>
      </c>
      <c r="K284" s="121">
        <v>43138</v>
      </c>
      <c r="L284" s="119">
        <v>9712</v>
      </c>
      <c r="M284" s="119" t="s">
        <v>704</v>
      </c>
    </row>
    <row r="285" spans="1:13">
      <c r="A285" s="119" t="s">
        <v>705</v>
      </c>
      <c r="B285" s="119" t="s">
        <v>397</v>
      </c>
      <c r="C285" s="119">
        <v>34.75</v>
      </c>
      <c r="D285" s="119">
        <v>35.65</v>
      </c>
      <c r="E285" s="119">
        <v>34.5</v>
      </c>
      <c r="F285" s="119">
        <v>35.35</v>
      </c>
      <c r="G285" s="119">
        <v>35.6</v>
      </c>
      <c r="H285" s="119">
        <v>34.5</v>
      </c>
      <c r="I285" s="119">
        <v>169990</v>
      </c>
      <c r="J285" s="119">
        <v>5970955.2000000002</v>
      </c>
      <c r="K285" s="121">
        <v>43138</v>
      </c>
      <c r="L285" s="119">
        <v>1117</v>
      </c>
      <c r="M285" s="119" t="s">
        <v>706</v>
      </c>
    </row>
    <row r="286" spans="1:13">
      <c r="A286" s="119" t="s">
        <v>707</v>
      </c>
      <c r="B286" s="119" t="s">
        <v>397</v>
      </c>
      <c r="C286" s="119">
        <v>317.35000000000002</v>
      </c>
      <c r="D286" s="119">
        <v>322</v>
      </c>
      <c r="E286" s="119">
        <v>314.05</v>
      </c>
      <c r="F286" s="119">
        <v>316.5</v>
      </c>
      <c r="G286" s="119">
        <v>317</v>
      </c>
      <c r="H286" s="119">
        <v>312.7</v>
      </c>
      <c r="I286" s="119">
        <v>40228</v>
      </c>
      <c r="J286" s="119">
        <v>12767286.35</v>
      </c>
      <c r="K286" s="121">
        <v>43138</v>
      </c>
      <c r="L286" s="119">
        <v>1017</v>
      </c>
      <c r="M286" s="119" t="s">
        <v>708</v>
      </c>
    </row>
    <row r="287" spans="1:13">
      <c r="A287" s="119" t="s">
        <v>3190</v>
      </c>
      <c r="B287" s="119" t="s">
        <v>397</v>
      </c>
      <c r="C287" s="119">
        <v>3.65</v>
      </c>
      <c r="D287" s="119">
        <v>3.9</v>
      </c>
      <c r="E287" s="119">
        <v>3.6</v>
      </c>
      <c r="F287" s="119">
        <v>3.9</v>
      </c>
      <c r="G287" s="119">
        <v>3.9</v>
      </c>
      <c r="H287" s="119">
        <v>3.75</v>
      </c>
      <c r="I287" s="119">
        <v>9038</v>
      </c>
      <c r="J287" s="119">
        <v>34196.300000000003</v>
      </c>
      <c r="K287" s="121">
        <v>43138</v>
      </c>
      <c r="L287" s="119">
        <v>25</v>
      </c>
      <c r="M287" s="119" t="s">
        <v>3191</v>
      </c>
    </row>
    <row r="288" spans="1:13">
      <c r="A288" s="119" t="s">
        <v>709</v>
      </c>
      <c r="B288" s="119" t="s">
        <v>397</v>
      </c>
      <c r="C288" s="119">
        <v>233.35</v>
      </c>
      <c r="D288" s="119">
        <v>250</v>
      </c>
      <c r="E288" s="119">
        <v>232.3</v>
      </c>
      <c r="F288" s="119">
        <v>247.4</v>
      </c>
      <c r="G288" s="119">
        <v>248.2</v>
      </c>
      <c r="H288" s="119">
        <v>230.75</v>
      </c>
      <c r="I288" s="119">
        <v>128913</v>
      </c>
      <c r="J288" s="119">
        <v>31122863.75</v>
      </c>
      <c r="K288" s="121">
        <v>43138</v>
      </c>
      <c r="L288" s="119">
        <v>2504</v>
      </c>
      <c r="M288" s="119" t="s">
        <v>710</v>
      </c>
    </row>
    <row r="289" spans="1:13">
      <c r="A289" s="119" t="s">
        <v>711</v>
      </c>
      <c r="B289" s="119" t="s">
        <v>397</v>
      </c>
      <c r="C289" s="119">
        <v>29.3</v>
      </c>
      <c r="D289" s="119">
        <v>29.88</v>
      </c>
      <c r="E289" s="119">
        <v>29.21</v>
      </c>
      <c r="F289" s="119">
        <v>29.81</v>
      </c>
      <c r="G289" s="119">
        <v>29.85</v>
      </c>
      <c r="H289" s="119">
        <v>29.29</v>
      </c>
      <c r="I289" s="119">
        <v>667702</v>
      </c>
      <c r="J289" s="119">
        <v>19848543.699999999</v>
      </c>
      <c r="K289" s="121">
        <v>43138</v>
      </c>
      <c r="L289" s="119">
        <v>1078</v>
      </c>
      <c r="M289" s="119" t="s">
        <v>712</v>
      </c>
    </row>
    <row r="290" spans="1:13">
      <c r="A290" s="119" t="s">
        <v>3077</v>
      </c>
      <c r="B290" s="119" t="s">
        <v>397</v>
      </c>
      <c r="C290" s="119">
        <v>4.5999999999999996</v>
      </c>
      <c r="D290" s="119">
        <v>4.5999999999999996</v>
      </c>
      <c r="E290" s="119">
        <v>4.5999999999999996</v>
      </c>
      <c r="F290" s="119">
        <v>4.5999999999999996</v>
      </c>
      <c r="G290" s="119">
        <v>4.5999999999999996</v>
      </c>
      <c r="H290" s="119">
        <v>4.5999999999999996</v>
      </c>
      <c r="I290" s="119">
        <v>500</v>
      </c>
      <c r="J290" s="119">
        <v>2300</v>
      </c>
      <c r="K290" s="121">
        <v>43138</v>
      </c>
      <c r="L290" s="119">
        <v>1</v>
      </c>
      <c r="M290" s="119" t="s">
        <v>3078</v>
      </c>
    </row>
    <row r="291" spans="1:13">
      <c r="A291" s="119" t="s">
        <v>2505</v>
      </c>
      <c r="B291" s="119" t="s">
        <v>397</v>
      </c>
      <c r="C291" s="119">
        <v>226.8</v>
      </c>
      <c r="D291" s="119">
        <v>229.8</v>
      </c>
      <c r="E291" s="119">
        <v>215</v>
      </c>
      <c r="F291" s="119">
        <v>216.8</v>
      </c>
      <c r="G291" s="119">
        <v>215.1</v>
      </c>
      <c r="H291" s="119">
        <v>213.6</v>
      </c>
      <c r="I291" s="119">
        <v>21973</v>
      </c>
      <c r="J291" s="119">
        <v>4863253.8499999996</v>
      </c>
      <c r="K291" s="121">
        <v>43138</v>
      </c>
      <c r="L291" s="119">
        <v>559</v>
      </c>
      <c r="M291" s="119" t="s">
        <v>2506</v>
      </c>
    </row>
    <row r="292" spans="1:13">
      <c r="A292" s="119" t="s">
        <v>194</v>
      </c>
      <c r="B292" s="119" t="s">
        <v>397</v>
      </c>
      <c r="C292" s="119">
        <v>1969.9</v>
      </c>
      <c r="D292" s="119">
        <v>1969.9</v>
      </c>
      <c r="E292" s="119">
        <v>1935</v>
      </c>
      <c r="F292" s="119">
        <v>1943.75</v>
      </c>
      <c r="G292" s="119">
        <v>1935</v>
      </c>
      <c r="H292" s="119">
        <v>1939.6</v>
      </c>
      <c r="I292" s="119">
        <v>54430</v>
      </c>
      <c r="J292" s="119">
        <v>106236265.45</v>
      </c>
      <c r="K292" s="121">
        <v>43138</v>
      </c>
      <c r="L292" s="119">
        <v>926</v>
      </c>
      <c r="M292" s="119" t="s">
        <v>713</v>
      </c>
    </row>
    <row r="293" spans="1:13">
      <c r="A293" s="119" t="s">
        <v>715</v>
      </c>
      <c r="B293" s="119" t="s">
        <v>397</v>
      </c>
      <c r="C293" s="119">
        <v>244</v>
      </c>
      <c r="D293" s="119">
        <v>249.7</v>
      </c>
      <c r="E293" s="119">
        <v>242</v>
      </c>
      <c r="F293" s="119">
        <v>242.9</v>
      </c>
      <c r="G293" s="119">
        <v>242.7</v>
      </c>
      <c r="H293" s="119">
        <v>242.15</v>
      </c>
      <c r="I293" s="119">
        <v>1222693</v>
      </c>
      <c r="J293" s="119">
        <v>299404400.14999998</v>
      </c>
      <c r="K293" s="121">
        <v>43138</v>
      </c>
      <c r="L293" s="119">
        <v>27744</v>
      </c>
      <c r="M293" s="119" t="s">
        <v>716</v>
      </c>
    </row>
    <row r="294" spans="1:13">
      <c r="A294" s="119" t="s">
        <v>717</v>
      </c>
      <c r="B294" s="119" t="s">
        <v>397</v>
      </c>
      <c r="C294" s="119">
        <v>80.5</v>
      </c>
      <c r="D294" s="119">
        <v>81.150000000000006</v>
      </c>
      <c r="E294" s="119">
        <v>78.05</v>
      </c>
      <c r="F294" s="119">
        <v>78.95</v>
      </c>
      <c r="G294" s="119">
        <v>79.849999999999994</v>
      </c>
      <c r="H294" s="119">
        <v>79.599999999999994</v>
      </c>
      <c r="I294" s="119">
        <v>23502</v>
      </c>
      <c r="J294" s="119">
        <v>1852817.65</v>
      </c>
      <c r="K294" s="121">
        <v>43138</v>
      </c>
      <c r="L294" s="119">
        <v>170</v>
      </c>
      <c r="M294" s="119" t="s">
        <v>718</v>
      </c>
    </row>
    <row r="295" spans="1:13">
      <c r="A295" s="119" t="s">
        <v>719</v>
      </c>
      <c r="B295" s="119" t="s">
        <v>397</v>
      </c>
      <c r="C295" s="119">
        <v>157</v>
      </c>
      <c r="D295" s="119">
        <v>160.85</v>
      </c>
      <c r="E295" s="119">
        <v>147.55000000000001</v>
      </c>
      <c r="F295" s="119">
        <v>156.5</v>
      </c>
      <c r="G295" s="119">
        <v>156.5</v>
      </c>
      <c r="H295" s="119">
        <v>156.15</v>
      </c>
      <c r="I295" s="119">
        <v>1611990</v>
      </c>
      <c r="J295" s="119">
        <v>249586588.25</v>
      </c>
      <c r="K295" s="121">
        <v>43138</v>
      </c>
      <c r="L295" s="119">
        <v>14349</v>
      </c>
      <c r="M295" s="119" t="s">
        <v>720</v>
      </c>
    </row>
    <row r="296" spans="1:13">
      <c r="A296" s="119" t="s">
        <v>354</v>
      </c>
      <c r="B296" s="119" t="s">
        <v>397</v>
      </c>
      <c r="C296" s="119">
        <v>819</v>
      </c>
      <c r="D296" s="119">
        <v>825.35</v>
      </c>
      <c r="E296" s="119">
        <v>813.05</v>
      </c>
      <c r="F296" s="119">
        <v>818.45</v>
      </c>
      <c r="G296" s="119">
        <v>820</v>
      </c>
      <c r="H296" s="119">
        <v>809.8</v>
      </c>
      <c r="I296" s="119">
        <v>124798</v>
      </c>
      <c r="J296" s="119">
        <v>102276719.25</v>
      </c>
      <c r="K296" s="121">
        <v>43138</v>
      </c>
      <c r="L296" s="119">
        <v>6449</v>
      </c>
      <c r="M296" s="119" t="s">
        <v>721</v>
      </c>
    </row>
    <row r="297" spans="1:13">
      <c r="A297" s="119" t="s">
        <v>2268</v>
      </c>
      <c r="B297" s="119" t="s">
        <v>397</v>
      </c>
      <c r="C297" s="119">
        <v>300.05</v>
      </c>
      <c r="D297" s="119">
        <v>307</v>
      </c>
      <c r="E297" s="119">
        <v>250</v>
      </c>
      <c r="F297" s="119">
        <v>287.89999999999998</v>
      </c>
      <c r="G297" s="119">
        <v>287.5</v>
      </c>
      <c r="H297" s="119">
        <v>311.5</v>
      </c>
      <c r="I297" s="119">
        <v>194977</v>
      </c>
      <c r="J297" s="119">
        <v>57321318.549999997</v>
      </c>
      <c r="K297" s="121">
        <v>43138</v>
      </c>
      <c r="L297" s="119">
        <v>5078</v>
      </c>
      <c r="M297" s="119" t="s">
        <v>2269</v>
      </c>
    </row>
    <row r="298" spans="1:13">
      <c r="A298" s="119" t="s">
        <v>722</v>
      </c>
      <c r="B298" s="119" t="s">
        <v>397</v>
      </c>
      <c r="C298" s="119">
        <v>72.099999999999994</v>
      </c>
      <c r="D298" s="119">
        <v>77</v>
      </c>
      <c r="E298" s="119">
        <v>72.099999999999994</v>
      </c>
      <c r="F298" s="119">
        <v>75.2</v>
      </c>
      <c r="G298" s="119">
        <v>74</v>
      </c>
      <c r="H298" s="119">
        <v>70.849999999999994</v>
      </c>
      <c r="I298" s="119">
        <v>51968</v>
      </c>
      <c r="J298" s="119">
        <v>3897557.95</v>
      </c>
      <c r="K298" s="121">
        <v>43138</v>
      </c>
      <c r="L298" s="119">
        <v>671</v>
      </c>
      <c r="M298" s="119" t="s">
        <v>723</v>
      </c>
    </row>
    <row r="299" spans="1:13">
      <c r="A299" s="119" t="s">
        <v>724</v>
      </c>
      <c r="B299" s="119" t="s">
        <v>397</v>
      </c>
      <c r="C299" s="119">
        <v>606.25</v>
      </c>
      <c r="D299" s="119">
        <v>616.45000000000005</v>
      </c>
      <c r="E299" s="119">
        <v>602</v>
      </c>
      <c r="F299" s="119">
        <v>604.9</v>
      </c>
      <c r="G299" s="119">
        <v>603.15</v>
      </c>
      <c r="H299" s="119">
        <v>601.35</v>
      </c>
      <c r="I299" s="119">
        <v>321665</v>
      </c>
      <c r="J299" s="119">
        <v>194975809.84999999</v>
      </c>
      <c r="K299" s="121">
        <v>43138</v>
      </c>
      <c r="L299" s="119">
        <v>8861</v>
      </c>
      <c r="M299" s="119" t="s">
        <v>725</v>
      </c>
    </row>
    <row r="300" spans="1:13">
      <c r="A300" s="119" t="s">
        <v>726</v>
      </c>
      <c r="B300" s="119" t="s">
        <v>397</v>
      </c>
      <c r="C300" s="119">
        <v>88</v>
      </c>
      <c r="D300" s="119">
        <v>90</v>
      </c>
      <c r="E300" s="119">
        <v>86.1</v>
      </c>
      <c r="F300" s="119">
        <v>88.15</v>
      </c>
      <c r="G300" s="119">
        <v>87.5</v>
      </c>
      <c r="H300" s="119">
        <v>86.4</v>
      </c>
      <c r="I300" s="119">
        <v>814994</v>
      </c>
      <c r="J300" s="119">
        <v>72229666.900000006</v>
      </c>
      <c r="K300" s="121">
        <v>43138</v>
      </c>
      <c r="L300" s="119">
        <v>5407</v>
      </c>
      <c r="M300" s="119" t="s">
        <v>2410</v>
      </c>
    </row>
    <row r="301" spans="1:13">
      <c r="A301" s="119" t="s">
        <v>60</v>
      </c>
      <c r="B301" s="119" t="s">
        <v>397</v>
      </c>
      <c r="C301" s="119">
        <v>342.15</v>
      </c>
      <c r="D301" s="119">
        <v>347</v>
      </c>
      <c r="E301" s="119">
        <v>337.05</v>
      </c>
      <c r="F301" s="119">
        <v>338.35</v>
      </c>
      <c r="G301" s="119">
        <v>338.35</v>
      </c>
      <c r="H301" s="119">
        <v>339.25</v>
      </c>
      <c r="I301" s="119">
        <v>835895</v>
      </c>
      <c r="J301" s="119">
        <v>285113199.89999998</v>
      </c>
      <c r="K301" s="121">
        <v>43138</v>
      </c>
      <c r="L301" s="119">
        <v>12820</v>
      </c>
      <c r="M301" s="119" t="s">
        <v>727</v>
      </c>
    </row>
    <row r="302" spans="1:13">
      <c r="A302" s="119" t="s">
        <v>728</v>
      </c>
      <c r="B302" s="119" t="s">
        <v>397</v>
      </c>
      <c r="C302" s="119">
        <v>2751</v>
      </c>
      <c r="D302" s="119">
        <v>2770</v>
      </c>
      <c r="E302" s="119">
        <v>2680.1</v>
      </c>
      <c r="F302" s="119">
        <v>2705.45</v>
      </c>
      <c r="G302" s="119">
        <v>2707.8</v>
      </c>
      <c r="H302" s="119">
        <v>2727.85</v>
      </c>
      <c r="I302" s="119">
        <v>272743</v>
      </c>
      <c r="J302" s="119">
        <v>741239885.10000002</v>
      </c>
      <c r="K302" s="121">
        <v>43138</v>
      </c>
      <c r="L302" s="119">
        <v>30971</v>
      </c>
      <c r="M302" s="119" t="s">
        <v>729</v>
      </c>
    </row>
    <row r="303" spans="1:13">
      <c r="A303" s="119" t="s">
        <v>730</v>
      </c>
      <c r="B303" s="119" t="s">
        <v>397</v>
      </c>
      <c r="C303" s="119">
        <v>108.3</v>
      </c>
      <c r="D303" s="119">
        <v>110.4</v>
      </c>
      <c r="E303" s="119">
        <v>104.5</v>
      </c>
      <c r="F303" s="119">
        <v>105.55</v>
      </c>
      <c r="G303" s="119">
        <v>104.65</v>
      </c>
      <c r="H303" s="119">
        <v>105.65</v>
      </c>
      <c r="I303" s="119">
        <v>202879</v>
      </c>
      <c r="J303" s="119">
        <v>21838841.300000001</v>
      </c>
      <c r="K303" s="121">
        <v>43138</v>
      </c>
      <c r="L303" s="119">
        <v>1675</v>
      </c>
      <c r="M303" s="119" t="s">
        <v>731</v>
      </c>
    </row>
    <row r="304" spans="1:13">
      <c r="A304" s="119" t="s">
        <v>2346</v>
      </c>
      <c r="B304" s="119" t="s">
        <v>397</v>
      </c>
      <c r="C304" s="119">
        <v>117.25</v>
      </c>
      <c r="D304" s="119">
        <v>119.9</v>
      </c>
      <c r="E304" s="119">
        <v>113</v>
      </c>
      <c r="F304" s="119">
        <v>118.65</v>
      </c>
      <c r="G304" s="119">
        <v>118.05</v>
      </c>
      <c r="H304" s="119">
        <v>112.75</v>
      </c>
      <c r="I304" s="119">
        <v>3287</v>
      </c>
      <c r="J304" s="119">
        <v>386026.75</v>
      </c>
      <c r="K304" s="121">
        <v>43138</v>
      </c>
      <c r="L304" s="119">
        <v>87</v>
      </c>
      <c r="M304" s="119" t="s">
        <v>2347</v>
      </c>
    </row>
    <row r="305" spans="1:13">
      <c r="A305" s="119" t="s">
        <v>732</v>
      </c>
      <c r="B305" s="119" t="s">
        <v>397</v>
      </c>
      <c r="C305" s="119">
        <v>116.8</v>
      </c>
      <c r="D305" s="119">
        <v>121.9</v>
      </c>
      <c r="E305" s="119">
        <v>115.8</v>
      </c>
      <c r="F305" s="119">
        <v>119.75</v>
      </c>
      <c r="G305" s="119">
        <v>118.7</v>
      </c>
      <c r="H305" s="119">
        <v>113.8</v>
      </c>
      <c r="I305" s="119">
        <v>169933</v>
      </c>
      <c r="J305" s="119">
        <v>20149160.899999999</v>
      </c>
      <c r="K305" s="121">
        <v>43138</v>
      </c>
      <c r="L305" s="119">
        <v>2351</v>
      </c>
      <c r="M305" s="119" t="s">
        <v>733</v>
      </c>
    </row>
    <row r="306" spans="1:13">
      <c r="A306" s="119" t="s">
        <v>734</v>
      </c>
      <c r="B306" s="119" t="s">
        <v>397</v>
      </c>
      <c r="C306" s="119">
        <v>327.05</v>
      </c>
      <c r="D306" s="119">
        <v>331</v>
      </c>
      <c r="E306" s="119">
        <v>323</v>
      </c>
      <c r="F306" s="119">
        <v>326.95</v>
      </c>
      <c r="G306" s="119">
        <v>324.5</v>
      </c>
      <c r="H306" s="119">
        <v>322.25</v>
      </c>
      <c r="I306" s="119">
        <v>178618</v>
      </c>
      <c r="J306" s="119">
        <v>58445471.700000003</v>
      </c>
      <c r="K306" s="121">
        <v>43138</v>
      </c>
      <c r="L306" s="119">
        <v>2540</v>
      </c>
      <c r="M306" s="119" t="s">
        <v>735</v>
      </c>
    </row>
    <row r="307" spans="1:13">
      <c r="A307" s="119" t="s">
        <v>2232</v>
      </c>
      <c r="B307" s="119" t="s">
        <v>397</v>
      </c>
      <c r="C307" s="119">
        <v>855</v>
      </c>
      <c r="D307" s="119">
        <v>879</v>
      </c>
      <c r="E307" s="119">
        <v>831.55</v>
      </c>
      <c r="F307" s="119">
        <v>861.25</v>
      </c>
      <c r="G307" s="119">
        <v>846.45</v>
      </c>
      <c r="H307" s="119">
        <v>814.7</v>
      </c>
      <c r="I307" s="119">
        <v>390758</v>
      </c>
      <c r="J307" s="119">
        <v>331082445.69999999</v>
      </c>
      <c r="K307" s="121">
        <v>43138</v>
      </c>
      <c r="L307" s="119">
        <v>19669</v>
      </c>
      <c r="M307" s="119" t="s">
        <v>2233</v>
      </c>
    </row>
    <row r="308" spans="1:13">
      <c r="A308" s="119" t="s">
        <v>736</v>
      </c>
      <c r="B308" s="119" t="s">
        <v>397</v>
      </c>
      <c r="C308" s="119">
        <v>54.7</v>
      </c>
      <c r="D308" s="119">
        <v>54.7</v>
      </c>
      <c r="E308" s="119">
        <v>50.55</v>
      </c>
      <c r="F308" s="119">
        <v>50.85</v>
      </c>
      <c r="G308" s="119">
        <v>50.55</v>
      </c>
      <c r="H308" s="119">
        <v>53.2</v>
      </c>
      <c r="I308" s="119">
        <v>2997424</v>
      </c>
      <c r="J308" s="119">
        <v>153997098.25</v>
      </c>
      <c r="K308" s="121">
        <v>43138</v>
      </c>
      <c r="L308" s="119">
        <v>8012</v>
      </c>
      <c r="M308" s="119" t="s">
        <v>737</v>
      </c>
    </row>
    <row r="309" spans="1:13">
      <c r="A309" s="119" t="s">
        <v>3009</v>
      </c>
      <c r="B309" s="119" t="s">
        <v>397</v>
      </c>
      <c r="C309" s="119">
        <v>10.199999999999999</v>
      </c>
      <c r="D309" s="119">
        <v>10.199999999999999</v>
      </c>
      <c r="E309" s="119">
        <v>10</v>
      </c>
      <c r="F309" s="119">
        <v>10</v>
      </c>
      <c r="G309" s="119">
        <v>10</v>
      </c>
      <c r="H309" s="119">
        <v>10.199999999999999</v>
      </c>
      <c r="I309" s="119">
        <v>200</v>
      </c>
      <c r="J309" s="119">
        <v>2020</v>
      </c>
      <c r="K309" s="121">
        <v>43138</v>
      </c>
      <c r="L309" s="119">
        <v>2</v>
      </c>
      <c r="M309" s="119" t="s">
        <v>3010</v>
      </c>
    </row>
    <row r="310" spans="1:13">
      <c r="A310" s="119" t="s">
        <v>2755</v>
      </c>
      <c r="B310" s="119" t="s">
        <v>397</v>
      </c>
      <c r="C310" s="119">
        <v>350</v>
      </c>
      <c r="D310" s="119">
        <v>354.5</v>
      </c>
      <c r="E310" s="119">
        <v>340.9</v>
      </c>
      <c r="F310" s="119">
        <v>346.85</v>
      </c>
      <c r="G310" s="119">
        <v>341.1</v>
      </c>
      <c r="H310" s="119">
        <v>346.35</v>
      </c>
      <c r="I310" s="119">
        <v>130043</v>
      </c>
      <c r="J310" s="119">
        <v>45415051.149999999</v>
      </c>
      <c r="K310" s="121">
        <v>43138</v>
      </c>
      <c r="L310" s="119">
        <v>7433</v>
      </c>
      <c r="M310" s="119" t="s">
        <v>2756</v>
      </c>
    </row>
    <row r="311" spans="1:13">
      <c r="A311" s="119" t="s">
        <v>378</v>
      </c>
      <c r="B311" s="119" t="s">
        <v>397</v>
      </c>
      <c r="C311" s="119">
        <v>167.4</v>
      </c>
      <c r="D311" s="119">
        <v>170.5</v>
      </c>
      <c r="E311" s="119">
        <v>163.5</v>
      </c>
      <c r="F311" s="119">
        <v>164.8</v>
      </c>
      <c r="G311" s="119">
        <v>163.5</v>
      </c>
      <c r="H311" s="119">
        <v>164</v>
      </c>
      <c r="I311" s="119">
        <v>1127802</v>
      </c>
      <c r="J311" s="119">
        <v>188738020.44999999</v>
      </c>
      <c r="K311" s="121">
        <v>43138</v>
      </c>
      <c r="L311" s="119">
        <v>7373</v>
      </c>
      <c r="M311" s="119" t="s">
        <v>738</v>
      </c>
    </row>
    <row r="312" spans="1:13">
      <c r="A312" s="119" t="s">
        <v>739</v>
      </c>
      <c r="B312" s="119" t="s">
        <v>397</v>
      </c>
      <c r="C312" s="119">
        <v>98.45</v>
      </c>
      <c r="D312" s="119">
        <v>101.45</v>
      </c>
      <c r="E312" s="119">
        <v>97.5</v>
      </c>
      <c r="F312" s="119">
        <v>99</v>
      </c>
      <c r="G312" s="119">
        <v>98.15</v>
      </c>
      <c r="H312" s="119">
        <v>96.55</v>
      </c>
      <c r="I312" s="119">
        <v>17391</v>
      </c>
      <c r="J312" s="119">
        <v>1720187.2</v>
      </c>
      <c r="K312" s="121">
        <v>43138</v>
      </c>
      <c r="L312" s="119">
        <v>248</v>
      </c>
      <c r="M312" s="119" t="s">
        <v>740</v>
      </c>
    </row>
    <row r="313" spans="1:13">
      <c r="A313" s="119" t="s">
        <v>741</v>
      </c>
      <c r="B313" s="119" t="s">
        <v>397</v>
      </c>
      <c r="C313" s="119">
        <v>550</v>
      </c>
      <c r="D313" s="119">
        <v>574.4</v>
      </c>
      <c r="E313" s="119">
        <v>538.1</v>
      </c>
      <c r="F313" s="119">
        <v>541.29999999999995</v>
      </c>
      <c r="G313" s="119">
        <v>545.20000000000005</v>
      </c>
      <c r="H313" s="119">
        <v>540.45000000000005</v>
      </c>
      <c r="I313" s="119">
        <v>140523</v>
      </c>
      <c r="J313" s="119">
        <v>77617360.450000003</v>
      </c>
      <c r="K313" s="121">
        <v>43138</v>
      </c>
      <c r="L313" s="119">
        <v>10028</v>
      </c>
      <c r="M313" s="119" t="s">
        <v>742</v>
      </c>
    </row>
    <row r="314" spans="1:13">
      <c r="A314" s="119" t="s">
        <v>3192</v>
      </c>
      <c r="B314" s="119" t="s">
        <v>397</v>
      </c>
      <c r="C314" s="119">
        <v>37.5</v>
      </c>
      <c r="D314" s="119">
        <v>38.450000000000003</v>
      </c>
      <c r="E314" s="119">
        <v>37.15</v>
      </c>
      <c r="F314" s="119">
        <v>38.299999999999997</v>
      </c>
      <c r="G314" s="119">
        <v>38.450000000000003</v>
      </c>
      <c r="H314" s="119">
        <v>36.65</v>
      </c>
      <c r="I314" s="119">
        <v>763158</v>
      </c>
      <c r="J314" s="119">
        <v>29057767</v>
      </c>
      <c r="K314" s="121">
        <v>43138</v>
      </c>
      <c r="L314" s="119">
        <v>1523</v>
      </c>
      <c r="M314" s="119" t="s">
        <v>3193</v>
      </c>
    </row>
    <row r="315" spans="1:13">
      <c r="A315" s="119" t="s">
        <v>743</v>
      </c>
      <c r="B315" s="119" t="s">
        <v>397</v>
      </c>
      <c r="C315" s="119">
        <v>560.95000000000005</v>
      </c>
      <c r="D315" s="119">
        <v>586</v>
      </c>
      <c r="E315" s="119">
        <v>523.65</v>
      </c>
      <c r="F315" s="119">
        <v>550.45000000000005</v>
      </c>
      <c r="G315" s="119">
        <v>554</v>
      </c>
      <c r="H315" s="119">
        <v>544.79999999999995</v>
      </c>
      <c r="I315" s="119">
        <v>5294</v>
      </c>
      <c r="J315" s="119">
        <v>2909443.35</v>
      </c>
      <c r="K315" s="121">
        <v>43138</v>
      </c>
      <c r="L315" s="119">
        <v>501</v>
      </c>
      <c r="M315" s="119" t="s">
        <v>2714</v>
      </c>
    </row>
    <row r="316" spans="1:13">
      <c r="A316" s="119" t="s">
        <v>744</v>
      </c>
      <c r="B316" s="119" t="s">
        <v>397</v>
      </c>
      <c r="C316" s="119">
        <v>362</v>
      </c>
      <c r="D316" s="119">
        <v>378.95</v>
      </c>
      <c r="E316" s="119">
        <v>357</v>
      </c>
      <c r="F316" s="119">
        <v>361.05</v>
      </c>
      <c r="G316" s="119">
        <v>361</v>
      </c>
      <c r="H316" s="119">
        <v>357.65</v>
      </c>
      <c r="I316" s="119">
        <v>567059</v>
      </c>
      <c r="J316" s="119">
        <v>207750452.40000001</v>
      </c>
      <c r="K316" s="121">
        <v>43138</v>
      </c>
      <c r="L316" s="119">
        <v>9201</v>
      </c>
      <c r="M316" s="119" t="s">
        <v>745</v>
      </c>
    </row>
    <row r="317" spans="1:13">
      <c r="A317" s="119" t="s">
        <v>746</v>
      </c>
      <c r="B317" s="119" t="s">
        <v>397</v>
      </c>
      <c r="C317" s="119">
        <v>261.05</v>
      </c>
      <c r="D317" s="119">
        <v>268</v>
      </c>
      <c r="E317" s="119">
        <v>258</v>
      </c>
      <c r="F317" s="119">
        <v>261.85000000000002</v>
      </c>
      <c r="G317" s="119">
        <v>260</v>
      </c>
      <c r="H317" s="119">
        <v>256.7</v>
      </c>
      <c r="I317" s="119">
        <v>295078</v>
      </c>
      <c r="J317" s="119">
        <v>77304547.900000006</v>
      </c>
      <c r="K317" s="121">
        <v>43138</v>
      </c>
      <c r="L317" s="119">
        <v>13181</v>
      </c>
      <c r="M317" s="119" t="s">
        <v>747</v>
      </c>
    </row>
    <row r="318" spans="1:13">
      <c r="A318" s="119" t="s">
        <v>391</v>
      </c>
      <c r="B318" s="119" t="s">
        <v>397</v>
      </c>
      <c r="C318" s="119">
        <v>194</v>
      </c>
      <c r="D318" s="119">
        <v>197.2</v>
      </c>
      <c r="E318" s="119">
        <v>193.05</v>
      </c>
      <c r="F318" s="119">
        <v>194.25</v>
      </c>
      <c r="G318" s="119">
        <v>194.6</v>
      </c>
      <c r="H318" s="119">
        <v>188.3</v>
      </c>
      <c r="I318" s="119">
        <v>57654</v>
      </c>
      <c r="J318" s="119">
        <v>11262832.5</v>
      </c>
      <c r="K318" s="121">
        <v>43138</v>
      </c>
      <c r="L318" s="119">
        <v>1207</v>
      </c>
      <c r="M318" s="119" t="s">
        <v>748</v>
      </c>
    </row>
    <row r="319" spans="1:13">
      <c r="A319" s="119" t="s">
        <v>749</v>
      </c>
      <c r="B319" s="119" t="s">
        <v>397</v>
      </c>
      <c r="C319" s="119">
        <v>333.5</v>
      </c>
      <c r="D319" s="119">
        <v>337.65</v>
      </c>
      <c r="E319" s="119">
        <v>318.5</v>
      </c>
      <c r="F319" s="119">
        <v>320.89999999999998</v>
      </c>
      <c r="G319" s="119">
        <v>320.10000000000002</v>
      </c>
      <c r="H319" s="119">
        <v>325.3</v>
      </c>
      <c r="I319" s="119">
        <v>2448042</v>
      </c>
      <c r="J319" s="119">
        <v>802220237.70000005</v>
      </c>
      <c r="K319" s="121">
        <v>43138</v>
      </c>
      <c r="L319" s="119">
        <v>43889</v>
      </c>
      <c r="M319" s="119" t="s">
        <v>750</v>
      </c>
    </row>
    <row r="320" spans="1:13">
      <c r="A320" s="119" t="s">
        <v>751</v>
      </c>
      <c r="B320" s="119" t="s">
        <v>397</v>
      </c>
      <c r="C320" s="119">
        <v>102.4</v>
      </c>
      <c r="D320" s="119">
        <v>105.45</v>
      </c>
      <c r="E320" s="119">
        <v>102</v>
      </c>
      <c r="F320" s="119">
        <v>103.85</v>
      </c>
      <c r="G320" s="119">
        <v>105</v>
      </c>
      <c r="H320" s="119">
        <v>100.75</v>
      </c>
      <c r="I320" s="119">
        <v>279344</v>
      </c>
      <c r="J320" s="119">
        <v>29012964.5</v>
      </c>
      <c r="K320" s="121">
        <v>43138</v>
      </c>
      <c r="L320" s="119">
        <v>2729</v>
      </c>
      <c r="M320" s="119" t="s">
        <v>752</v>
      </c>
    </row>
    <row r="321" spans="1:13">
      <c r="A321" s="119" t="s">
        <v>753</v>
      </c>
      <c r="B321" s="119" t="s">
        <v>397</v>
      </c>
      <c r="C321" s="119">
        <v>22.7</v>
      </c>
      <c r="D321" s="119">
        <v>23.5</v>
      </c>
      <c r="E321" s="119">
        <v>22.6</v>
      </c>
      <c r="F321" s="119">
        <v>22.75</v>
      </c>
      <c r="G321" s="119">
        <v>22.9</v>
      </c>
      <c r="H321" s="119">
        <v>22.35</v>
      </c>
      <c r="I321" s="119">
        <v>2506916</v>
      </c>
      <c r="J321" s="119">
        <v>57350394.600000001</v>
      </c>
      <c r="K321" s="121">
        <v>43138</v>
      </c>
      <c r="L321" s="119">
        <v>5415</v>
      </c>
      <c r="M321" s="119" t="s">
        <v>754</v>
      </c>
    </row>
    <row r="322" spans="1:13">
      <c r="A322" s="119" t="s">
        <v>755</v>
      </c>
      <c r="B322" s="119" t="s">
        <v>397</v>
      </c>
      <c r="C322" s="119">
        <v>350.1</v>
      </c>
      <c r="D322" s="119">
        <v>404.9</v>
      </c>
      <c r="E322" s="119">
        <v>350.1</v>
      </c>
      <c r="F322" s="119">
        <v>395.15</v>
      </c>
      <c r="G322" s="119">
        <v>394.8</v>
      </c>
      <c r="H322" s="119">
        <v>339.5</v>
      </c>
      <c r="I322" s="119">
        <v>546542</v>
      </c>
      <c r="J322" s="119">
        <v>212333834.84999999</v>
      </c>
      <c r="K322" s="121">
        <v>43138</v>
      </c>
      <c r="L322" s="119">
        <v>15113</v>
      </c>
      <c r="M322" s="119" t="s">
        <v>756</v>
      </c>
    </row>
    <row r="323" spans="1:13">
      <c r="A323" s="119" t="s">
        <v>2378</v>
      </c>
      <c r="B323" s="119" t="s">
        <v>397</v>
      </c>
      <c r="C323" s="119">
        <v>1640</v>
      </c>
      <c r="D323" s="119">
        <v>1675</v>
      </c>
      <c r="E323" s="119">
        <v>1556.7</v>
      </c>
      <c r="F323" s="119">
        <v>1603.05</v>
      </c>
      <c r="G323" s="119">
        <v>1619.9</v>
      </c>
      <c r="H323" s="119">
        <v>1587.25</v>
      </c>
      <c r="I323" s="119">
        <v>1217</v>
      </c>
      <c r="J323" s="119">
        <v>1972004.65</v>
      </c>
      <c r="K323" s="121">
        <v>43138</v>
      </c>
      <c r="L323" s="119">
        <v>217</v>
      </c>
      <c r="M323" s="119" t="s">
        <v>2379</v>
      </c>
    </row>
    <row r="324" spans="1:13">
      <c r="A324" s="119" t="s">
        <v>757</v>
      </c>
      <c r="B324" s="119" t="s">
        <v>397</v>
      </c>
      <c r="C324" s="119">
        <v>193</v>
      </c>
      <c r="D324" s="119">
        <v>196.3</v>
      </c>
      <c r="E324" s="119">
        <v>189.6</v>
      </c>
      <c r="F324" s="119">
        <v>192.2</v>
      </c>
      <c r="G324" s="119">
        <v>192</v>
      </c>
      <c r="H324" s="119">
        <v>188.5</v>
      </c>
      <c r="I324" s="119">
        <v>383780</v>
      </c>
      <c r="J324" s="119">
        <v>73938342.950000003</v>
      </c>
      <c r="K324" s="121">
        <v>43138</v>
      </c>
      <c r="L324" s="119">
        <v>7213</v>
      </c>
      <c r="M324" s="119" t="s">
        <v>758</v>
      </c>
    </row>
    <row r="325" spans="1:13">
      <c r="A325" s="119" t="s">
        <v>759</v>
      </c>
      <c r="B325" s="119" t="s">
        <v>397</v>
      </c>
      <c r="C325" s="119">
        <v>24.9</v>
      </c>
      <c r="D325" s="119">
        <v>26</v>
      </c>
      <c r="E325" s="119">
        <v>24.9</v>
      </c>
      <c r="F325" s="119">
        <v>25.4</v>
      </c>
      <c r="G325" s="119">
        <v>25.45</v>
      </c>
      <c r="H325" s="119">
        <v>24.9</v>
      </c>
      <c r="I325" s="119">
        <v>385862</v>
      </c>
      <c r="J325" s="119">
        <v>9829251.8000000007</v>
      </c>
      <c r="K325" s="121">
        <v>43138</v>
      </c>
      <c r="L325" s="119">
        <v>2015</v>
      </c>
      <c r="M325" s="119" t="s">
        <v>760</v>
      </c>
    </row>
    <row r="326" spans="1:13">
      <c r="A326" s="119" t="s">
        <v>761</v>
      </c>
      <c r="B326" s="119" t="s">
        <v>397</v>
      </c>
      <c r="C326" s="119">
        <v>676.9</v>
      </c>
      <c r="D326" s="119">
        <v>677.75</v>
      </c>
      <c r="E326" s="119">
        <v>661.25</v>
      </c>
      <c r="F326" s="119">
        <v>669.6</v>
      </c>
      <c r="G326" s="119">
        <v>665.15</v>
      </c>
      <c r="H326" s="119">
        <v>655.7</v>
      </c>
      <c r="I326" s="119">
        <v>15170</v>
      </c>
      <c r="J326" s="119">
        <v>10167425.449999999</v>
      </c>
      <c r="K326" s="121">
        <v>43138</v>
      </c>
      <c r="L326" s="119">
        <v>2492</v>
      </c>
      <c r="M326" s="119" t="s">
        <v>762</v>
      </c>
    </row>
    <row r="327" spans="1:13">
      <c r="A327" s="119" t="s">
        <v>763</v>
      </c>
      <c r="B327" s="119" t="s">
        <v>397</v>
      </c>
      <c r="C327" s="119">
        <v>22.55</v>
      </c>
      <c r="D327" s="119">
        <v>23.7</v>
      </c>
      <c r="E327" s="119">
        <v>22.55</v>
      </c>
      <c r="F327" s="119">
        <v>23.3</v>
      </c>
      <c r="G327" s="119">
        <v>23.4</v>
      </c>
      <c r="H327" s="119">
        <v>22.8</v>
      </c>
      <c r="I327" s="119">
        <v>36981</v>
      </c>
      <c r="J327" s="119">
        <v>860830.15</v>
      </c>
      <c r="K327" s="121">
        <v>43138</v>
      </c>
      <c r="L327" s="119">
        <v>231</v>
      </c>
      <c r="M327" s="119" t="s">
        <v>764</v>
      </c>
    </row>
    <row r="328" spans="1:13">
      <c r="A328" s="119" t="s">
        <v>234</v>
      </c>
      <c r="B328" s="119" t="s">
        <v>397</v>
      </c>
      <c r="C328" s="119">
        <v>519</v>
      </c>
      <c r="D328" s="119">
        <v>519.5</v>
      </c>
      <c r="E328" s="119">
        <v>495.95</v>
      </c>
      <c r="F328" s="119">
        <v>500.2</v>
      </c>
      <c r="G328" s="119">
        <v>497.15</v>
      </c>
      <c r="H328" s="119">
        <v>505.55</v>
      </c>
      <c r="I328" s="119">
        <v>3429708</v>
      </c>
      <c r="J328" s="119">
        <v>1744590418.5999999</v>
      </c>
      <c r="K328" s="121">
        <v>43138</v>
      </c>
      <c r="L328" s="119">
        <v>54615</v>
      </c>
      <c r="M328" s="119" t="s">
        <v>765</v>
      </c>
    </row>
    <row r="329" spans="1:13">
      <c r="A329" s="119" t="s">
        <v>766</v>
      </c>
      <c r="B329" s="119" t="s">
        <v>397</v>
      </c>
      <c r="C329" s="119">
        <v>397.45</v>
      </c>
      <c r="D329" s="119">
        <v>424</v>
      </c>
      <c r="E329" s="119">
        <v>387.3</v>
      </c>
      <c r="F329" s="119">
        <v>421.65</v>
      </c>
      <c r="G329" s="119">
        <v>423</v>
      </c>
      <c r="H329" s="119">
        <v>383.1</v>
      </c>
      <c r="I329" s="119">
        <v>5427</v>
      </c>
      <c r="J329" s="119">
        <v>2245176.75</v>
      </c>
      <c r="K329" s="121">
        <v>43138</v>
      </c>
      <c r="L329" s="119">
        <v>439</v>
      </c>
      <c r="M329" s="119" t="s">
        <v>767</v>
      </c>
    </row>
    <row r="330" spans="1:13">
      <c r="A330" s="119" t="s">
        <v>2753</v>
      </c>
      <c r="B330" s="119" t="s">
        <v>397</v>
      </c>
      <c r="C330" s="119">
        <v>1228.5</v>
      </c>
      <c r="D330" s="119">
        <v>1247.25</v>
      </c>
      <c r="E330" s="119">
        <v>1203.95</v>
      </c>
      <c r="F330" s="119">
        <v>1207.75</v>
      </c>
      <c r="G330" s="119">
        <v>1205.0999999999999</v>
      </c>
      <c r="H330" s="119">
        <v>1205.0999999999999</v>
      </c>
      <c r="I330" s="119">
        <v>70652</v>
      </c>
      <c r="J330" s="119">
        <v>85309559.650000006</v>
      </c>
      <c r="K330" s="121">
        <v>43138</v>
      </c>
      <c r="L330" s="119">
        <v>1152</v>
      </c>
      <c r="M330" s="119" t="s">
        <v>2754</v>
      </c>
    </row>
    <row r="331" spans="1:13">
      <c r="A331" s="119" t="s">
        <v>2428</v>
      </c>
      <c r="B331" s="119" t="s">
        <v>397</v>
      </c>
      <c r="C331" s="119">
        <v>16.899999999999999</v>
      </c>
      <c r="D331" s="119">
        <v>17.2</v>
      </c>
      <c r="E331" s="119">
        <v>16.350000000000001</v>
      </c>
      <c r="F331" s="119">
        <v>16.95</v>
      </c>
      <c r="G331" s="119">
        <v>17</v>
      </c>
      <c r="H331" s="119">
        <v>16.2</v>
      </c>
      <c r="I331" s="119">
        <v>129655</v>
      </c>
      <c r="J331" s="119">
        <v>2173611.65</v>
      </c>
      <c r="K331" s="121">
        <v>43138</v>
      </c>
      <c r="L331" s="119">
        <v>548</v>
      </c>
      <c r="M331" s="119" t="s">
        <v>2429</v>
      </c>
    </row>
    <row r="332" spans="1:13">
      <c r="A332" s="119" t="s">
        <v>768</v>
      </c>
      <c r="B332" s="119" t="s">
        <v>397</v>
      </c>
      <c r="C332" s="119">
        <v>522.45000000000005</v>
      </c>
      <c r="D332" s="119">
        <v>532.45000000000005</v>
      </c>
      <c r="E332" s="119">
        <v>500</v>
      </c>
      <c r="F332" s="119">
        <v>527.20000000000005</v>
      </c>
      <c r="G332" s="119">
        <v>528.5</v>
      </c>
      <c r="H332" s="119">
        <v>530.35</v>
      </c>
      <c r="I332" s="119">
        <v>7770</v>
      </c>
      <c r="J332" s="119">
        <v>4043585.15</v>
      </c>
      <c r="K332" s="121">
        <v>43138</v>
      </c>
      <c r="L332" s="119">
        <v>274</v>
      </c>
      <c r="M332" s="119" t="s">
        <v>769</v>
      </c>
    </row>
    <row r="333" spans="1:13">
      <c r="A333" s="119" t="s">
        <v>3194</v>
      </c>
      <c r="B333" s="119" t="s">
        <v>397</v>
      </c>
      <c r="C333" s="119">
        <v>12.6</v>
      </c>
      <c r="D333" s="119">
        <v>13.15</v>
      </c>
      <c r="E333" s="119">
        <v>12.6</v>
      </c>
      <c r="F333" s="119">
        <v>12.85</v>
      </c>
      <c r="G333" s="119">
        <v>12.95</v>
      </c>
      <c r="H333" s="119">
        <v>12.65</v>
      </c>
      <c r="I333" s="119">
        <v>110401</v>
      </c>
      <c r="J333" s="119">
        <v>1426161</v>
      </c>
      <c r="K333" s="121">
        <v>43138</v>
      </c>
      <c r="L333" s="119">
        <v>238</v>
      </c>
      <c r="M333" s="119" t="s">
        <v>3195</v>
      </c>
    </row>
    <row r="334" spans="1:13">
      <c r="A334" s="119" t="s">
        <v>61</v>
      </c>
      <c r="B334" s="119" t="s">
        <v>397</v>
      </c>
      <c r="C334" s="119">
        <v>74.599999999999994</v>
      </c>
      <c r="D334" s="119">
        <v>77.25</v>
      </c>
      <c r="E334" s="119">
        <v>74</v>
      </c>
      <c r="F334" s="119">
        <v>75</v>
      </c>
      <c r="G334" s="119">
        <v>74.849999999999994</v>
      </c>
      <c r="H334" s="119">
        <v>73.8</v>
      </c>
      <c r="I334" s="119">
        <v>17319868</v>
      </c>
      <c r="J334" s="119">
        <v>1305749405.8499999</v>
      </c>
      <c r="K334" s="121">
        <v>43138</v>
      </c>
      <c r="L334" s="119">
        <v>36120</v>
      </c>
      <c r="M334" s="119" t="s">
        <v>770</v>
      </c>
    </row>
    <row r="335" spans="1:13">
      <c r="A335" s="119" t="s">
        <v>62</v>
      </c>
      <c r="B335" s="119" t="s">
        <v>397</v>
      </c>
      <c r="C335" s="119">
        <v>1010</v>
      </c>
      <c r="D335" s="119">
        <v>1023.75</v>
      </c>
      <c r="E335" s="119">
        <v>1005.7</v>
      </c>
      <c r="F335" s="119">
        <v>1013.25</v>
      </c>
      <c r="G335" s="119">
        <v>1015.2</v>
      </c>
      <c r="H335" s="119">
        <v>1003.2</v>
      </c>
      <c r="I335" s="119">
        <v>382513</v>
      </c>
      <c r="J335" s="119">
        <v>388466149.94999999</v>
      </c>
      <c r="K335" s="121">
        <v>43138</v>
      </c>
      <c r="L335" s="119">
        <v>13911</v>
      </c>
      <c r="M335" s="119" t="s">
        <v>771</v>
      </c>
    </row>
    <row r="336" spans="1:13">
      <c r="A336" s="119" t="s">
        <v>2719</v>
      </c>
      <c r="B336" s="119" t="s">
        <v>397</v>
      </c>
      <c r="C336" s="119">
        <v>3690</v>
      </c>
      <c r="D336" s="119">
        <v>3909.35</v>
      </c>
      <c r="E336" s="119">
        <v>3690</v>
      </c>
      <c r="F336" s="119">
        <v>3852.25</v>
      </c>
      <c r="G336" s="119">
        <v>3870</v>
      </c>
      <c r="H336" s="119">
        <v>3622.15</v>
      </c>
      <c r="I336" s="119">
        <v>62928</v>
      </c>
      <c r="J336" s="119">
        <v>241458491.15000001</v>
      </c>
      <c r="K336" s="121">
        <v>43138</v>
      </c>
      <c r="L336" s="119">
        <v>9088</v>
      </c>
      <c r="M336" s="119" t="s">
        <v>2723</v>
      </c>
    </row>
    <row r="337" spans="1:13">
      <c r="A337" s="119" t="s">
        <v>63</v>
      </c>
      <c r="B337" s="119" t="s">
        <v>397</v>
      </c>
      <c r="C337" s="119">
        <v>229</v>
      </c>
      <c r="D337" s="119">
        <v>232</v>
      </c>
      <c r="E337" s="119">
        <v>223</v>
      </c>
      <c r="F337" s="119">
        <v>225.25</v>
      </c>
      <c r="G337" s="119">
        <v>223.5</v>
      </c>
      <c r="H337" s="119">
        <v>225.45</v>
      </c>
      <c r="I337" s="119">
        <v>9498474</v>
      </c>
      <c r="J337" s="119">
        <v>2169349053.8499999</v>
      </c>
      <c r="K337" s="121">
        <v>43138</v>
      </c>
      <c r="L337" s="119">
        <v>47577</v>
      </c>
      <c r="M337" s="119" t="s">
        <v>772</v>
      </c>
    </row>
    <row r="338" spans="1:13">
      <c r="A338" s="119" t="s">
        <v>773</v>
      </c>
      <c r="B338" s="119" t="s">
        <v>397</v>
      </c>
      <c r="C338" s="119">
        <v>115.15</v>
      </c>
      <c r="D338" s="119">
        <v>118.15</v>
      </c>
      <c r="E338" s="119">
        <v>115.15</v>
      </c>
      <c r="F338" s="119">
        <v>116.4</v>
      </c>
      <c r="G338" s="119">
        <v>116.5</v>
      </c>
      <c r="H338" s="119">
        <v>112.9</v>
      </c>
      <c r="I338" s="119">
        <v>73293</v>
      </c>
      <c r="J338" s="119">
        <v>8539686.5999999996</v>
      </c>
      <c r="K338" s="121">
        <v>43138</v>
      </c>
      <c r="L338" s="119">
        <v>1176</v>
      </c>
      <c r="M338" s="119" t="s">
        <v>774</v>
      </c>
    </row>
    <row r="339" spans="1:13">
      <c r="A339" s="119" t="s">
        <v>2447</v>
      </c>
      <c r="B339" s="119" t="s">
        <v>397</v>
      </c>
      <c r="C339" s="119">
        <v>1127.8</v>
      </c>
      <c r="D339" s="119">
        <v>1134.7</v>
      </c>
      <c r="E339" s="119">
        <v>1120</v>
      </c>
      <c r="F339" s="119">
        <v>1122.6500000000001</v>
      </c>
      <c r="G339" s="119">
        <v>1120.4000000000001</v>
      </c>
      <c r="H339" s="119">
        <v>1105.7</v>
      </c>
      <c r="I339" s="119">
        <v>267181</v>
      </c>
      <c r="J339" s="119">
        <v>300520209.30000001</v>
      </c>
      <c r="K339" s="121">
        <v>43138</v>
      </c>
      <c r="L339" s="119">
        <v>11514</v>
      </c>
      <c r="M339" s="119" t="s">
        <v>2448</v>
      </c>
    </row>
    <row r="340" spans="1:13">
      <c r="A340" s="119" t="s">
        <v>2962</v>
      </c>
      <c r="B340" s="119" t="s">
        <v>397</v>
      </c>
      <c r="C340" s="119">
        <v>8.8000000000000007</v>
      </c>
      <c r="D340" s="119">
        <v>9.4</v>
      </c>
      <c r="E340" s="119">
        <v>8.5500000000000007</v>
      </c>
      <c r="F340" s="119">
        <v>8.6999999999999993</v>
      </c>
      <c r="G340" s="119">
        <v>8.6999999999999993</v>
      </c>
      <c r="H340" s="119">
        <v>8.5500000000000007</v>
      </c>
      <c r="I340" s="119">
        <v>91690</v>
      </c>
      <c r="J340" s="119">
        <v>800666.2</v>
      </c>
      <c r="K340" s="121">
        <v>43138</v>
      </c>
      <c r="L340" s="119">
        <v>156</v>
      </c>
      <c r="M340" s="119" t="s">
        <v>2963</v>
      </c>
    </row>
    <row r="341" spans="1:13">
      <c r="A341" s="119" t="s">
        <v>2507</v>
      </c>
      <c r="B341" s="119" t="s">
        <v>397</v>
      </c>
      <c r="C341" s="119">
        <v>429.95</v>
      </c>
      <c r="D341" s="119">
        <v>430</v>
      </c>
      <c r="E341" s="119">
        <v>413.05</v>
      </c>
      <c r="F341" s="119">
        <v>418.4</v>
      </c>
      <c r="G341" s="119">
        <v>418.1</v>
      </c>
      <c r="H341" s="119">
        <v>415.6</v>
      </c>
      <c r="I341" s="119">
        <v>14801</v>
      </c>
      <c r="J341" s="119">
        <v>6200080.1500000004</v>
      </c>
      <c r="K341" s="121">
        <v>43138</v>
      </c>
      <c r="L341" s="119">
        <v>296</v>
      </c>
      <c r="M341" s="119" t="s">
        <v>2707</v>
      </c>
    </row>
    <row r="342" spans="1:13">
      <c r="A342" s="119" t="s">
        <v>775</v>
      </c>
      <c r="B342" s="119" t="s">
        <v>397</v>
      </c>
      <c r="C342" s="119">
        <v>95.3</v>
      </c>
      <c r="D342" s="119">
        <v>101.7</v>
      </c>
      <c r="E342" s="119">
        <v>94.8</v>
      </c>
      <c r="F342" s="119">
        <v>98.1</v>
      </c>
      <c r="G342" s="119">
        <v>97.8</v>
      </c>
      <c r="H342" s="119">
        <v>92.2</v>
      </c>
      <c r="I342" s="119">
        <v>478554</v>
      </c>
      <c r="J342" s="119">
        <v>46919154.100000001</v>
      </c>
      <c r="K342" s="121">
        <v>43138</v>
      </c>
      <c r="L342" s="119">
        <v>6059</v>
      </c>
      <c r="M342" s="119" t="s">
        <v>776</v>
      </c>
    </row>
    <row r="343" spans="1:13">
      <c r="A343" s="119" t="s">
        <v>3196</v>
      </c>
      <c r="B343" s="119" t="s">
        <v>397</v>
      </c>
      <c r="C343" s="119">
        <v>60.35</v>
      </c>
      <c r="D343" s="119">
        <v>63.35</v>
      </c>
      <c r="E343" s="119">
        <v>60.35</v>
      </c>
      <c r="F343" s="119">
        <v>63.35</v>
      </c>
      <c r="G343" s="119">
        <v>63.35</v>
      </c>
      <c r="H343" s="119">
        <v>60.35</v>
      </c>
      <c r="I343" s="119">
        <v>7655</v>
      </c>
      <c r="J343" s="119">
        <v>483038.65</v>
      </c>
      <c r="K343" s="121">
        <v>43138</v>
      </c>
      <c r="L343" s="119">
        <v>54</v>
      </c>
      <c r="M343" s="119" t="s">
        <v>3197</v>
      </c>
    </row>
    <row r="344" spans="1:13">
      <c r="A344" s="119" t="s">
        <v>2864</v>
      </c>
      <c r="B344" s="119" t="s">
        <v>397</v>
      </c>
      <c r="C344" s="119">
        <v>136.25</v>
      </c>
      <c r="D344" s="119">
        <v>136.9</v>
      </c>
      <c r="E344" s="119">
        <v>134</v>
      </c>
      <c r="F344" s="119">
        <v>136.9</v>
      </c>
      <c r="G344" s="119">
        <v>136.9</v>
      </c>
      <c r="H344" s="119">
        <v>130.4</v>
      </c>
      <c r="I344" s="119">
        <v>23540</v>
      </c>
      <c r="J344" s="119">
        <v>3197906.95</v>
      </c>
      <c r="K344" s="121">
        <v>43138</v>
      </c>
      <c r="L344" s="119">
        <v>271</v>
      </c>
      <c r="M344" s="119" t="s">
        <v>2865</v>
      </c>
    </row>
    <row r="345" spans="1:13">
      <c r="A345" s="119" t="s">
        <v>777</v>
      </c>
      <c r="B345" s="119" t="s">
        <v>397</v>
      </c>
      <c r="C345" s="119">
        <v>29.15</v>
      </c>
      <c r="D345" s="119">
        <v>30.25</v>
      </c>
      <c r="E345" s="119">
        <v>29.15</v>
      </c>
      <c r="F345" s="119">
        <v>29.9</v>
      </c>
      <c r="G345" s="119">
        <v>29.95</v>
      </c>
      <c r="H345" s="119">
        <v>29.8</v>
      </c>
      <c r="I345" s="119">
        <v>50508</v>
      </c>
      <c r="J345" s="119">
        <v>1516944.65</v>
      </c>
      <c r="K345" s="121">
        <v>43138</v>
      </c>
      <c r="L345" s="119">
        <v>172</v>
      </c>
      <c r="M345" s="119" t="s">
        <v>778</v>
      </c>
    </row>
    <row r="346" spans="1:13">
      <c r="A346" s="119" t="s">
        <v>3198</v>
      </c>
      <c r="B346" s="119" t="s">
        <v>397</v>
      </c>
      <c r="C346" s="119">
        <v>15.5</v>
      </c>
      <c r="D346" s="119">
        <v>16.25</v>
      </c>
      <c r="E346" s="119">
        <v>15.5</v>
      </c>
      <c r="F346" s="119">
        <v>16.25</v>
      </c>
      <c r="G346" s="119">
        <v>16.25</v>
      </c>
      <c r="H346" s="119">
        <v>15.5</v>
      </c>
      <c r="I346" s="119">
        <v>33848</v>
      </c>
      <c r="J346" s="119">
        <v>548309.5</v>
      </c>
      <c r="K346" s="121">
        <v>43138</v>
      </c>
      <c r="L346" s="119">
        <v>63</v>
      </c>
      <c r="M346" s="119" t="s">
        <v>3199</v>
      </c>
    </row>
    <row r="347" spans="1:13">
      <c r="A347" s="119" t="s">
        <v>779</v>
      </c>
      <c r="B347" s="119" t="s">
        <v>397</v>
      </c>
      <c r="C347" s="119">
        <v>724.9</v>
      </c>
      <c r="D347" s="119">
        <v>749</v>
      </c>
      <c r="E347" s="119">
        <v>718</v>
      </c>
      <c r="F347" s="119">
        <v>728.75</v>
      </c>
      <c r="G347" s="119">
        <v>723.05</v>
      </c>
      <c r="H347" s="119">
        <v>713.8</v>
      </c>
      <c r="I347" s="119">
        <v>774222</v>
      </c>
      <c r="J347" s="119">
        <v>568559994</v>
      </c>
      <c r="K347" s="121">
        <v>43138</v>
      </c>
      <c r="L347" s="119">
        <v>21016</v>
      </c>
      <c r="M347" s="119" t="s">
        <v>780</v>
      </c>
    </row>
    <row r="348" spans="1:13">
      <c r="A348" s="119" t="s">
        <v>64</v>
      </c>
      <c r="B348" s="119" t="s">
        <v>397</v>
      </c>
      <c r="C348" s="119">
        <v>2125.15</v>
      </c>
      <c r="D348" s="119">
        <v>2147</v>
      </c>
      <c r="E348" s="119">
        <v>2096.25</v>
      </c>
      <c r="F348" s="119">
        <v>2111.4</v>
      </c>
      <c r="G348" s="119">
        <v>2103</v>
      </c>
      <c r="H348" s="119">
        <v>2095.6999999999998</v>
      </c>
      <c r="I348" s="119">
        <v>398161</v>
      </c>
      <c r="J348" s="119">
        <v>846219387.14999998</v>
      </c>
      <c r="K348" s="121">
        <v>43138</v>
      </c>
      <c r="L348" s="119">
        <v>28809</v>
      </c>
      <c r="M348" s="119" t="s">
        <v>781</v>
      </c>
    </row>
    <row r="349" spans="1:13">
      <c r="A349" s="119" t="s">
        <v>3200</v>
      </c>
      <c r="B349" s="119" t="s">
        <v>397</v>
      </c>
      <c r="C349" s="119">
        <v>18.100000000000001</v>
      </c>
      <c r="D349" s="119">
        <v>18.95</v>
      </c>
      <c r="E349" s="119">
        <v>18.100000000000001</v>
      </c>
      <c r="F349" s="119">
        <v>18.45</v>
      </c>
      <c r="G349" s="119">
        <v>18.600000000000001</v>
      </c>
      <c r="H349" s="119">
        <v>18.05</v>
      </c>
      <c r="I349" s="119">
        <v>22040</v>
      </c>
      <c r="J349" s="119">
        <v>404158.05</v>
      </c>
      <c r="K349" s="121">
        <v>43138</v>
      </c>
      <c r="L349" s="119">
        <v>96</v>
      </c>
      <c r="M349" s="119" t="s">
        <v>3201</v>
      </c>
    </row>
    <row r="350" spans="1:13">
      <c r="A350" s="119" t="s">
        <v>2491</v>
      </c>
      <c r="B350" s="119" t="s">
        <v>397</v>
      </c>
      <c r="C350" s="119">
        <v>36.4</v>
      </c>
      <c r="D350" s="119">
        <v>39.299999999999997</v>
      </c>
      <c r="E350" s="119">
        <v>36.4</v>
      </c>
      <c r="F350" s="119">
        <v>38.700000000000003</v>
      </c>
      <c r="G350" s="119">
        <v>39.200000000000003</v>
      </c>
      <c r="H350" s="119">
        <v>37.549999999999997</v>
      </c>
      <c r="I350" s="119">
        <v>19792</v>
      </c>
      <c r="J350" s="119">
        <v>756172.7</v>
      </c>
      <c r="K350" s="121">
        <v>43138</v>
      </c>
      <c r="L350" s="119">
        <v>153</v>
      </c>
      <c r="M350" s="119" t="s">
        <v>2492</v>
      </c>
    </row>
    <row r="351" spans="1:13">
      <c r="A351" s="119" t="s">
        <v>3202</v>
      </c>
      <c r="B351" s="119" t="s">
        <v>397</v>
      </c>
      <c r="C351" s="119">
        <v>419</v>
      </c>
      <c r="D351" s="119">
        <v>424</v>
      </c>
      <c r="E351" s="119">
        <v>406</v>
      </c>
      <c r="F351" s="119">
        <v>422.5</v>
      </c>
      <c r="G351" s="119">
        <v>422.5</v>
      </c>
      <c r="H351" s="119">
        <v>403.85</v>
      </c>
      <c r="I351" s="119">
        <v>3304</v>
      </c>
      <c r="J351" s="119">
        <v>1385440.1</v>
      </c>
      <c r="K351" s="121">
        <v>43138</v>
      </c>
      <c r="L351" s="119">
        <v>106</v>
      </c>
      <c r="M351" s="119" t="s">
        <v>3203</v>
      </c>
    </row>
    <row r="352" spans="1:13">
      <c r="A352" s="119" t="s">
        <v>2355</v>
      </c>
      <c r="B352" s="119" t="s">
        <v>397</v>
      </c>
      <c r="C352" s="119">
        <v>37.700000000000003</v>
      </c>
      <c r="D352" s="119">
        <v>37.9</v>
      </c>
      <c r="E352" s="119">
        <v>35.1</v>
      </c>
      <c r="F352" s="119">
        <v>36</v>
      </c>
      <c r="G352" s="119">
        <v>36.1</v>
      </c>
      <c r="H352" s="119">
        <v>36.1</v>
      </c>
      <c r="I352" s="119">
        <v>174751</v>
      </c>
      <c r="J352" s="119">
        <v>6428830.5499999998</v>
      </c>
      <c r="K352" s="121">
        <v>43138</v>
      </c>
      <c r="L352" s="119">
        <v>1005</v>
      </c>
      <c r="M352" s="119" t="s">
        <v>2356</v>
      </c>
    </row>
    <row r="353" spans="1:13">
      <c r="A353" s="119" t="s">
        <v>782</v>
      </c>
      <c r="B353" s="119" t="s">
        <v>397</v>
      </c>
      <c r="C353" s="119">
        <v>42</v>
      </c>
      <c r="D353" s="119">
        <v>43.25</v>
      </c>
      <c r="E353" s="119">
        <v>40</v>
      </c>
      <c r="F353" s="119">
        <v>40.4</v>
      </c>
      <c r="G353" s="119">
        <v>40.4</v>
      </c>
      <c r="H353" s="119">
        <v>40.35</v>
      </c>
      <c r="I353" s="119">
        <v>2087603</v>
      </c>
      <c r="J353" s="119">
        <v>85822422.25</v>
      </c>
      <c r="K353" s="121">
        <v>43138</v>
      </c>
      <c r="L353" s="119">
        <v>13193</v>
      </c>
      <c r="M353" s="119" t="s">
        <v>2604</v>
      </c>
    </row>
    <row r="354" spans="1:13">
      <c r="A354" s="119" t="s">
        <v>783</v>
      </c>
      <c r="B354" s="119" t="s">
        <v>397</v>
      </c>
      <c r="C354" s="119">
        <v>1715.05</v>
      </c>
      <c r="D354" s="119">
        <v>1850</v>
      </c>
      <c r="E354" s="119">
        <v>1700</v>
      </c>
      <c r="F354" s="119">
        <v>1831.45</v>
      </c>
      <c r="G354" s="119">
        <v>1849.9</v>
      </c>
      <c r="H354" s="119">
        <v>1694.25</v>
      </c>
      <c r="I354" s="119">
        <v>9346</v>
      </c>
      <c r="J354" s="119">
        <v>16854726</v>
      </c>
      <c r="K354" s="121">
        <v>43138</v>
      </c>
      <c r="L354" s="119">
        <v>2007</v>
      </c>
      <c r="M354" s="119" t="s">
        <v>784</v>
      </c>
    </row>
    <row r="355" spans="1:13">
      <c r="A355" s="119" t="s">
        <v>3204</v>
      </c>
      <c r="B355" s="119" t="s">
        <v>397</v>
      </c>
      <c r="C355" s="119">
        <v>190.95</v>
      </c>
      <c r="D355" s="119">
        <v>196.7</v>
      </c>
      <c r="E355" s="119">
        <v>185</v>
      </c>
      <c r="F355" s="119">
        <v>187</v>
      </c>
      <c r="G355" s="119">
        <v>187</v>
      </c>
      <c r="H355" s="119">
        <v>187.35</v>
      </c>
      <c r="I355" s="119">
        <v>27935</v>
      </c>
      <c r="J355" s="119">
        <v>5341529.3499999996</v>
      </c>
      <c r="K355" s="121">
        <v>43138</v>
      </c>
      <c r="L355" s="119">
        <v>480</v>
      </c>
      <c r="M355" s="119" t="s">
        <v>3205</v>
      </c>
    </row>
    <row r="356" spans="1:13">
      <c r="A356" s="119" t="s">
        <v>2866</v>
      </c>
      <c r="B356" s="119" t="s">
        <v>397</v>
      </c>
      <c r="C356" s="119">
        <v>5.3</v>
      </c>
      <c r="D356" s="119">
        <v>5.5</v>
      </c>
      <c r="E356" s="119">
        <v>5.2</v>
      </c>
      <c r="F356" s="119">
        <v>5.5</v>
      </c>
      <c r="G356" s="119">
        <v>5.5</v>
      </c>
      <c r="H356" s="119">
        <v>5.25</v>
      </c>
      <c r="I356" s="119">
        <v>85415</v>
      </c>
      <c r="J356" s="119">
        <v>462405.5</v>
      </c>
      <c r="K356" s="121">
        <v>43138</v>
      </c>
      <c r="L356" s="119">
        <v>149</v>
      </c>
      <c r="M356" s="119" t="s">
        <v>2867</v>
      </c>
    </row>
    <row r="357" spans="1:13">
      <c r="A357" s="119" t="s">
        <v>3206</v>
      </c>
      <c r="B357" s="119" t="s">
        <v>397</v>
      </c>
      <c r="C357" s="119">
        <v>17</v>
      </c>
      <c r="D357" s="119">
        <v>17.75</v>
      </c>
      <c r="E357" s="119">
        <v>16.600000000000001</v>
      </c>
      <c r="F357" s="119">
        <v>16.7</v>
      </c>
      <c r="G357" s="119">
        <v>16.7</v>
      </c>
      <c r="H357" s="119">
        <v>17</v>
      </c>
      <c r="I357" s="119">
        <v>14812</v>
      </c>
      <c r="J357" s="119">
        <v>251862.2</v>
      </c>
      <c r="K357" s="121">
        <v>43138</v>
      </c>
      <c r="L357" s="119">
        <v>65</v>
      </c>
      <c r="M357" s="119" t="s">
        <v>3207</v>
      </c>
    </row>
    <row r="358" spans="1:13">
      <c r="A358" s="119" t="s">
        <v>2710</v>
      </c>
      <c r="B358" s="119" t="s">
        <v>397</v>
      </c>
      <c r="C358" s="119">
        <v>355.35</v>
      </c>
      <c r="D358" s="119">
        <v>355.35</v>
      </c>
      <c r="E358" s="119">
        <v>324</v>
      </c>
      <c r="F358" s="119">
        <v>341.45</v>
      </c>
      <c r="G358" s="119">
        <v>335</v>
      </c>
      <c r="H358" s="119">
        <v>327.14999999999998</v>
      </c>
      <c r="I358" s="119">
        <v>1974</v>
      </c>
      <c r="J358" s="119">
        <v>678775.9</v>
      </c>
      <c r="K358" s="121">
        <v>43138</v>
      </c>
      <c r="L358" s="119">
        <v>149</v>
      </c>
      <c r="M358" s="119" t="s">
        <v>2711</v>
      </c>
    </row>
    <row r="359" spans="1:13">
      <c r="A359" s="119" t="s">
        <v>785</v>
      </c>
      <c r="B359" s="119" t="s">
        <v>397</v>
      </c>
      <c r="C359" s="119">
        <v>1400</v>
      </c>
      <c r="D359" s="119">
        <v>1403.45</v>
      </c>
      <c r="E359" s="119">
        <v>1317</v>
      </c>
      <c r="F359" s="119">
        <v>1326.9</v>
      </c>
      <c r="G359" s="119">
        <v>1320.05</v>
      </c>
      <c r="H359" s="119">
        <v>1382.3</v>
      </c>
      <c r="I359" s="119">
        <v>30777</v>
      </c>
      <c r="J359" s="119">
        <v>42088126.700000003</v>
      </c>
      <c r="K359" s="121">
        <v>43138</v>
      </c>
      <c r="L359" s="119">
        <v>5647</v>
      </c>
      <c r="M359" s="119" t="s">
        <v>786</v>
      </c>
    </row>
    <row r="360" spans="1:13">
      <c r="A360" s="119" t="s">
        <v>787</v>
      </c>
      <c r="B360" s="119" t="s">
        <v>397</v>
      </c>
      <c r="C360" s="119">
        <v>262</v>
      </c>
      <c r="D360" s="119">
        <v>264.8</v>
      </c>
      <c r="E360" s="119">
        <v>248</v>
      </c>
      <c r="F360" s="119">
        <v>248.95</v>
      </c>
      <c r="G360" s="119">
        <v>249.2</v>
      </c>
      <c r="H360" s="119">
        <v>254</v>
      </c>
      <c r="I360" s="119">
        <v>2839357</v>
      </c>
      <c r="J360" s="119">
        <v>719018206.20000005</v>
      </c>
      <c r="K360" s="121">
        <v>43138</v>
      </c>
      <c r="L360" s="119">
        <v>61481</v>
      </c>
      <c r="M360" s="119" t="s">
        <v>788</v>
      </c>
    </row>
    <row r="361" spans="1:13">
      <c r="A361" s="119" t="s">
        <v>65</v>
      </c>
      <c r="B361" s="119" t="s">
        <v>397</v>
      </c>
      <c r="C361" s="119">
        <v>27919.65</v>
      </c>
      <c r="D361" s="119">
        <v>28410.95</v>
      </c>
      <c r="E361" s="119">
        <v>27120.1</v>
      </c>
      <c r="F361" s="119">
        <v>28010.45</v>
      </c>
      <c r="G361" s="119">
        <v>27905.35</v>
      </c>
      <c r="H361" s="119">
        <v>27579.25</v>
      </c>
      <c r="I361" s="119">
        <v>138851</v>
      </c>
      <c r="J361" s="119">
        <v>3867484264.0500002</v>
      </c>
      <c r="K361" s="121">
        <v>43138</v>
      </c>
      <c r="L361" s="119">
        <v>50043</v>
      </c>
      <c r="M361" s="119" t="s">
        <v>789</v>
      </c>
    </row>
    <row r="362" spans="1:13">
      <c r="A362" s="119" t="s">
        <v>790</v>
      </c>
      <c r="B362" s="119" t="s">
        <v>397</v>
      </c>
      <c r="C362" s="119">
        <v>322</v>
      </c>
      <c r="D362" s="119">
        <v>326</v>
      </c>
      <c r="E362" s="119">
        <v>312</v>
      </c>
      <c r="F362" s="119">
        <v>316.64999999999998</v>
      </c>
      <c r="G362" s="119">
        <v>315.45</v>
      </c>
      <c r="H362" s="119">
        <v>316.10000000000002</v>
      </c>
      <c r="I362" s="119">
        <v>120593</v>
      </c>
      <c r="J362" s="119">
        <v>38484534.850000001</v>
      </c>
      <c r="K362" s="121">
        <v>43138</v>
      </c>
      <c r="L362" s="119">
        <v>3468</v>
      </c>
      <c r="M362" s="119" t="s">
        <v>791</v>
      </c>
    </row>
    <row r="363" spans="1:13">
      <c r="A363" s="119" t="s">
        <v>2801</v>
      </c>
      <c r="B363" s="119" t="s">
        <v>397</v>
      </c>
      <c r="C363" s="119">
        <v>445.85</v>
      </c>
      <c r="D363" s="119">
        <v>464.8</v>
      </c>
      <c r="E363" s="119">
        <v>437</v>
      </c>
      <c r="F363" s="119">
        <v>441.9</v>
      </c>
      <c r="G363" s="119">
        <v>442</v>
      </c>
      <c r="H363" s="119">
        <v>430.05</v>
      </c>
      <c r="I363" s="119">
        <v>2411</v>
      </c>
      <c r="J363" s="119">
        <v>1081254.8500000001</v>
      </c>
      <c r="K363" s="121">
        <v>43138</v>
      </c>
      <c r="L363" s="119">
        <v>150</v>
      </c>
      <c r="M363" s="119" t="s">
        <v>2802</v>
      </c>
    </row>
    <row r="364" spans="1:13">
      <c r="A364" s="119" t="s">
        <v>792</v>
      </c>
      <c r="B364" s="119" t="s">
        <v>397</v>
      </c>
      <c r="C364" s="119">
        <v>172.5</v>
      </c>
      <c r="D364" s="119">
        <v>177</v>
      </c>
      <c r="E364" s="119">
        <v>172.15</v>
      </c>
      <c r="F364" s="119">
        <v>174.8</v>
      </c>
      <c r="G364" s="119">
        <v>174.25</v>
      </c>
      <c r="H364" s="119">
        <v>168.85</v>
      </c>
      <c r="I364" s="119">
        <v>78896</v>
      </c>
      <c r="J364" s="119">
        <v>13808437.300000001</v>
      </c>
      <c r="K364" s="121">
        <v>43138</v>
      </c>
      <c r="L364" s="119">
        <v>1023</v>
      </c>
      <c r="M364" s="119" t="s">
        <v>793</v>
      </c>
    </row>
    <row r="365" spans="1:13">
      <c r="A365" s="119" t="s">
        <v>2488</v>
      </c>
      <c r="B365" s="119" t="s">
        <v>397</v>
      </c>
      <c r="C365" s="119">
        <v>500</v>
      </c>
      <c r="D365" s="119">
        <v>517.79999999999995</v>
      </c>
      <c r="E365" s="119">
        <v>500</v>
      </c>
      <c r="F365" s="119">
        <v>506.55</v>
      </c>
      <c r="G365" s="119">
        <v>502.1</v>
      </c>
      <c r="H365" s="119">
        <v>493.45</v>
      </c>
      <c r="I365" s="119">
        <v>2149</v>
      </c>
      <c r="J365" s="119">
        <v>1095066.75</v>
      </c>
      <c r="K365" s="121">
        <v>43138</v>
      </c>
      <c r="L365" s="119">
        <v>95</v>
      </c>
      <c r="M365" s="119" t="s">
        <v>2489</v>
      </c>
    </row>
    <row r="366" spans="1:13">
      <c r="A366" s="119" t="s">
        <v>794</v>
      </c>
      <c r="B366" s="119" t="s">
        <v>397</v>
      </c>
      <c r="C366" s="119">
        <v>53</v>
      </c>
      <c r="D366" s="119">
        <v>55.8</v>
      </c>
      <c r="E366" s="119">
        <v>52.55</v>
      </c>
      <c r="F366" s="119">
        <v>53.85</v>
      </c>
      <c r="G366" s="119">
        <v>53.7</v>
      </c>
      <c r="H366" s="119">
        <v>51.25</v>
      </c>
      <c r="I366" s="119">
        <v>346281</v>
      </c>
      <c r="J366" s="119">
        <v>18531871.949999999</v>
      </c>
      <c r="K366" s="121">
        <v>43138</v>
      </c>
      <c r="L366" s="119">
        <v>2762</v>
      </c>
      <c r="M366" s="119" t="s">
        <v>795</v>
      </c>
    </row>
    <row r="367" spans="1:13">
      <c r="A367" s="119" t="s">
        <v>3208</v>
      </c>
      <c r="B367" s="119" t="s">
        <v>397</v>
      </c>
      <c r="C367" s="119">
        <v>16.850000000000001</v>
      </c>
      <c r="D367" s="119">
        <v>16.850000000000001</v>
      </c>
      <c r="E367" s="119">
        <v>16.100000000000001</v>
      </c>
      <c r="F367" s="119">
        <v>16.600000000000001</v>
      </c>
      <c r="G367" s="119">
        <v>16.100000000000001</v>
      </c>
      <c r="H367" s="119">
        <v>16.05</v>
      </c>
      <c r="I367" s="119">
        <v>15619</v>
      </c>
      <c r="J367" s="119">
        <v>260726.5</v>
      </c>
      <c r="K367" s="121">
        <v>43138</v>
      </c>
      <c r="L367" s="119">
        <v>52</v>
      </c>
      <c r="M367" s="119" t="s">
        <v>3209</v>
      </c>
    </row>
    <row r="368" spans="1:13">
      <c r="A368" s="119" t="s">
        <v>796</v>
      </c>
      <c r="B368" s="119" t="s">
        <v>397</v>
      </c>
      <c r="C368" s="119">
        <v>81.75</v>
      </c>
      <c r="D368" s="119">
        <v>86</v>
      </c>
      <c r="E368" s="119">
        <v>81.75</v>
      </c>
      <c r="F368" s="119">
        <v>83.35</v>
      </c>
      <c r="G368" s="119">
        <v>83.15</v>
      </c>
      <c r="H368" s="119">
        <v>80.599999999999994</v>
      </c>
      <c r="I368" s="119">
        <v>407237</v>
      </c>
      <c r="J368" s="119">
        <v>34138386.350000001</v>
      </c>
      <c r="K368" s="121">
        <v>43138</v>
      </c>
      <c r="L368" s="119">
        <v>3416</v>
      </c>
      <c r="M368" s="119" t="s">
        <v>797</v>
      </c>
    </row>
    <row r="369" spans="1:13">
      <c r="A369" s="119" t="s">
        <v>798</v>
      </c>
      <c r="B369" s="119" t="s">
        <v>397</v>
      </c>
      <c r="C369" s="119">
        <v>31.65</v>
      </c>
      <c r="D369" s="119">
        <v>32</v>
      </c>
      <c r="E369" s="119">
        <v>31.4</v>
      </c>
      <c r="F369" s="119">
        <v>31.55</v>
      </c>
      <c r="G369" s="119">
        <v>31.55</v>
      </c>
      <c r="H369" s="119">
        <v>30.85</v>
      </c>
      <c r="I369" s="119">
        <v>256526</v>
      </c>
      <c r="J369" s="119">
        <v>8119157.0499999998</v>
      </c>
      <c r="K369" s="121">
        <v>43138</v>
      </c>
      <c r="L369" s="119">
        <v>929</v>
      </c>
      <c r="M369" s="119" t="s">
        <v>799</v>
      </c>
    </row>
    <row r="370" spans="1:13">
      <c r="A370" s="119" t="s">
        <v>2660</v>
      </c>
      <c r="B370" s="119" t="s">
        <v>397</v>
      </c>
      <c r="C370" s="119">
        <v>155</v>
      </c>
      <c r="D370" s="119">
        <v>155</v>
      </c>
      <c r="E370" s="119">
        <v>145.05000000000001</v>
      </c>
      <c r="F370" s="119">
        <v>151.44999999999999</v>
      </c>
      <c r="G370" s="119">
        <v>149.1</v>
      </c>
      <c r="H370" s="119">
        <v>145.75</v>
      </c>
      <c r="I370" s="119">
        <v>43627</v>
      </c>
      <c r="J370" s="119">
        <v>6604986.0499999998</v>
      </c>
      <c r="K370" s="121">
        <v>43138</v>
      </c>
      <c r="L370" s="119">
        <v>175</v>
      </c>
      <c r="M370" s="119" t="s">
        <v>2661</v>
      </c>
    </row>
    <row r="371" spans="1:13">
      <c r="A371" s="119" t="s">
        <v>800</v>
      </c>
      <c r="B371" s="119" t="s">
        <v>397</v>
      </c>
      <c r="C371" s="119">
        <v>319.7</v>
      </c>
      <c r="D371" s="119">
        <v>324</v>
      </c>
      <c r="E371" s="119">
        <v>314.3</v>
      </c>
      <c r="F371" s="119">
        <v>319.75</v>
      </c>
      <c r="G371" s="119">
        <v>319</v>
      </c>
      <c r="H371" s="119">
        <v>309.85000000000002</v>
      </c>
      <c r="I371" s="119">
        <v>32150</v>
      </c>
      <c r="J371" s="119">
        <v>10282020.800000001</v>
      </c>
      <c r="K371" s="121">
        <v>43138</v>
      </c>
      <c r="L371" s="119">
        <v>1294</v>
      </c>
      <c r="M371" s="119" t="s">
        <v>801</v>
      </c>
    </row>
    <row r="372" spans="1:13">
      <c r="A372" s="119" t="s">
        <v>802</v>
      </c>
      <c r="B372" s="119" t="s">
        <v>397</v>
      </c>
      <c r="C372" s="119">
        <v>45.95</v>
      </c>
      <c r="D372" s="119">
        <v>47.25</v>
      </c>
      <c r="E372" s="119">
        <v>45.2</v>
      </c>
      <c r="F372" s="119">
        <v>45.95</v>
      </c>
      <c r="G372" s="119">
        <v>46</v>
      </c>
      <c r="H372" s="119">
        <v>45.25</v>
      </c>
      <c r="I372" s="119">
        <v>37941</v>
      </c>
      <c r="J372" s="119">
        <v>1736564.3</v>
      </c>
      <c r="K372" s="121">
        <v>43138</v>
      </c>
      <c r="L372" s="119">
        <v>146</v>
      </c>
      <c r="M372" s="119" t="s">
        <v>803</v>
      </c>
    </row>
    <row r="373" spans="1:13">
      <c r="A373" s="119" t="s">
        <v>2508</v>
      </c>
      <c r="B373" s="119" t="s">
        <v>397</v>
      </c>
      <c r="C373" s="119">
        <v>274</v>
      </c>
      <c r="D373" s="119">
        <v>286.5</v>
      </c>
      <c r="E373" s="119">
        <v>274</v>
      </c>
      <c r="F373" s="119">
        <v>280.14999999999998</v>
      </c>
      <c r="G373" s="119">
        <v>277.10000000000002</v>
      </c>
      <c r="H373" s="119">
        <v>267.10000000000002</v>
      </c>
      <c r="I373" s="119">
        <v>93386</v>
      </c>
      <c r="J373" s="119">
        <v>26040537</v>
      </c>
      <c r="K373" s="121">
        <v>43138</v>
      </c>
      <c r="L373" s="119">
        <v>1610</v>
      </c>
      <c r="M373" s="119" t="s">
        <v>2509</v>
      </c>
    </row>
    <row r="374" spans="1:13">
      <c r="A374" s="119" t="s">
        <v>197</v>
      </c>
      <c r="B374" s="119" t="s">
        <v>397</v>
      </c>
      <c r="C374" s="119">
        <v>1130</v>
      </c>
      <c r="D374" s="119">
        <v>1136.5</v>
      </c>
      <c r="E374" s="119">
        <v>1114.1500000000001</v>
      </c>
      <c r="F374" s="119">
        <v>1125.55</v>
      </c>
      <c r="G374" s="119">
        <v>1124</v>
      </c>
      <c r="H374" s="119">
        <v>1110.8499999999999</v>
      </c>
      <c r="I374" s="119">
        <v>87608</v>
      </c>
      <c r="J374" s="119">
        <v>98397052.599999994</v>
      </c>
      <c r="K374" s="121">
        <v>43138</v>
      </c>
      <c r="L374" s="119">
        <v>8326</v>
      </c>
      <c r="M374" s="119" t="s">
        <v>804</v>
      </c>
    </row>
    <row r="375" spans="1:13">
      <c r="A375" s="119" t="s">
        <v>2868</v>
      </c>
      <c r="B375" s="119" t="s">
        <v>397</v>
      </c>
      <c r="C375" s="119">
        <v>18.399999999999999</v>
      </c>
      <c r="D375" s="119">
        <v>18.899999999999999</v>
      </c>
      <c r="E375" s="119">
        <v>18</v>
      </c>
      <c r="F375" s="119">
        <v>18.75</v>
      </c>
      <c r="G375" s="119">
        <v>18.7</v>
      </c>
      <c r="H375" s="119">
        <v>17.649999999999999</v>
      </c>
      <c r="I375" s="119">
        <v>133836</v>
      </c>
      <c r="J375" s="119">
        <v>2483343.35</v>
      </c>
      <c r="K375" s="121">
        <v>43138</v>
      </c>
      <c r="L375" s="119">
        <v>505</v>
      </c>
      <c r="M375" s="119" t="s">
        <v>2869</v>
      </c>
    </row>
    <row r="376" spans="1:13">
      <c r="A376" s="119" t="s">
        <v>2662</v>
      </c>
      <c r="B376" s="119" t="s">
        <v>397</v>
      </c>
      <c r="C376" s="119">
        <v>189.9</v>
      </c>
      <c r="D376" s="119">
        <v>189.9</v>
      </c>
      <c r="E376" s="119">
        <v>180</v>
      </c>
      <c r="F376" s="119">
        <v>184.45</v>
      </c>
      <c r="G376" s="119">
        <v>184.2</v>
      </c>
      <c r="H376" s="119">
        <v>181.05</v>
      </c>
      <c r="I376" s="119">
        <v>33776</v>
      </c>
      <c r="J376" s="119">
        <v>6204630.8499999996</v>
      </c>
      <c r="K376" s="121">
        <v>43138</v>
      </c>
      <c r="L376" s="119">
        <v>794</v>
      </c>
      <c r="M376" s="119" t="s">
        <v>2663</v>
      </c>
    </row>
    <row r="377" spans="1:13">
      <c r="A377" s="119" t="s">
        <v>805</v>
      </c>
      <c r="B377" s="119" t="s">
        <v>397</v>
      </c>
      <c r="C377" s="119">
        <v>199.75</v>
      </c>
      <c r="D377" s="119">
        <v>202.9</v>
      </c>
      <c r="E377" s="119">
        <v>189</v>
      </c>
      <c r="F377" s="119">
        <v>191.25</v>
      </c>
      <c r="G377" s="119">
        <v>191</v>
      </c>
      <c r="H377" s="119">
        <v>192.1</v>
      </c>
      <c r="I377" s="119">
        <v>43295</v>
      </c>
      <c r="J377" s="119">
        <v>8398101.6999999993</v>
      </c>
      <c r="K377" s="121">
        <v>43138</v>
      </c>
      <c r="L377" s="119">
        <v>854</v>
      </c>
      <c r="M377" s="119" t="s">
        <v>806</v>
      </c>
    </row>
    <row r="378" spans="1:13">
      <c r="A378" s="119" t="s">
        <v>2290</v>
      </c>
      <c r="B378" s="119" t="s">
        <v>397</v>
      </c>
      <c r="C378" s="119">
        <v>1172</v>
      </c>
      <c r="D378" s="119">
        <v>1195</v>
      </c>
      <c r="E378" s="119">
        <v>1151.0999999999999</v>
      </c>
      <c r="F378" s="119">
        <v>1176.9000000000001</v>
      </c>
      <c r="G378" s="119">
        <v>1193</v>
      </c>
      <c r="H378" s="119">
        <v>1155.75</v>
      </c>
      <c r="I378" s="119">
        <v>22499</v>
      </c>
      <c r="J378" s="119">
        <v>26537099.899999999</v>
      </c>
      <c r="K378" s="121">
        <v>43138</v>
      </c>
      <c r="L378" s="119">
        <v>1861</v>
      </c>
      <c r="M378" s="119" t="s">
        <v>2291</v>
      </c>
    </row>
    <row r="379" spans="1:13">
      <c r="A379" s="119" t="s">
        <v>2430</v>
      </c>
      <c r="B379" s="119" t="s">
        <v>397</v>
      </c>
      <c r="C379" s="119">
        <v>23</v>
      </c>
      <c r="D379" s="119">
        <v>23.4</v>
      </c>
      <c r="E379" s="119">
        <v>22.25</v>
      </c>
      <c r="F379" s="119">
        <v>23.4</v>
      </c>
      <c r="G379" s="119">
        <v>23.4</v>
      </c>
      <c r="H379" s="119">
        <v>22.3</v>
      </c>
      <c r="I379" s="119">
        <v>156294</v>
      </c>
      <c r="J379" s="119">
        <v>3611424.4</v>
      </c>
      <c r="K379" s="121">
        <v>43138</v>
      </c>
      <c r="L379" s="119">
        <v>333</v>
      </c>
      <c r="M379" s="119" t="s">
        <v>2431</v>
      </c>
    </row>
    <row r="380" spans="1:13">
      <c r="A380" s="119" t="s">
        <v>66</v>
      </c>
      <c r="B380" s="119" t="s">
        <v>397</v>
      </c>
      <c r="C380" s="119">
        <v>167</v>
      </c>
      <c r="D380" s="119">
        <v>169.35</v>
      </c>
      <c r="E380" s="119">
        <v>165.5</v>
      </c>
      <c r="F380" s="119">
        <v>167.1</v>
      </c>
      <c r="G380" s="119">
        <v>166</v>
      </c>
      <c r="H380" s="119">
        <v>163.25</v>
      </c>
      <c r="I380" s="119">
        <v>1719800</v>
      </c>
      <c r="J380" s="119">
        <v>288549007.5</v>
      </c>
      <c r="K380" s="121">
        <v>43138</v>
      </c>
      <c r="L380" s="119">
        <v>21589</v>
      </c>
      <c r="M380" s="119" t="s">
        <v>807</v>
      </c>
    </row>
    <row r="381" spans="1:13">
      <c r="A381" s="119" t="s">
        <v>808</v>
      </c>
      <c r="B381" s="119" t="s">
        <v>397</v>
      </c>
      <c r="C381" s="119">
        <v>675</v>
      </c>
      <c r="D381" s="119">
        <v>716</v>
      </c>
      <c r="E381" s="119">
        <v>675</v>
      </c>
      <c r="F381" s="119">
        <v>696.95</v>
      </c>
      <c r="G381" s="119">
        <v>695</v>
      </c>
      <c r="H381" s="119">
        <v>680.25</v>
      </c>
      <c r="I381" s="119">
        <v>44639</v>
      </c>
      <c r="J381" s="119">
        <v>31254428.899999999</v>
      </c>
      <c r="K381" s="121">
        <v>43138</v>
      </c>
      <c r="L381" s="119">
        <v>1203</v>
      </c>
      <c r="M381" s="119" t="s">
        <v>809</v>
      </c>
    </row>
    <row r="382" spans="1:13">
      <c r="A382" s="119" t="s">
        <v>3210</v>
      </c>
      <c r="B382" s="119" t="s">
        <v>397</v>
      </c>
      <c r="C382" s="119">
        <v>93</v>
      </c>
      <c r="D382" s="119">
        <v>94.3</v>
      </c>
      <c r="E382" s="119">
        <v>89.8</v>
      </c>
      <c r="F382" s="119">
        <v>91.05</v>
      </c>
      <c r="G382" s="119">
        <v>92.95</v>
      </c>
      <c r="H382" s="119">
        <v>89.85</v>
      </c>
      <c r="I382" s="119">
        <v>26893</v>
      </c>
      <c r="J382" s="119">
        <v>2488999.15</v>
      </c>
      <c r="K382" s="121">
        <v>43138</v>
      </c>
      <c r="L382" s="119">
        <v>213</v>
      </c>
      <c r="M382" s="119" t="s">
        <v>3211</v>
      </c>
    </row>
    <row r="383" spans="1:13">
      <c r="A383" s="119" t="s">
        <v>3007</v>
      </c>
      <c r="B383" s="119" t="s">
        <v>397</v>
      </c>
      <c r="C383" s="119">
        <v>255</v>
      </c>
      <c r="D383" s="119">
        <v>255</v>
      </c>
      <c r="E383" s="119">
        <v>233.32</v>
      </c>
      <c r="F383" s="119">
        <v>239.94</v>
      </c>
      <c r="G383" s="119">
        <v>240</v>
      </c>
      <c r="H383" s="119">
        <v>239.27</v>
      </c>
      <c r="I383" s="119">
        <v>293</v>
      </c>
      <c r="J383" s="119">
        <v>70601.86</v>
      </c>
      <c r="K383" s="121">
        <v>43138</v>
      </c>
      <c r="L383" s="119">
        <v>18</v>
      </c>
      <c r="M383" s="119" t="s">
        <v>3008</v>
      </c>
    </row>
    <row r="384" spans="1:13">
      <c r="A384" s="119" t="s">
        <v>810</v>
      </c>
      <c r="B384" s="119" t="s">
        <v>397</v>
      </c>
      <c r="C384" s="119">
        <v>139.9</v>
      </c>
      <c r="D384" s="119">
        <v>140.85</v>
      </c>
      <c r="E384" s="119">
        <v>136.44999999999999</v>
      </c>
      <c r="F384" s="119">
        <v>139.6</v>
      </c>
      <c r="G384" s="119">
        <v>139.25</v>
      </c>
      <c r="H384" s="119">
        <v>136.75</v>
      </c>
      <c r="I384" s="119">
        <v>1783389</v>
      </c>
      <c r="J384" s="119">
        <v>248066203.84999999</v>
      </c>
      <c r="K384" s="121">
        <v>43138</v>
      </c>
      <c r="L384" s="119">
        <v>13736</v>
      </c>
      <c r="M384" s="119" t="s">
        <v>811</v>
      </c>
    </row>
    <row r="385" spans="1:13">
      <c r="A385" s="119" t="s">
        <v>2557</v>
      </c>
      <c r="B385" s="119" t="s">
        <v>397</v>
      </c>
      <c r="C385" s="119">
        <v>755</v>
      </c>
      <c r="D385" s="119">
        <v>784.35</v>
      </c>
      <c r="E385" s="119">
        <v>755</v>
      </c>
      <c r="F385" s="119">
        <v>763.95</v>
      </c>
      <c r="G385" s="119">
        <v>758</v>
      </c>
      <c r="H385" s="119">
        <v>754.7</v>
      </c>
      <c r="I385" s="119">
        <v>11760</v>
      </c>
      <c r="J385" s="119">
        <v>9038551.1500000004</v>
      </c>
      <c r="K385" s="121">
        <v>43138</v>
      </c>
      <c r="L385" s="119">
        <v>1125</v>
      </c>
      <c r="M385" s="119" t="s">
        <v>2558</v>
      </c>
    </row>
    <row r="386" spans="1:13">
      <c r="A386" s="119" t="s">
        <v>812</v>
      </c>
      <c r="B386" s="119" t="s">
        <v>397</v>
      </c>
      <c r="C386" s="119">
        <v>191.5</v>
      </c>
      <c r="D386" s="119">
        <v>192.9</v>
      </c>
      <c r="E386" s="119">
        <v>189.4</v>
      </c>
      <c r="F386" s="119">
        <v>190.45</v>
      </c>
      <c r="G386" s="119">
        <v>190.6</v>
      </c>
      <c r="H386" s="119">
        <v>185.35</v>
      </c>
      <c r="I386" s="119">
        <v>360440</v>
      </c>
      <c r="J386" s="119">
        <v>68663231.700000003</v>
      </c>
      <c r="K386" s="121">
        <v>43138</v>
      </c>
      <c r="L386" s="119">
        <v>4964</v>
      </c>
      <c r="M386" s="119" t="s">
        <v>813</v>
      </c>
    </row>
    <row r="387" spans="1:13">
      <c r="A387" s="119" t="s">
        <v>814</v>
      </c>
      <c r="B387" s="119" t="s">
        <v>397</v>
      </c>
      <c r="C387" s="119">
        <v>790</v>
      </c>
      <c r="D387" s="119">
        <v>813</v>
      </c>
      <c r="E387" s="119">
        <v>769</v>
      </c>
      <c r="F387" s="119">
        <v>793.35</v>
      </c>
      <c r="G387" s="119">
        <v>790</v>
      </c>
      <c r="H387" s="119">
        <v>777.45</v>
      </c>
      <c r="I387" s="119">
        <v>9534</v>
      </c>
      <c r="J387" s="119">
        <v>7542977.25</v>
      </c>
      <c r="K387" s="121">
        <v>43138</v>
      </c>
      <c r="L387" s="119">
        <v>875</v>
      </c>
      <c r="M387" s="119" t="s">
        <v>815</v>
      </c>
    </row>
    <row r="388" spans="1:13">
      <c r="A388" s="119" t="s">
        <v>816</v>
      </c>
      <c r="B388" s="119" t="s">
        <v>397</v>
      </c>
      <c r="C388" s="119">
        <v>914</v>
      </c>
      <c r="D388" s="119">
        <v>922.95</v>
      </c>
      <c r="E388" s="119">
        <v>902</v>
      </c>
      <c r="F388" s="119">
        <v>912</v>
      </c>
      <c r="G388" s="119">
        <v>908</v>
      </c>
      <c r="H388" s="119">
        <v>891.65</v>
      </c>
      <c r="I388" s="119">
        <v>3078865</v>
      </c>
      <c r="J388" s="119">
        <v>2813404309.3000002</v>
      </c>
      <c r="K388" s="121">
        <v>43138</v>
      </c>
      <c r="L388" s="119">
        <v>60099</v>
      </c>
      <c r="M388" s="119" t="s">
        <v>817</v>
      </c>
    </row>
    <row r="389" spans="1:13">
      <c r="A389" s="119" t="s">
        <v>3212</v>
      </c>
      <c r="B389" s="119" t="s">
        <v>397</v>
      </c>
      <c r="C389" s="119">
        <v>4.1500000000000004</v>
      </c>
      <c r="D389" s="119">
        <v>4.2</v>
      </c>
      <c r="E389" s="119">
        <v>4.0999999999999996</v>
      </c>
      <c r="F389" s="119">
        <v>4.0999999999999996</v>
      </c>
      <c r="G389" s="119">
        <v>4.0999999999999996</v>
      </c>
      <c r="H389" s="119">
        <v>4.3</v>
      </c>
      <c r="I389" s="119">
        <v>6750691</v>
      </c>
      <c r="J389" s="119">
        <v>27769544.149999999</v>
      </c>
      <c r="K389" s="121">
        <v>43138</v>
      </c>
      <c r="L389" s="119">
        <v>1560</v>
      </c>
      <c r="M389" s="119" t="s">
        <v>3213</v>
      </c>
    </row>
    <row r="390" spans="1:13">
      <c r="A390" s="119" t="s">
        <v>818</v>
      </c>
      <c r="B390" s="119" t="s">
        <v>397</v>
      </c>
      <c r="C390" s="119">
        <v>25.25</v>
      </c>
      <c r="D390" s="119">
        <v>26.9</v>
      </c>
      <c r="E390" s="119">
        <v>25.25</v>
      </c>
      <c r="F390" s="119">
        <v>25.8</v>
      </c>
      <c r="G390" s="119">
        <v>25.65</v>
      </c>
      <c r="H390" s="119">
        <v>25.25</v>
      </c>
      <c r="I390" s="119">
        <v>27790</v>
      </c>
      <c r="J390" s="119">
        <v>720317.7</v>
      </c>
      <c r="K390" s="121">
        <v>43138</v>
      </c>
      <c r="L390" s="119">
        <v>176</v>
      </c>
      <c r="M390" s="119" t="s">
        <v>819</v>
      </c>
    </row>
    <row r="391" spans="1:13">
      <c r="A391" s="119" t="s">
        <v>820</v>
      </c>
      <c r="B391" s="119" t="s">
        <v>397</v>
      </c>
      <c r="C391" s="119">
        <v>267.55</v>
      </c>
      <c r="D391" s="119">
        <v>277.55</v>
      </c>
      <c r="E391" s="119">
        <v>256.05</v>
      </c>
      <c r="F391" s="119">
        <v>265.35000000000002</v>
      </c>
      <c r="G391" s="119">
        <v>264</v>
      </c>
      <c r="H391" s="119">
        <v>262.39999999999998</v>
      </c>
      <c r="I391" s="119">
        <v>133085</v>
      </c>
      <c r="J391" s="119">
        <v>35005661.5</v>
      </c>
      <c r="K391" s="121">
        <v>43138</v>
      </c>
      <c r="L391" s="119">
        <v>2383</v>
      </c>
      <c r="M391" s="119" t="s">
        <v>821</v>
      </c>
    </row>
    <row r="392" spans="1:13">
      <c r="A392" s="119" t="s">
        <v>2432</v>
      </c>
      <c r="B392" s="119" t="s">
        <v>397</v>
      </c>
      <c r="C392" s="119">
        <v>60</v>
      </c>
      <c r="D392" s="119">
        <v>63.15</v>
      </c>
      <c r="E392" s="119">
        <v>58.85</v>
      </c>
      <c r="F392" s="119">
        <v>59.35</v>
      </c>
      <c r="G392" s="119">
        <v>59.45</v>
      </c>
      <c r="H392" s="119">
        <v>61.9</v>
      </c>
      <c r="I392" s="119">
        <v>406976</v>
      </c>
      <c r="J392" s="119">
        <v>24468257</v>
      </c>
      <c r="K392" s="121">
        <v>43138</v>
      </c>
      <c r="L392" s="119">
        <v>1982</v>
      </c>
      <c r="M392" s="119" t="s">
        <v>2433</v>
      </c>
    </row>
    <row r="393" spans="1:13">
      <c r="A393" s="119" t="s">
        <v>2664</v>
      </c>
      <c r="B393" s="119" t="s">
        <v>397</v>
      </c>
      <c r="C393" s="119">
        <v>6.9</v>
      </c>
      <c r="D393" s="119">
        <v>7.1</v>
      </c>
      <c r="E393" s="119">
        <v>6.4</v>
      </c>
      <c r="F393" s="119">
        <v>6.85</v>
      </c>
      <c r="G393" s="119">
        <v>6.8</v>
      </c>
      <c r="H393" s="119">
        <v>6.8</v>
      </c>
      <c r="I393" s="119">
        <v>57311</v>
      </c>
      <c r="J393" s="119">
        <v>391117.3</v>
      </c>
      <c r="K393" s="121">
        <v>43138</v>
      </c>
      <c r="L393" s="119">
        <v>130</v>
      </c>
      <c r="M393" s="119" t="s">
        <v>2665</v>
      </c>
    </row>
    <row r="394" spans="1:13">
      <c r="A394" s="119" t="s">
        <v>3039</v>
      </c>
      <c r="B394" s="119" t="s">
        <v>397</v>
      </c>
      <c r="C394" s="119">
        <v>2.4</v>
      </c>
      <c r="D394" s="119">
        <v>2.4</v>
      </c>
      <c r="E394" s="119">
        <v>2.2999999999999998</v>
      </c>
      <c r="F394" s="119">
        <v>2.4</v>
      </c>
      <c r="G394" s="119">
        <v>2.4</v>
      </c>
      <c r="H394" s="119">
        <v>2.2999999999999998</v>
      </c>
      <c r="I394" s="119">
        <v>1166</v>
      </c>
      <c r="J394" s="119">
        <v>2698.4</v>
      </c>
      <c r="K394" s="121">
        <v>43138</v>
      </c>
      <c r="L394" s="119">
        <v>3</v>
      </c>
      <c r="M394" s="119" t="s">
        <v>3040</v>
      </c>
    </row>
    <row r="395" spans="1:13">
      <c r="A395" s="119" t="s">
        <v>2916</v>
      </c>
      <c r="B395" s="119" t="s">
        <v>397</v>
      </c>
      <c r="C395" s="119">
        <v>34.799999999999997</v>
      </c>
      <c r="D395" s="119">
        <v>36.700000000000003</v>
      </c>
      <c r="E395" s="119">
        <v>31.15</v>
      </c>
      <c r="F395" s="119">
        <v>36.200000000000003</v>
      </c>
      <c r="G395" s="119">
        <v>34.15</v>
      </c>
      <c r="H395" s="119">
        <v>32.6</v>
      </c>
      <c r="I395" s="119">
        <v>1479</v>
      </c>
      <c r="J395" s="119">
        <v>52977.35</v>
      </c>
      <c r="K395" s="121">
        <v>43138</v>
      </c>
      <c r="L395" s="119">
        <v>20</v>
      </c>
      <c r="M395" s="119" t="s">
        <v>2917</v>
      </c>
    </row>
    <row r="396" spans="1:13">
      <c r="A396" s="119" t="s">
        <v>822</v>
      </c>
      <c r="B396" s="119" t="s">
        <v>397</v>
      </c>
      <c r="C396" s="119">
        <v>387</v>
      </c>
      <c r="D396" s="119">
        <v>392</v>
      </c>
      <c r="E396" s="119">
        <v>380.2</v>
      </c>
      <c r="F396" s="119">
        <v>384.45</v>
      </c>
      <c r="G396" s="119">
        <v>384.95</v>
      </c>
      <c r="H396" s="119">
        <v>377.45</v>
      </c>
      <c r="I396" s="119">
        <v>83838</v>
      </c>
      <c r="J396" s="119">
        <v>32282062.25</v>
      </c>
      <c r="K396" s="121">
        <v>43138</v>
      </c>
      <c r="L396" s="119">
        <v>1655</v>
      </c>
      <c r="M396" s="119" t="s">
        <v>823</v>
      </c>
    </row>
    <row r="397" spans="1:13">
      <c r="A397" s="119" t="s">
        <v>824</v>
      </c>
      <c r="B397" s="119" t="s">
        <v>397</v>
      </c>
      <c r="C397" s="119">
        <v>560</v>
      </c>
      <c r="D397" s="119">
        <v>564</v>
      </c>
      <c r="E397" s="119">
        <v>540</v>
      </c>
      <c r="F397" s="119">
        <v>543.25</v>
      </c>
      <c r="G397" s="119">
        <v>543.5</v>
      </c>
      <c r="H397" s="119">
        <v>547.95000000000005</v>
      </c>
      <c r="I397" s="119">
        <v>25115</v>
      </c>
      <c r="J397" s="119">
        <v>13837943.199999999</v>
      </c>
      <c r="K397" s="121">
        <v>43138</v>
      </c>
      <c r="L397" s="119">
        <v>1188</v>
      </c>
      <c r="M397" s="119" t="s">
        <v>825</v>
      </c>
    </row>
    <row r="398" spans="1:13">
      <c r="A398" s="119" t="s">
        <v>3214</v>
      </c>
      <c r="B398" s="119" t="s">
        <v>397</v>
      </c>
      <c r="C398" s="119">
        <v>28.4</v>
      </c>
      <c r="D398" s="119">
        <v>30.5</v>
      </c>
      <c r="E398" s="119">
        <v>28.4</v>
      </c>
      <c r="F398" s="119">
        <v>28.65</v>
      </c>
      <c r="G398" s="119">
        <v>28.7</v>
      </c>
      <c r="H398" s="119">
        <v>29.85</v>
      </c>
      <c r="I398" s="119">
        <v>239079</v>
      </c>
      <c r="J398" s="119">
        <v>6867141.9000000004</v>
      </c>
      <c r="K398" s="121">
        <v>43138</v>
      </c>
      <c r="L398" s="119">
        <v>376</v>
      </c>
      <c r="M398" s="119" t="s">
        <v>3215</v>
      </c>
    </row>
    <row r="399" spans="1:13">
      <c r="A399" s="119" t="s">
        <v>826</v>
      </c>
      <c r="B399" s="119" t="s">
        <v>397</v>
      </c>
      <c r="C399" s="119">
        <v>3391</v>
      </c>
      <c r="D399" s="119">
        <v>3450</v>
      </c>
      <c r="E399" s="119">
        <v>3281.05</v>
      </c>
      <c r="F399" s="119">
        <v>3428.65</v>
      </c>
      <c r="G399" s="119">
        <v>3438</v>
      </c>
      <c r="H399" s="119">
        <v>3196.15</v>
      </c>
      <c r="I399" s="119">
        <v>14661</v>
      </c>
      <c r="J399" s="119">
        <v>49744717.549999997</v>
      </c>
      <c r="K399" s="121">
        <v>43138</v>
      </c>
      <c r="L399" s="119">
        <v>1374</v>
      </c>
      <c r="M399" s="119" t="s">
        <v>827</v>
      </c>
    </row>
    <row r="400" spans="1:13">
      <c r="A400" s="119" t="s">
        <v>828</v>
      </c>
      <c r="B400" s="119" t="s">
        <v>397</v>
      </c>
      <c r="C400" s="119">
        <v>703.9</v>
      </c>
      <c r="D400" s="119">
        <v>759</v>
      </c>
      <c r="E400" s="119">
        <v>703.9</v>
      </c>
      <c r="F400" s="119">
        <v>746.45</v>
      </c>
      <c r="G400" s="119">
        <v>744.15</v>
      </c>
      <c r="H400" s="119">
        <v>690.55</v>
      </c>
      <c r="I400" s="119">
        <v>52530</v>
      </c>
      <c r="J400" s="119">
        <v>38821695.149999999</v>
      </c>
      <c r="K400" s="121">
        <v>43138</v>
      </c>
      <c r="L400" s="119">
        <v>2894</v>
      </c>
      <c r="M400" s="119" t="s">
        <v>829</v>
      </c>
    </row>
    <row r="401" spans="1:13">
      <c r="A401" s="119" t="s">
        <v>67</v>
      </c>
      <c r="B401" s="119" t="s">
        <v>397</v>
      </c>
      <c r="C401" s="119">
        <v>207</v>
      </c>
      <c r="D401" s="119">
        <v>207</v>
      </c>
      <c r="E401" s="119">
        <v>201.3</v>
      </c>
      <c r="F401" s="119">
        <v>204.2</v>
      </c>
      <c r="G401" s="119">
        <v>204.15</v>
      </c>
      <c r="H401" s="119">
        <v>203.35</v>
      </c>
      <c r="I401" s="119">
        <v>1545227</v>
      </c>
      <c r="J401" s="119">
        <v>315477878.64999998</v>
      </c>
      <c r="K401" s="121">
        <v>43138</v>
      </c>
      <c r="L401" s="119">
        <v>16770</v>
      </c>
      <c r="M401" s="119" t="s">
        <v>830</v>
      </c>
    </row>
    <row r="402" spans="1:13">
      <c r="A402" s="119" t="s">
        <v>2666</v>
      </c>
      <c r="B402" s="119" t="s">
        <v>397</v>
      </c>
      <c r="C402" s="119">
        <v>46.6</v>
      </c>
      <c r="D402" s="119">
        <v>46.95</v>
      </c>
      <c r="E402" s="119">
        <v>45.65</v>
      </c>
      <c r="F402" s="119">
        <v>46.85</v>
      </c>
      <c r="G402" s="119">
        <v>46.95</v>
      </c>
      <c r="H402" s="119">
        <v>44.75</v>
      </c>
      <c r="I402" s="119">
        <v>166137</v>
      </c>
      <c r="J402" s="119">
        <v>7729340.4000000004</v>
      </c>
      <c r="K402" s="121">
        <v>43138</v>
      </c>
      <c r="L402" s="119">
        <v>1099</v>
      </c>
      <c r="M402" s="119" t="s">
        <v>2667</v>
      </c>
    </row>
    <row r="403" spans="1:13">
      <c r="A403" s="119" t="s">
        <v>2396</v>
      </c>
      <c r="B403" s="119" t="s">
        <v>397</v>
      </c>
      <c r="C403" s="119">
        <v>384.6</v>
      </c>
      <c r="D403" s="119">
        <v>414.4</v>
      </c>
      <c r="E403" s="119">
        <v>384.6</v>
      </c>
      <c r="F403" s="119">
        <v>407.35</v>
      </c>
      <c r="G403" s="119">
        <v>405</v>
      </c>
      <c r="H403" s="119">
        <v>382.35</v>
      </c>
      <c r="I403" s="119">
        <v>9823</v>
      </c>
      <c r="J403" s="119">
        <v>3965884.6</v>
      </c>
      <c r="K403" s="121">
        <v>43138</v>
      </c>
      <c r="L403" s="119">
        <v>615</v>
      </c>
      <c r="M403" s="119" t="s">
        <v>429</v>
      </c>
    </row>
    <row r="404" spans="1:13">
      <c r="A404" s="119" t="s">
        <v>833</v>
      </c>
      <c r="B404" s="119" t="s">
        <v>397</v>
      </c>
      <c r="C404" s="119">
        <v>61.6</v>
      </c>
      <c r="D404" s="119">
        <v>64.45</v>
      </c>
      <c r="E404" s="119">
        <v>61.6</v>
      </c>
      <c r="F404" s="119">
        <v>64.3</v>
      </c>
      <c r="G404" s="119">
        <v>64.25</v>
      </c>
      <c r="H404" s="119">
        <v>61.4</v>
      </c>
      <c r="I404" s="119">
        <v>1194568</v>
      </c>
      <c r="J404" s="119">
        <v>76266147.5</v>
      </c>
      <c r="K404" s="121">
        <v>43138</v>
      </c>
      <c r="L404" s="119">
        <v>4873</v>
      </c>
      <c r="M404" s="119" t="s">
        <v>834</v>
      </c>
    </row>
    <row r="405" spans="1:13">
      <c r="A405" s="119" t="s">
        <v>2293</v>
      </c>
      <c r="B405" s="119" t="s">
        <v>397</v>
      </c>
      <c r="C405" s="119">
        <v>62.6</v>
      </c>
      <c r="D405" s="119">
        <v>64.75</v>
      </c>
      <c r="E405" s="119">
        <v>62.6</v>
      </c>
      <c r="F405" s="119">
        <v>64.05</v>
      </c>
      <c r="G405" s="119">
        <v>64.05</v>
      </c>
      <c r="H405" s="119">
        <v>61.5</v>
      </c>
      <c r="I405" s="119">
        <v>6146211</v>
      </c>
      <c r="J405" s="119">
        <v>392945250.80000001</v>
      </c>
      <c r="K405" s="121">
        <v>43138</v>
      </c>
      <c r="L405" s="119">
        <v>19557</v>
      </c>
      <c r="M405" s="119" t="s">
        <v>832</v>
      </c>
    </row>
    <row r="406" spans="1:13">
      <c r="A406" s="119" t="s">
        <v>3041</v>
      </c>
      <c r="B406" s="119" t="s">
        <v>397</v>
      </c>
      <c r="C406" s="119">
        <v>0.3</v>
      </c>
      <c r="D406" s="119">
        <v>0.3</v>
      </c>
      <c r="E406" s="119">
        <v>0.25</v>
      </c>
      <c r="F406" s="119">
        <v>0.3</v>
      </c>
      <c r="G406" s="119">
        <v>0.3</v>
      </c>
      <c r="H406" s="119">
        <v>0.25</v>
      </c>
      <c r="I406" s="119">
        <v>3111256</v>
      </c>
      <c r="J406" s="119">
        <v>933372.55</v>
      </c>
      <c r="K406" s="121">
        <v>43138</v>
      </c>
      <c r="L406" s="119">
        <v>386</v>
      </c>
      <c r="M406" s="119" t="s">
        <v>3042</v>
      </c>
    </row>
    <row r="407" spans="1:13">
      <c r="A407" s="119" t="s">
        <v>835</v>
      </c>
      <c r="B407" s="119" t="s">
        <v>397</v>
      </c>
      <c r="C407" s="119">
        <v>245</v>
      </c>
      <c r="D407" s="119">
        <v>257.2</v>
      </c>
      <c r="E407" s="119">
        <v>245</v>
      </c>
      <c r="F407" s="119">
        <v>254.55</v>
      </c>
      <c r="G407" s="119">
        <v>256</v>
      </c>
      <c r="H407" s="119">
        <v>241</v>
      </c>
      <c r="I407" s="119">
        <v>145298</v>
      </c>
      <c r="J407" s="119">
        <v>36643331.399999999</v>
      </c>
      <c r="K407" s="121">
        <v>43138</v>
      </c>
      <c r="L407" s="119">
        <v>3746</v>
      </c>
      <c r="M407" s="119" t="s">
        <v>836</v>
      </c>
    </row>
    <row r="408" spans="1:13">
      <c r="A408" s="119" t="s">
        <v>2550</v>
      </c>
      <c r="B408" s="119" t="s">
        <v>397</v>
      </c>
      <c r="C408" s="119">
        <v>68.05</v>
      </c>
      <c r="D408" s="119">
        <v>70.25</v>
      </c>
      <c r="E408" s="119">
        <v>68.05</v>
      </c>
      <c r="F408" s="119">
        <v>69.599999999999994</v>
      </c>
      <c r="G408" s="119">
        <v>69.8</v>
      </c>
      <c r="H408" s="119">
        <v>67</v>
      </c>
      <c r="I408" s="119">
        <v>155769</v>
      </c>
      <c r="J408" s="119">
        <v>10799511.75</v>
      </c>
      <c r="K408" s="121">
        <v>43138</v>
      </c>
      <c r="L408" s="119">
        <v>1342</v>
      </c>
      <c r="M408" s="119" t="s">
        <v>837</v>
      </c>
    </row>
    <row r="409" spans="1:13">
      <c r="A409" s="119" t="s">
        <v>68</v>
      </c>
      <c r="B409" s="119" t="s">
        <v>397</v>
      </c>
      <c r="C409" s="119">
        <v>95.95</v>
      </c>
      <c r="D409" s="119">
        <v>95.95</v>
      </c>
      <c r="E409" s="119">
        <v>93</v>
      </c>
      <c r="F409" s="119">
        <v>93.4</v>
      </c>
      <c r="G409" s="119">
        <v>93.75</v>
      </c>
      <c r="H409" s="119">
        <v>93.15</v>
      </c>
      <c r="I409" s="119">
        <v>11977108</v>
      </c>
      <c r="J409" s="119">
        <v>1125075679.0999999</v>
      </c>
      <c r="K409" s="121">
        <v>43138</v>
      </c>
      <c r="L409" s="119">
        <v>69983</v>
      </c>
      <c r="M409" s="119" t="s">
        <v>838</v>
      </c>
    </row>
    <row r="410" spans="1:13">
      <c r="A410" s="119" t="s">
        <v>839</v>
      </c>
      <c r="B410" s="119" t="s">
        <v>397</v>
      </c>
      <c r="C410" s="119">
        <v>39.9</v>
      </c>
      <c r="D410" s="119">
        <v>42</v>
      </c>
      <c r="E410" s="119">
        <v>39.85</v>
      </c>
      <c r="F410" s="119">
        <v>40.85</v>
      </c>
      <c r="G410" s="119">
        <v>41.05</v>
      </c>
      <c r="H410" s="119">
        <v>39.25</v>
      </c>
      <c r="I410" s="119">
        <v>1295685</v>
      </c>
      <c r="J410" s="119">
        <v>53075404.299999997</v>
      </c>
      <c r="K410" s="121">
        <v>43138</v>
      </c>
      <c r="L410" s="119">
        <v>3178</v>
      </c>
      <c r="M410" s="119" t="s">
        <v>840</v>
      </c>
    </row>
    <row r="411" spans="1:13">
      <c r="A411" s="119" t="s">
        <v>841</v>
      </c>
      <c r="B411" s="119" t="s">
        <v>397</v>
      </c>
      <c r="C411" s="119">
        <v>40.450000000000003</v>
      </c>
      <c r="D411" s="119">
        <v>41.5</v>
      </c>
      <c r="E411" s="119">
        <v>39.5</v>
      </c>
      <c r="F411" s="119">
        <v>40.35</v>
      </c>
      <c r="G411" s="119">
        <v>40.799999999999997</v>
      </c>
      <c r="H411" s="119">
        <v>39.5</v>
      </c>
      <c r="I411" s="119">
        <v>30679</v>
      </c>
      <c r="J411" s="119">
        <v>1243855</v>
      </c>
      <c r="K411" s="121">
        <v>43138</v>
      </c>
      <c r="L411" s="119">
        <v>167</v>
      </c>
      <c r="M411" s="119" t="s">
        <v>842</v>
      </c>
    </row>
    <row r="412" spans="1:13">
      <c r="A412" s="119" t="s">
        <v>843</v>
      </c>
      <c r="B412" s="119" t="s">
        <v>397</v>
      </c>
      <c r="C412" s="119">
        <v>883</v>
      </c>
      <c r="D412" s="119">
        <v>908</v>
      </c>
      <c r="E412" s="119">
        <v>875</v>
      </c>
      <c r="F412" s="119">
        <v>903.15</v>
      </c>
      <c r="G412" s="119">
        <v>908</v>
      </c>
      <c r="H412" s="119">
        <v>860.25</v>
      </c>
      <c r="I412" s="119">
        <v>9824</v>
      </c>
      <c r="J412" s="119">
        <v>8746462.9499999993</v>
      </c>
      <c r="K412" s="121">
        <v>43138</v>
      </c>
      <c r="L412" s="119">
        <v>649</v>
      </c>
      <c r="M412" s="119" t="s">
        <v>844</v>
      </c>
    </row>
    <row r="413" spans="1:13">
      <c r="A413" s="119" t="s">
        <v>845</v>
      </c>
      <c r="B413" s="119" t="s">
        <v>397</v>
      </c>
      <c r="C413" s="119">
        <v>185.5</v>
      </c>
      <c r="D413" s="119">
        <v>198.9</v>
      </c>
      <c r="E413" s="119">
        <v>185.5</v>
      </c>
      <c r="F413" s="119">
        <v>197.35</v>
      </c>
      <c r="G413" s="119">
        <v>196</v>
      </c>
      <c r="H413" s="119">
        <v>183.1</v>
      </c>
      <c r="I413" s="119">
        <v>69182</v>
      </c>
      <c r="J413" s="119">
        <v>13335204.9</v>
      </c>
      <c r="K413" s="121">
        <v>43138</v>
      </c>
      <c r="L413" s="119">
        <v>3261</v>
      </c>
      <c r="M413" s="119" t="s">
        <v>846</v>
      </c>
    </row>
    <row r="414" spans="1:13">
      <c r="A414" s="119" t="s">
        <v>848</v>
      </c>
      <c r="B414" s="119" t="s">
        <v>397</v>
      </c>
      <c r="C414" s="119">
        <v>653.15</v>
      </c>
      <c r="D414" s="119">
        <v>674.7</v>
      </c>
      <c r="E414" s="119">
        <v>641.20000000000005</v>
      </c>
      <c r="F414" s="119">
        <v>646.45000000000005</v>
      </c>
      <c r="G414" s="119">
        <v>642.9</v>
      </c>
      <c r="H414" s="119">
        <v>642.9</v>
      </c>
      <c r="I414" s="119">
        <v>25970</v>
      </c>
      <c r="J414" s="119">
        <v>17062476.550000001</v>
      </c>
      <c r="K414" s="121">
        <v>43138</v>
      </c>
      <c r="L414" s="119">
        <v>1541</v>
      </c>
      <c r="M414" s="119" t="s">
        <v>849</v>
      </c>
    </row>
    <row r="415" spans="1:13">
      <c r="A415" s="119" t="s">
        <v>850</v>
      </c>
      <c r="B415" s="119" t="s">
        <v>397</v>
      </c>
      <c r="C415" s="119">
        <v>644.20000000000005</v>
      </c>
      <c r="D415" s="119">
        <v>669</v>
      </c>
      <c r="E415" s="119">
        <v>644.20000000000005</v>
      </c>
      <c r="F415" s="119">
        <v>662.85</v>
      </c>
      <c r="G415" s="119">
        <v>665.95</v>
      </c>
      <c r="H415" s="119">
        <v>647.45000000000005</v>
      </c>
      <c r="I415" s="119">
        <v>35313</v>
      </c>
      <c r="J415" s="119">
        <v>23152362.949999999</v>
      </c>
      <c r="K415" s="121">
        <v>43138</v>
      </c>
      <c r="L415" s="119">
        <v>2019</v>
      </c>
      <c r="M415" s="119" t="s">
        <v>851</v>
      </c>
    </row>
    <row r="416" spans="1:13">
      <c r="A416" s="119" t="s">
        <v>3057</v>
      </c>
      <c r="B416" s="119" t="s">
        <v>397</v>
      </c>
      <c r="C416" s="119">
        <v>2.9</v>
      </c>
      <c r="D416" s="119">
        <v>2.9</v>
      </c>
      <c r="E416" s="119">
        <v>2.85</v>
      </c>
      <c r="F416" s="119">
        <v>2.9</v>
      </c>
      <c r="G416" s="119">
        <v>2.9</v>
      </c>
      <c r="H416" s="119">
        <v>3</v>
      </c>
      <c r="I416" s="119">
        <v>195</v>
      </c>
      <c r="J416" s="119">
        <v>556.70000000000005</v>
      </c>
      <c r="K416" s="121">
        <v>43138</v>
      </c>
      <c r="L416" s="119">
        <v>5</v>
      </c>
      <c r="M416" s="119" t="s">
        <v>3058</v>
      </c>
    </row>
    <row r="417" spans="1:13">
      <c r="A417" s="119" t="s">
        <v>3216</v>
      </c>
      <c r="B417" s="119" t="s">
        <v>397</v>
      </c>
      <c r="C417" s="119">
        <v>73.75</v>
      </c>
      <c r="D417" s="119">
        <v>73.75</v>
      </c>
      <c r="E417" s="119">
        <v>69</v>
      </c>
      <c r="F417" s="119">
        <v>70.849999999999994</v>
      </c>
      <c r="G417" s="119">
        <v>71.349999999999994</v>
      </c>
      <c r="H417" s="119">
        <v>70.599999999999994</v>
      </c>
      <c r="I417" s="119">
        <v>8462</v>
      </c>
      <c r="J417" s="119">
        <v>601569.55000000005</v>
      </c>
      <c r="K417" s="121">
        <v>43138</v>
      </c>
      <c r="L417" s="119">
        <v>58</v>
      </c>
      <c r="M417" s="119" t="s">
        <v>3217</v>
      </c>
    </row>
    <row r="418" spans="1:13">
      <c r="A418" s="119" t="s">
        <v>852</v>
      </c>
      <c r="B418" s="119" t="s">
        <v>397</v>
      </c>
      <c r="C418" s="119">
        <v>375.15</v>
      </c>
      <c r="D418" s="119">
        <v>384</v>
      </c>
      <c r="E418" s="119">
        <v>374.85</v>
      </c>
      <c r="F418" s="119">
        <v>375.15</v>
      </c>
      <c r="G418" s="119">
        <v>376</v>
      </c>
      <c r="H418" s="119">
        <v>373.05</v>
      </c>
      <c r="I418" s="119">
        <v>77268</v>
      </c>
      <c r="J418" s="119">
        <v>29244120.100000001</v>
      </c>
      <c r="K418" s="121">
        <v>43138</v>
      </c>
      <c r="L418" s="119">
        <v>1476</v>
      </c>
      <c r="M418" s="119" t="s">
        <v>853</v>
      </c>
    </row>
    <row r="419" spans="1:13">
      <c r="A419" s="119" t="s">
        <v>854</v>
      </c>
      <c r="B419" s="119" t="s">
        <v>397</v>
      </c>
      <c r="C419" s="119">
        <v>509.95</v>
      </c>
      <c r="D419" s="119">
        <v>530</v>
      </c>
      <c r="E419" s="119">
        <v>502.25</v>
      </c>
      <c r="F419" s="119">
        <v>516.79999999999995</v>
      </c>
      <c r="G419" s="119">
        <v>515.5</v>
      </c>
      <c r="H419" s="119">
        <v>502.55</v>
      </c>
      <c r="I419" s="119">
        <v>4512</v>
      </c>
      <c r="J419" s="119">
        <v>2309932.9</v>
      </c>
      <c r="K419" s="121">
        <v>43138</v>
      </c>
      <c r="L419" s="119">
        <v>318</v>
      </c>
      <c r="M419" s="119" t="s">
        <v>855</v>
      </c>
    </row>
    <row r="420" spans="1:13">
      <c r="A420" s="119" t="s">
        <v>856</v>
      </c>
      <c r="B420" s="119" t="s">
        <v>397</v>
      </c>
      <c r="C420" s="119">
        <v>105</v>
      </c>
      <c r="D420" s="119">
        <v>109.8</v>
      </c>
      <c r="E420" s="119">
        <v>104.5</v>
      </c>
      <c r="F420" s="119">
        <v>105.2</v>
      </c>
      <c r="G420" s="119">
        <v>105.8</v>
      </c>
      <c r="H420" s="119">
        <v>103.15</v>
      </c>
      <c r="I420" s="119">
        <v>27982</v>
      </c>
      <c r="J420" s="119">
        <v>2963944.25</v>
      </c>
      <c r="K420" s="121">
        <v>43138</v>
      </c>
      <c r="L420" s="119">
        <v>573</v>
      </c>
      <c r="M420" s="119" t="s">
        <v>857</v>
      </c>
    </row>
    <row r="421" spans="1:13">
      <c r="A421" s="119" t="s">
        <v>858</v>
      </c>
      <c r="B421" s="119" t="s">
        <v>397</v>
      </c>
      <c r="C421" s="119">
        <v>117.5</v>
      </c>
      <c r="D421" s="119">
        <v>124.75</v>
      </c>
      <c r="E421" s="119">
        <v>116.75</v>
      </c>
      <c r="F421" s="119">
        <v>123.75</v>
      </c>
      <c r="G421" s="119">
        <v>123.65</v>
      </c>
      <c r="H421" s="119">
        <v>114.2</v>
      </c>
      <c r="I421" s="119">
        <v>13973446</v>
      </c>
      <c r="J421" s="119">
        <v>1686447164.1500001</v>
      </c>
      <c r="K421" s="121">
        <v>43138</v>
      </c>
      <c r="L421" s="119">
        <v>54771</v>
      </c>
      <c r="M421" s="119" t="s">
        <v>859</v>
      </c>
    </row>
    <row r="422" spans="1:13">
      <c r="A422" s="119" t="s">
        <v>2588</v>
      </c>
      <c r="B422" s="119" t="s">
        <v>397</v>
      </c>
      <c r="C422" s="119">
        <v>216.1</v>
      </c>
      <c r="D422" s="119">
        <v>240</v>
      </c>
      <c r="E422" s="119">
        <v>216.1</v>
      </c>
      <c r="F422" s="119">
        <v>223.55</v>
      </c>
      <c r="G422" s="119">
        <v>220</v>
      </c>
      <c r="H422" s="119">
        <v>220.8</v>
      </c>
      <c r="I422" s="119">
        <v>51139</v>
      </c>
      <c r="J422" s="119">
        <v>11486129.1</v>
      </c>
      <c r="K422" s="121">
        <v>43138</v>
      </c>
      <c r="L422" s="119">
        <v>976</v>
      </c>
      <c r="M422" s="119" t="s">
        <v>2589</v>
      </c>
    </row>
    <row r="423" spans="1:13">
      <c r="A423" s="119" t="s">
        <v>860</v>
      </c>
      <c r="B423" s="119" t="s">
        <v>397</v>
      </c>
      <c r="C423" s="119">
        <v>1649</v>
      </c>
      <c r="D423" s="119">
        <v>1677.85</v>
      </c>
      <c r="E423" s="119">
        <v>1600</v>
      </c>
      <c r="F423" s="119">
        <v>1606.05</v>
      </c>
      <c r="G423" s="119">
        <v>1612</v>
      </c>
      <c r="H423" s="119">
        <v>1597.85</v>
      </c>
      <c r="I423" s="119">
        <v>1203</v>
      </c>
      <c r="J423" s="119">
        <v>1943537.4</v>
      </c>
      <c r="K423" s="121">
        <v>43138</v>
      </c>
      <c r="L423" s="119">
        <v>203</v>
      </c>
      <c r="M423" s="119" t="s">
        <v>861</v>
      </c>
    </row>
    <row r="424" spans="1:13">
      <c r="A424" s="119" t="s">
        <v>2945</v>
      </c>
      <c r="B424" s="119" t="s">
        <v>397</v>
      </c>
      <c r="C424" s="119">
        <v>538</v>
      </c>
      <c r="D424" s="119">
        <v>538</v>
      </c>
      <c r="E424" s="119">
        <v>516.85</v>
      </c>
      <c r="F424" s="119">
        <v>523.20000000000005</v>
      </c>
      <c r="G424" s="119">
        <v>528</v>
      </c>
      <c r="H424" s="119">
        <v>523.85</v>
      </c>
      <c r="I424" s="119">
        <v>462239</v>
      </c>
      <c r="J424" s="119">
        <v>241989991.84999999</v>
      </c>
      <c r="K424" s="121">
        <v>43138</v>
      </c>
      <c r="L424" s="119">
        <v>13287</v>
      </c>
      <c r="M424" s="119" t="s">
        <v>2946</v>
      </c>
    </row>
    <row r="425" spans="1:13">
      <c r="A425" s="119" t="s">
        <v>2952</v>
      </c>
      <c r="B425" s="119" t="s">
        <v>397</v>
      </c>
      <c r="C425" s="119">
        <v>670</v>
      </c>
      <c r="D425" s="119">
        <v>670.05</v>
      </c>
      <c r="E425" s="119">
        <v>654.1</v>
      </c>
      <c r="F425" s="119">
        <v>664.75</v>
      </c>
      <c r="G425" s="119">
        <v>662</v>
      </c>
      <c r="H425" s="119">
        <v>659.65</v>
      </c>
      <c r="I425" s="119">
        <v>22811</v>
      </c>
      <c r="J425" s="119">
        <v>15133911.5</v>
      </c>
      <c r="K425" s="121">
        <v>43138</v>
      </c>
      <c r="L425" s="119">
        <v>1084</v>
      </c>
      <c r="M425" s="119" t="s">
        <v>2953</v>
      </c>
    </row>
    <row r="426" spans="1:13">
      <c r="A426" s="119" t="s">
        <v>862</v>
      </c>
      <c r="B426" s="119" t="s">
        <v>397</v>
      </c>
      <c r="C426" s="119">
        <v>40.700000000000003</v>
      </c>
      <c r="D426" s="119">
        <v>41.8</v>
      </c>
      <c r="E426" s="119">
        <v>40.15</v>
      </c>
      <c r="F426" s="119">
        <v>40.4</v>
      </c>
      <c r="G426" s="119">
        <v>40.4</v>
      </c>
      <c r="H426" s="119">
        <v>39.85</v>
      </c>
      <c r="I426" s="119">
        <v>3474251</v>
      </c>
      <c r="J426" s="119">
        <v>141543567.65000001</v>
      </c>
      <c r="K426" s="121">
        <v>43138</v>
      </c>
      <c r="L426" s="119">
        <v>10944</v>
      </c>
      <c r="M426" s="119" t="s">
        <v>863</v>
      </c>
    </row>
    <row r="427" spans="1:13">
      <c r="A427" s="119" t="s">
        <v>864</v>
      </c>
      <c r="B427" s="119" t="s">
        <v>397</v>
      </c>
      <c r="C427" s="119">
        <v>160</v>
      </c>
      <c r="D427" s="119">
        <v>161</v>
      </c>
      <c r="E427" s="119">
        <v>156</v>
      </c>
      <c r="F427" s="119">
        <v>157.4</v>
      </c>
      <c r="G427" s="119">
        <v>157</v>
      </c>
      <c r="H427" s="119">
        <v>156.85</v>
      </c>
      <c r="I427" s="119">
        <v>106077</v>
      </c>
      <c r="J427" s="119">
        <v>16817169.550000001</v>
      </c>
      <c r="K427" s="121">
        <v>43138</v>
      </c>
      <c r="L427" s="119">
        <v>1931</v>
      </c>
      <c r="M427" s="119" t="s">
        <v>865</v>
      </c>
    </row>
    <row r="428" spans="1:13">
      <c r="A428" s="119" t="s">
        <v>866</v>
      </c>
      <c r="B428" s="119" t="s">
        <v>397</v>
      </c>
      <c r="C428" s="119">
        <v>230.65</v>
      </c>
      <c r="D428" s="119">
        <v>241.8</v>
      </c>
      <c r="E428" s="119">
        <v>230.65</v>
      </c>
      <c r="F428" s="119">
        <v>239.85</v>
      </c>
      <c r="G428" s="119">
        <v>238.9</v>
      </c>
      <c r="H428" s="119">
        <v>225.1</v>
      </c>
      <c r="I428" s="119">
        <v>147050</v>
      </c>
      <c r="J428" s="119">
        <v>34859956.25</v>
      </c>
      <c r="K428" s="121">
        <v>43138</v>
      </c>
      <c r="L428" s="119">
        <v>3977</v>
      </c>
      <c r="M428" s="119" t="s">
        <v>867</v>
      </c>
    </row>
    <row r="429" spans="1:13">
      <c r="A429" s="119" t="s">
        <v>69</v>
      </c>
      <c r="B429" s="119" t="s">
        <v>397</v>
      </c>
      <c r="C429" s="119">
        <v>456.6</v>
      </c>
      <c r="D429" s="119">
        <v>465.3</v>
      </c>
      <c r="E429" s="119">
        <v>451.35</v>
      </c>
      <c r="F429" s="119">
        <v>460.3</v>
      </c>
      <c r="G429" s="119">
        <v>461.1</v>
      </c>
      <c r="H429" s="119">
        <v>452.6</v>
      </c>
      <c r="I429" s="119">
        <v>4091790</v>
      </c>
      <c r="J429" s="119">
        <v>1868856707.3499999</v>
      </c>
      <c r="K429" s="121">
        <v>43138</v>
      </c>
      <c r="L429" s="119">
        <v>80339</v>
      </c>
      <c r="M429" s="119" t="s">
        <v>868</v>
      </c>
    </row>
    <row r="430" spans="1:13">
      <c r="A430" s="119" t="s">
        <v>2979</v>
      </c>
      <c r="B430" s="119" t="s">
        <v>397</v>
      </c>
      <c r="C430" s="119">
        <v>297.7</v>
      </c>
      <c r="D430" s="119">
        <v>298</v>
      </c>
      <c r="E430" s="119">
        <v>284.5</v>
      </c>
      <c r="F430" s="119">
        <v>292</v>
      </c>
      <c r="G430" s="119">
        <v>288</v>
      </c>
      <c r="H430" s="119">
        <v>284.55</v>
      </c>
      <c r="I430" s="119">
        <v>9262</v>
      </c>
      <c r="J430" s="119">
        <v>2681339.15</v>
      </c>
      <c r="K430" s="121">
        <v>43138</v>
      </c>
      <c r="L430" s="119">
        <v>432</v>
      </c>
      <c r="M430" s="119" t="s">
        <v>2980</v>
      </c>
    </row>
    <row r="431" spans="1:13">
      <c r="A431" s="119" t="s">
        <v>869</v>
      </c>
      <c r="B431" s="119" t="s">
        <v>397</v>
      </c>
      <c r="C431" s="119">
        <v>3.1</v>
      </c>
      <c r="D431" s="119">
        <v>3.25</v>
      </c>
      <c r="E431" s="119">
        <v>3.05</v>
      </c>
      <c r="F431" s="119">
        <v>3.1</v>
      </c>
      <c r="G431" s="119">
        <v>3.15</v>
      </c>
      <c r="H431" s="119">
        <v>3</v>
      </c>
      <c r="I431" s="119">
        <v>5721315</v>
      </c>
      <c r="J431" s="119">
        <v>18026632.949999999</v>
      </c>
      <c r="K431" s="121">
        <v>43138</v>
      </c>
      <c r="L431" s="119">
        <v>2742</v>
      </c>
      <c r="M431" s="119" t="s">
        <v>870</v>
      </c>
    </row>
    <row r="432" spans="1:13">
      <c r="A432" s="119" t="s">
        <v>871</v>
      </c>
      <c r="B432" s="119" t="s">
        <v>397</v>
      </c>
      <c r="C432" s="119">
        <v>430</v>
      </c>
      <c r="D432" s="119">
        <v>430</v>
      </c>
      <c r="E432" s="119">
        <v>423</v>
      </c>
      <c r="F432" s="119">
        <v>427.45</v>
      </c>
      <c r="G432" s="119">
        <v>428</v>
      </c>
      <c r="H432" s="119">
        <v>424.35</v>
      </c>
      <c r="I432" s="119">
        <v>51076</v>
      </c>
      <c r="J432" s="119">
        <v>21783139.850000001</v>
      </c>
      <c r="K432" s="121">
        <v>43138</v>
      </c>
      <c r="L432" s="119">
        <v>1086</v>
      </c>
      <c r="M432" s="119" t="s">
        <v>872</v>
      </c>
    </row>
    <row r="433" spans="1:13">
      <c r="A433" s="119" t="s">
        <v>873</v>
      </c>
      <c r="B433" s="119" t="s">
        <v>397</v>
      </c>
      <c r="C433" s="119">
        <v>355.15</v>
      </c>
      <c r="D433" s="119">
        <v>364.4</v>
      </c>
      <c r="E433" s="119">
        <v>353</v>
      </c>
      <c r="F433" s="119">
        <v>361.8</v>
      </c>
      <c r="G433" s="119">
        <v>361.1</v>
      </c>
      <c r="H433" s="119">
        <v>348.2</v>
      </c>
      <c r="I433" s="119">
        <v>13900</v>
      </c>
      <c r="J433" s="119">
        <v>4992124.8499999996</v>
      </c>
      <c r="K433" s="121">
        <v>43138</v>
      </c>
      <c r="L433" s="119">
        <v>478</v>
      </c>
      <c r="M433" s="119" t="s">
        <v>874</v>
      </c>
    </row>
    <row r="434" spans="1:13">
      <c r="A434" s="119" t="s">
        <v>875</v>
      </c>
      <c r="B434" s="119" t="s">
        <v>397</v>
      </c>
      <c r="C434" s="119">
        <v>136.9</v>
      </c>
      <c r="D434" s="119">
        <v>139.4</v>
      </c>
      <c r="E434" s="119">
        <v>134.30000000000001</v>
      </c>
      <c r="F434" s="119">
        <v>136.1</v>
      </c>
      <c r="G434" s="119">
        <v>136</v>
      </c>
      <c r="H434" s="119">
        <v>131.19999999999999</v>
      </c>
      <c r="I434" s="119">
        <v>284145</v>
      </c>
      <c r="J434" s="119">
        <v>38831451.899999999</v>
      </c>
      <c r="K434" s="121">
        <v>43138</v>
      </c>
      <c r="L434" s="119">
        <v>5640</v>
      </c>
      <c r="M434" s="119" t="s">
        <v>876</v>
      </c>
    </row>
    <row r="435" spans="1:13">
      <c r="A435" s="119" t="s">
        <v>3218</v>
      </c>
      <c r="B435" s="119" t="s">
        <v>397</v>
      </c>
      <c r="C435" s="119">
        <v>95.05</v>
      </c>
      <c r="D435" s="119">
        <v>98.2</v>
      </c>
      <c r="E435" s="119">
        <v>95</v>
      </c>
      <c r="F435" s="119">
        <v>98.2</v>
      </c>
      <c r="G435" s="119">
        <v>98.2</v>
      </c>
      <c r="H435" s="119">
        <v>93.55</v>
      </c>
      <c r="I435" s="119">
        <v>10676</v>
      </c>
      <c r="J435" s="119">
        <v>1031126.25</v>
      </c>
      <c r="K435" s="121">
        <v>43138</v>
      </c>
      <c r="L435" s="119">
        <v>30</v>
      </c>
      <c r="M435" s="119" t="s">
        <v>3219</v>
      </c>
    </row>
    <row r="436" spans="1:13">
      <c r="A436" s="119" t="s">
        <v>877</v>
      </c>
      <c r="B436" s="119" t="s">
        <v>397</v>
      </c>
      <c r="C436" s="119">
        <v>36.35</v>
      </c>
      <c r="D436" s="119">
        <v>38</v>
      </c>
      <c r="E436" s="119">
        <v>35.9</v>
      </c>
      <c r="F436" s="119">
        <v>36.299999999999997</v>
      </c>
      <c r="G436" s="119">
        <v>36.200000000000003</v>
      </c>
      <c r="H436" s="119">
        <v>35.549999999999997</v>
      </c>
      <c r="I436" s="119">
        <v>50971</v>
      </c>
      <c r="J436" s="119">
        <v>1874912.5</v>
      </c>
      <c r="K436" s="121">
        <v>43138</v>
      </c>
      <c r="L436" s="119">
        <v>592</v>
      </c>
      <c r="M436" s="119" t="s">
        <v>878</v>
      </c>
    </row>
    <row r="437" spans="1:13">
      <c r="A437" s="119" t="s">
        <v>879</v>
      </c>
      <c r="B437" s="119" t="s">
        <v>397</v>
      </c>
      <c r="C437" s="119">
        <v>944</v>
      </c>
      <c r="D437" s="119">
        <v>960.55</v>
      </c>
      <c r="E437" s="119">
        <v>920</v>
      </c>
      <c r="F437" s="119">
        <v>944.75</v>
      </c>
      <c r="G437" s="119">
        <v>945</v>
      </c>
      <c r="H437" s="119">
        <v>924.95</v>
      </c>
      <c r="I437" s="119">
        <v>11084</v>
      </c>
      <c r="J437" s="119">
        <v>10521994</v>
      </c>
      <c r="K437" s="121">
        <v>43138</v>
      </c>
      <c r="L437" s="119">
        <v>602</v>
      </c>
      <c r="M437" s="119" t="s">
        <v>880</v>
      </c>
    </row>
    <row r="438" spans="1:13">
      <c r="A438" s="119" t="s">
        <v>881</v>
      </c>
      <c r="B438" s="119" t="s">
        <v>397</v>
      </c>
      <c r="C438" s="119">
        <v>116.8</v>
      </c>
      <c r="D438" s="119">
        <v>120.9</v>
      </c>
      <c r="E438" s="119">
        <v>116.55</v>
      </c>
      <c r="F438" s="119">
        <v>120.1</v>
      </c>
      <c r="G438" s="119">
        <v>120.85</v>
      </c>
      <c r="H438" s="119">
        <v>114.15</v>
      </c>
      <c r="I438" s="119">
        <v>878528</v>
      </c>
      <c r="J438" s="119">
        <v>104549214.34999999</v>
      </c>
      <c r="K438" s="121">
        <v>43138</v>
      </c>
      <c r="L438" s="119">
        <v>7802</v>
      </c>
      <c r="M438" s="119" t="s">
        <v>882</v>
      </c>
    </row>
    <row r="439" spans="1:13">
      <c r="A439" s="119" t="s">
        <v>390</v>
      </c>
      <c r="B439" s="119" t="s">
        <v>397</v>
      </c>
      <c r="C439" s="119">
        <v>215.05</v>
      </c>
      <c r="D439" s="119">
        <v>221.75</v>
      </c>
      <c r="E439" s="119">
        <v>215.05</v>
      </c>
      <c r="F439" s="119">
        <v>218.75</v>
      </c>
      <c r="G439" s="119">
        <v>219</v>
      </c>
      <c r="H439" s="119">
        <v>212.05</v>
      </c>
      <c r="I439" s="119">
        <v>63520</v>
      </c>
      <c r="J439" s="119">
        <v>13920169.949999999</v>
      </c>
      <c r="K439" s="121">
        <v>43138</v>
      </c>
      <c r="L439" s="119">
        <v>1580</v>
      </c>
      <c r="M439" s="119" t="s">
        <v>884</v>
      </c>
    </row>
    <row r="440" spans="1:13">
      <c r="A440" s="119" t="s">
        <v>885</v>
      </c>
      <c r="B440" s="119" t="s">
        <v>397</v>
      </c>
      <c r="C440" s="119">
        <v>141</v>
      </c>
      <c r="D440" s="119">
        <v>143.80000000000001</v>
      </c>
      <c r="E440" s="119">
        <v>137.4</v>
      </c>
      <c r="F440" s="119">
        <v>139.25</v>
      </c>
      <c r="G440" s="119">
        <v>138</v>
      </c>
      <c r="H440" s="119">
        <v>135.85</v>
      </c>
      <c r="I440" s="119">
        <v>22914</v>
      </c>
      <c r="J440" s="119">
        <v>3194671.2</v>
      </c>
      <c r="K440" s="121">
        <v>43138</v>
      </c>
      <c r="L440" s="119">
        <v>752</v>
      </c>
      <c r="M440" s="119" t="s">
        <v>886</v>
      </c>
    </row>
    <row r="441" spans="1:13">
      <c r="A441" s="119" t="s">
        <v>887</v>
      </c>
      <c r="B441" s="119" t="s">
        <v>397</v>
      </c>
      <c r="C441" s="119">
        <v>263.35000000000002</v>
      </c>
      <c r="D441" s="119">
        <v>279.89999999999998</v>
      </c>
      <c r="E441" s="119">
        <v>255</v>
      </c>
      <c r="F441" s="119">
        <v>259.39999999999998</v>
      </c>
      <c r="G441" s="119">
        <v>255</v>
      </c>
      <c r="H441" s="119">
        <v>257</v>
      </c>
      <c r="I441" s="119">
        <v>176712</v>
      </c>
      <c r="J441" s="119">
        <v>47343899.899999999</v>
      </c>
      <c r="K441" s="121">
        <v>43138</v>
      </c>
      <c r="L441" s="119">
        <v>3068</v>
      </c>
      <c r="M441" s="119" t="s">
        <v>888</v>
      </c>
    </row>
    <row r="442" spans="1:13">
      <c r="A442" s="119" t="s">
        <v>3220</v>
      </c>
      <c r="B442" s="119" t="s">
        <v>397</v>
      </c>
      <c r="C442" s="119">
        <v>12.1</v>
      </c>
      <c r="D442" s="119">
        <v>13.3</v>
      </c>
      <c r="E442" s="119">
        <v>12.1</v>
      </c>
      <c r="F442" s="119">
        <v>12.55</v>
      </c>
      <c r="G442" s="119">
        <v>12.7</v>
      </c>
      <c r="H442" s="119">
        <v>12.7</v>
      </c>
      <c r="I442" s="119">
        <v>577251</v>
      </c>
      <c r="J442" s="119">
        <v>7237541.3499999996</v>
      </c>
      <c r="K442" s="121">
        <v>43138</v>
      </c>
      <c r="L442" s="119">
        <v>755</v>
      </c>
      <c r="M442" s="119" t="s">
        <v>3221</v>
      </c>
    </row>
    <row r="443" spans="1:13">
      <c r="A443" s="119" t="s">
        <v>889</v>
      </c>
      <c r="B443" s="119" t="s">
        <v>397</v>
      </c>
      <c r="C443" s="119">
        <v>71.75</v>
      </c>
      <c r="D443" s="119">
        <v>72.400000000000006</v>
      </c>
      <c r="E443" s="119">
        <v>68.55</v>
      </c>
      <c r="F443" s="119">
        <v>69.3</v>
      </c>
      <c r="G443" s="119">
        <v>69.900000000000006</v>
      </c>
      <c r="H443" s="119">
        <v>68.349999999999994</v>
      </c>
      <c r="I443" s="119">
        <v>407606</v>
      </c>
      <c r="J443" s="119">
        <v>28610986.600000001</v>
      </c>
      <c r="K443" s="121">
        <v>43138</v>
      </c>
      <c r="L443" s="119">
        <v>2107</v>
      </c>
      <c r="M443" s="119" t="s">
        <v>890</v>
      </c>
    </row>
    <row r="444" spans="1:13">
      <c r="A444" s="119" t="s">
        <v>2422</v>
      </c>
      <c r="B444" s="119" t="s">
        <v>397</v>
      </c>
      <c r="C444" s="119">
        <v>96.7</v>
      </c>
      <c r="D444" s="119">
        <v>98.9</v>
      </c>
      <c r="E444" s="119">
        <v>95.05</v>
      </c>
      <c r="F444" s="119">
        <v>97.95</v>
      </c>
      <c r="G444" s="119">
        <v>98.25</v>
      </c>
      <c r="H444" s="119">
        <v>94.2</v>
      </c>
      <c r="I444" s="119">
        <v>297953</v>
      </c>
      <c r="J444" s="119">
        <v>29054388.25</v>
      </c>
      <c r="K444" s="121">
        <v>43138</v>
      </c>
      <c r="L444" s="119">
        <v>2399</v>
      </c>
      <c r="M444" s="119" t="s">
        <v>891</v>
      </c>
    </row>
    <row r="445" spans="1:13">
      <c r="A445" s="119" t="s">
        <v>2262</v>
      </c>
      <c r="B445" s="119" t="s">
        <v>397</v>
      </c>
      <c r="C445" s="119">
        <v>894.9</v>
      </c>
      <c r="D445" s="119">
        <v>925</v>
      </c>
      <c r="E445" s="119">
        <v>865</v>
      </c>
      <c r="F445" s="119">
        <v>873</v>
      </c>
      <c r="G445" s="119">
        <v>869</v>
      </c>
      <c r="H445" s="119">
        <v>889.25</v>
      </c>
      <c r="I445" s="119">
        <v>33511</v>
      </c>
      <c r="J445" s="119">
        <v>29964741.550000001</v>
      </c>
      <c r="K445" s="121">
        <v>43138</v>
      </c>
      <c r="L445" s="119">
        <v>1634</v>
      </c>
      <c r="M445" s="119" t="s">
        <v>442</v>
      </c>
    </row>
    <row r="446" spans="1:13">
      <c r="A446" s="119" t="s">
        <v>198</v>
      </c>
      <c r="B446" s="119" t="s">
        <v>397</v>
      </c>
      <c r="C446" s="119">
        <v>386</v>
      </c>
      <c r="D446" s="119">
        <v>398.25</v>
      </c>
      <c r="E446" s="119">
        <v>383</v>
      </c>
      <c r="F446" s="119">
        <v>387.25</v>
      </c>
      <c r="G446" s="119">
        <v>387</v>
      </c>
      <c r="H446" s="119">
        <v>383.6</v>
      </c>
      <c r="I446" s="119">
        <v>56398</v>
      </c>
      <c r="J446" s="119">
        <v>21956480.5</v>
      </c>
      <c r="K446" s="121">
        <v>43138</v>
      </c>
      <c r="L446" s="119">
        <v>3010</v>
      </c>
      <c r="M446" s="119" t="s">
        <v>892</v>
      </c>
    </row>
    <row r="447" spans="1:13">
      <c r="A447" s="119" t="s">
        <v>2263</v>
      </c>
      <c r="B447" s="119" t="s">
        <v>397</v>
      </c>
      <c r="C447" s="119">
        <v>388</v>
      </c>
      <c r="D447" s="119">
        <v>399</v>
      </c>
      <c r="E447" s="119">
        <v>382</v>
      </c>
      <c r="F447" s="119">
        <v>387.65</v>
      </c>
      <c r="G447" s="119">
        <v>395</v>
      </c>
      <c r="H447" s="119">
        <v>374.8</v>
      </c>
      <c r="I447" s="119">
        <v>68586</v>
      </c>
      <c r="J447" s="119">
        <v>26743794.100000001</v>
      </c>
      <c r="K447" s="121">
        <v>43138</v>
      </c>
      <c r="L447" s="119">
        <v>2957</v>
      </c>
      <c r="M447" s="119" t="s">
        <v>462</v>
      </c>
    </row>
    <row r="448" spans="1:13">
      <c r="A448" s="119" t="s">
        <v>893</v>
      </c>
      <c r="B448" s="119" t="s">
        <v>397</v>
      </c>
      <c r="C448" s="119">
        <v>293.75</v>
      </c>
      <c r="D448" s="119">
        <v>293.75</v>
      </c>
      <c r="E448" s="119">
        <v>285</v>
      </c>
      <c r="F448" s="119">
        <v>287.5</v>
      </c>
      <c r="G448" s="119">
        <v>286.2</v>
      </c>
      <c r="H448" s="119">
        <v>283.8</v>
      </c>
      <c r="I448" s="119">
        <v>383769</v>
      </c>
      <c r="J448" s="119">
        <v>110913250.65000001</v>
      </c>
      <c r="K448" s="121">
        <v>43138</v>
      </c>
      <c r="L448" s="119">
        <v>9526</v>
      </c>
      <c r="M448" s="119" t="s">
        <v>894</v>
      </c>
    </row>
    <row r="449" spans="1:13">
      <c r="A449" s="119" t="s">
        <v>895</v>
      </c>
      <c r="B449" s="119" t="s">
        <v>397</v>
      </c>
      <c r="C449" s="119">
        <v>394.6</v>
      </c>
      <c r="D449" s="119">
        <v>404.35</v>
      </c>
      <c r="E449" s="119">
        <v>394.6</v>
      </c>
      <c r="F449" s="119">
        <v>398.65</v>
      </c>
      <c r="G449" s="119">
        <v>398.7</v>
      </c>
      <c r="H449" s="119">
        <v>388.9</v>
      </c>
      <c r="I449" s="119">
        <v>95030</v>
      </c>
      <c r="J449" s="119">
        <v>37937682.75</v>
      </c>
      <c r="K449" s="121">
        <v>43138</v>
      </c>
      <c r="L449" s="119">
        <v>2892</v>
      </c>
      <c r="M449" s="119" t="s">
        <v>896</v>
      </c>
    </row>
    <row r="450" spans="1:13">
      <c r="A450" s="119" t="s">
        <v>2809</v>
      </c>
      <c r="B450" s="119" t="s">
        <v>397</v>
      </c>
      <c r="C450" s="119">
        <v>761.5</v>
      </c>
      <c r="D450" s="119">
        <v>767.4</v>
      </c>
      <c r="E450" s="119">
        <v>753</v>
      </c>
      <c r="F450" s="119">
        <v>764.95</v>
      </c>
      <c r="G450" s="119">
        <v>764.05</v>
      </c>
      <c r="H450" s="119">
        <v>754.15</v>
      </c>
      <c r="I450" s="119">
        <v>69317</v>
      </c>
      <c r="J450" s="119">
        <v>52712704.200000003</v>
      </c>
      <c r="K450" s="121">
        <v>43138</v>
      </c>
      <c r="L450" s="119">
        <v>3983</v>
      </c>
      <c r="M450" s="119" t="s">
        <v>2810</v>
      </c>
    </row>
    <row r="451" spans="1:13">
      <c r="A451" s="119" t="s">
        <v>3222</v>
      </c>
      <c r="B451" s="119" t="s">
        <v>397</v>
      </c>
      <c r="C451" s="119">
        <v>67</v>
      </c>
      <c r="D451" s="119">
        <v>70.7</v>
      </c>
      <c r="E451" s="119">
        <v>66.05</v>
      </c>
      <c r="F451" s="119">
        <v>70.7</v>
      </c>
      <c r="G451" s="119">
        <v>70.7</v>
      </c>
      <c r="H451" s="119">
        <v>67.349999999999994</v>
      </c>
      <c r="I451" s="119">
        <v>4154</v>
      </c>
      <c r="J451" s="119">
        <v>284571.05</v>
      </c>
      <c r="K451" s="121">
        <v>43138</v>
      </c>
      <c r="L451" s="119">
        <v>25</v>
      </c>
      <c r="M451" s="119" t="s">
        <v>3223</v>
      </c>
    </row>
    <row r="452" spans="1:13">
      <c r="A452" s="119" t="s">
        <v>897</v>
      </c>
      <c r="B452" s="119" t="s">
        <v>397</v>
      </c>
      <c r="C452" s="119">
        <v>6440</v>
      </c>
      <c r="D452" s="119">
        <v>6550</v>
      </c>
      <c r="E452" s="119">
        <v>6411.35</v>
      </c>
      <c r="F452" s="119">
        <v>6438.8</v>
      </c>
      <c r="G452" s="119">
        <v>6453.35</v>
      </c>
      <c r="H452" s="119">
        <v>6438.65</v>
      </c>
      <c r="I452" s="119">
        <v>1691</v>
      </c>
      <c r="J452" s="119">
        <v>10924842.9</v>
      </c>
      <c r="K452" s="121">
        <v>43138</v>
      </c>
      <c r="L452" s="119">
        <v>663</v>
      </c>
      <c r="M452" s="119" t="s">
        <v>898</v>
      </c>
    </row>
    <row r="453" spans="1:13">
      <c r="A453" s="119" t="s">
        <v>899</v>
      </c>
      <c r="B453" s="119" t="s">
        <v>397</v>
      </c>
      <c r="C453" s="119">
        <v>31.45</v>
      </c>
      <c r="D453" s="119">
        <v>32.200000000000003</v>
      </c>
      <c r="E453" s="119">
        <v>31.05</v>
      </c>
      <c r="F453" s="119">
        <v>31.9</v>
      </c>
      <c r="G453" s="119">
        <v>32</v>
      </c>
      <c r="H453" s="119">
        <v>30.65</v>
      </c>
      <c r="I453" s="119">
        <v>160192</v>
      </c>
      <c r="J453" s="119">
        <v>5088277.1500000004</v>
      </c>
      <c r="K453" s="121">
        <v>43138</v>
      </c>
      <c r="L453" s="119">
        <v>1096</v>
      </c>
      <c r="M453" s="119" t="s">
        <v>900</v>
      </c>
    </row>
    <row r="454" spans="1:13">
      <c r="A454" s="119" t="s">
        <v>901</v>
      </c>
      <c r="B454" s="119" t="s">
        <v>397</v>
      </c>
      <c r="C454" s="119">
        <v>115.95</v>
      </c>
      <c r="D454" s="119">
        <v>118.75</v>
      </c>
      <c r="E454" s="119">
        <v>113.55</v>
      </c>
      <c r="F454" s="119">
        <v>115.9</v>
      </c>
      <c r="G454" s="119">
        <v>116.3</v>
      </c>
      <c r="H454" s="119">
        <v>114.25</v>
      </c>
      <c r="I454" s="119">
        <v>59879</v>
      </c>
      <c r="J454" s="119">
        <v>6924039</v>
      </c>
      <c r="K454" s="121">
        <v>43138</v>
      </c>
      <c r="L454" s="119">
        <v>1588</v>
      </c>
      <c r="M454" s="119" t="s">
        <v>902</v>
      </c>
    </row>
    <row r="455" spans="1:13">
      <c r="A455" s="119" t="s">
        <v>903</v>
      </c>
      <c r="B455" s="119" t="s">
        <v>397</v>
      </c>
      <c r="C455" s="119">
        <v>55</v>
      </c>
      <c r="D455" s="119">
        <v>56.6</v>
      </c>
      <c r="E455" s="119">
        <v>54.25</v>
      </c>
      <c r="F455" s="119">
        <v>55.1</v>
      </c>
      <c r="G455" s="119">
        <v>55.55</v>
      </c>
      <c r="H455" s="119">
        <v>54.9</v>
      </c>
      <c r="I455" s="119">
        <v>3051836</v>
      </c>
      <c r="J455" s="119">
        <v>168629909.84999999</v>
      </c>
      <c r="K455" s="121">
        <v>43138</v>
      </c>
      <c r="L455" s="119">
        <v>12243</v>
      </c>
      <c r="M455" s="119" t="s">
        <v>904</v>
      </c>
    </row>
    <row r="456" spans="1:13">
      <c r="A456" s="119" t="s">
        <v>2312</v>
      </c>
      <c r="B456" s="119" t="s">
        <v>397</v>
      </c>
      <c r="C456" s="119">
        <v>556.70000000000005</v>
      </c>
      <c r="D456" s="119">
        <v>595.9</v>
      </c>
      <c r="E456" s="119">
        <v>556.65</v>
      </c>
      <c r="F456" s="119">
        <v>595</v>
      </c>
      <c r="G456" s="119">
        <v>595</v>
      </c>
      <c r="H456" s="119">
        <v>557.5</v>
      </c>
      <c r="I456" s="119">
        <v>43</v>
      </c>
      <c r="J456" s="119">
        <v>24964.75</v>
      </c>
      <c r="K456" s="121">
        <v>43138</v>
      </c>
      <c r="L456" s="119">
        <v>15</v>
      </c>
      <c r="M456" s="119" t="s">
        <v>2313</v>
      </c>
    </row>
    <row r="457" spans="1:13">
      <c r="A457" s="119" t="s">
        <v>905</v>
      </c>
      <c r="B457" s="119" t="s">
        <v>397</v>
      </c>
      <c r="C457" s="119">
        <v>2460.15</v>
      </c>
      <c r="D457" s="119">
        <v>2475.5</v>
      </c>
      <c r="E457" s="119">
        <v>2415</v>
      </c>
      <c r="F457" s="119">
        <v>2440</v>
      </c>
      <c r="G457" s="119">
        <v>2420</v>
      </c>
      <c r="H457" s="119">
        <v>2464.6</v>
      </c>
      <c r="I457" s="119">
        <v>8597</v>
      </c>
      <c r="J457" s="119">
        <v>21035057.800000001</v>
      </c>
      <c r="K457" s="121">
        <v>43138</v>
      </c>
      <c r="L457" s="119">
        <v>2401</v>
      </c>
      <c r="M457" s="119" t="s">
        <v>906</v>
      </c>
    </row>
    <row r="458" spans="1:13">
      <c r="A458" s="119" t="s">
        <v>70</v>
      </c>
      <c r="B458" s="119" t="s">
        <v>397</v>
      </c>
      <c r="C458" s="119">
        <v>578.5</v>
      </c>
      <c r="D458" s="119">
        <v>581.6</v>
      </c>
      <c r="E458" s="119">
        <v>566.1</v>
      </c>
      <c r="F458" s="119">
        <v>569.1</v>
      </c>
      <c r="G458" s="119">
        <v>569.85</v>
      </c>
      <c r="H458" s="119">
        <v>571.29999999999995</v>
      </c>
      <c r="I458" s="119">
        <v>724192</v>
      </c>
      <c r="J458" s="119">
        <v>414972870.05000001</v>
      </c>
      <c r="K458" s="121">
        <v>43138</v>
      </c>
      <c r="L458" s="119">
        <v>25435</v>
      </c>
      <c r="M458" s="119" t="s">
        <v>907</v>
      </c>
    </row>
    <row r="459" spans="1:13">
      <c r="A459" s="119" t="s">
        <v>908</v>
      </c>
      <c r="B459" s="119" t="s">
        <v>397</v>
      </c>
      <c r="C459" s="119">
        <v>140</v>
      </c>
      <c r="D459" s="119">
        <v>143.15</v>
      </c>
      <c r="E459" s="119">
        <v>139</v>
      </c>
      <c r="F459" s="119">
        <v>141.6</v>
      </c>
      <c r="G459" s="119">
        <v>142.30000000000001</v>
      </c>
      <c r="H459" s="119">
        <v>136.9</v>
      </c>
      <c r="I459" s="119">
        <v>18769</v>
      </c>
      <c r="J459" s="119">
        <v>2653896.15</v>
      </c>
      <c r="K459" s="121">
        <v>43138</v>
      </c>
      <c r="L459" s="119">
        <v>522</v>
      </c>
      <c r="M459" s="119" t="s">
        <v>909</v>
      </c>
    </row>
    <row r="460" spans="1:13">
      <c r="A460" s="119" t="s">
        <v>3224</v>
      </c>
      <c r="B460" s="119" t="s">
        <v>397</v>
      </c>
      <c r="C460" s="119">
        <v>32.4</v>
      </c>
      <c r="D460" s="119">
        <v>34.6</v>
      </c>
      <c r="E460" s="119">
        <v>32.4</v>
      </c>
      <c r="F460" s="119">
        <v>34.200000000000003</v>
      </c>
      <c r="G460" s="119">
        <v>34.1</v>
      </c>
      <c r="H460" s="119">
        <v>33.1</v>
      </c>
      <c r="I460" s="119">
        <v>11645</v>
      </c>
      <c r="J460" s="119">
        <v>397820.55</v>
      </c>
      <c r="K460" s="121">
        <v>43138</v>
      </c>
      <c r="L460" s="119">
        <v>90</v>
      </c>
      <c r="M460" s="119" t="s">
        <v>3225</v>
      </c>
    </row>
    <row r="461" spans="1:13">
      <c r="A461" s="119" t="s">
        <v>3226</v>
      </c>
      <c r="B461" s="119" t="s">
        <v>397</v>
      </c>
      <c r="C461" s="119">
        <v>131</v>
      </c>
      <c r="D461" s="119">
        <v>131.30000000000001</v>
      </c>
      <c r="E461" s="119">
        <v>128.1</v>
      </c>
      <c r="F461" s="119">
        <v>131.30000000000001</v>
      </c>
      <c r="G461" s="119">
        <v>131.30000000000001</v>
      </c>
      <c r="H461" s="119">
        <v>125.05</v>
      </c>
      <c r="I461" s="119">
        <v>16938</v>
      </c>
      <c r="J461" s="119">
        <v>2215088.85</v>
      </c>
      <c r="K461" s="121">
        <v>43138</v>
      </c>
      <c r="L461" s="119">
        <v>210</v>
      </c>
      <c r="M461" s="119" t="s">
        <v>3227</v>
      </c>
    </row>
    <row r="462" spans="1:13">
      <c r="A462" s="119" t="s">
        <v>910</v>
      </c>
      <c r="B462" s="119" t="s">
        <v>397</v>
      </c>
      <c r="C462" s="119">
        <v>855</v>
      </c>
      <c r="D462" s="119">
        <v>869.9</v>
      </c>
      <c r="E462" s="119">
        <v>832</v>
      </c>
      <c r="F462" s="119">
        <v>835.15</v>
      </c>
      <c r="G462" s="119">
        <v>837</v>
      </c>
      <c r="H462" s="119">
        <v>832.2</v>
      </c>
      <c r="I462" s="119">
        <v>27925</v>
      </c>
      <c r="J462" s="119">
        <v>23624810.300000001</v>
      </c>
      <c r="K462" s="121">
        <v>43138</v>
      </c>
      <c r="L462" s="119">
        <v>1708</v>
      </c>
      <c r="M462" s="119" t="s">
        <v>911</v>
      </c>
    </row>
    <row r="463" spans="1:13">
      <c r="A463" s="119" t="s">
        <v>912</v>
      </c>
      <c r="B463" s="119" t="s">
        <v>397</v>
      </c>
      <c r="C463" s="119">
        <v>139.6</v>
      </c>
      <c r="D463" s="119">
        <v>142.94999999999999</v>
      </c>
      <c r="E463" s="119">
        <v>139.25</v>
      </c>
      <c r="F463" s="119">
        <v>140.94999999999999</v>
      </c>
      <c r="G463" s="119">
        <v>141.69999999999999</v>
      </c>
      <c r="H463" s="119">
        <v>138.4</v>
      </c>
      <c r="I463" s="119">
        <v>100466</v>
      </c>
      <c r="J463" s="119">
        <v>14132069.35</v>
      </c>
      <c r="K463" s="121">
        <v>43138</v>
      </c>
      <c r="L463" s="119">
        <v>1465</v>
      </c>
      <c r="M463" s="119" t="s">
        <v>913</v>
      </c>
    </row>
    <row r="464" spans="1:13">
      <c r="A464" s="119" t="s">
        <v>71</v>
      </c>
      <c r="B464" s="119" t="s">
        <v>397</v>
      </c>
      <c r="C464" s="119">
        <v>19.8</v>
      </c>
      <c r="D464" s="119">
        <v>20.2</v>
      </c>
      <c r="E464" s="119">
        <v>19</v>
      </c>
      <c r="F464" s="119">
        <v>19.100000000000001</v>
      </c>
      <c r="G464" s="119">
        <v>19</v>
      </c>
      <c r="H464" s="119">
        <v>19.350000000000001</v>
      </c>
      <c r="I464" s="119">
        <v>60140779</v>
      </c>
      <c r="J464" s="119">
        <v>1170589802.2</v>
      </c>
      <c r="K464" s="121">
        <v>43138</v>
      </c>
      <c r="L464" s="119">
        <v>33850</v>
      </c>
      <c r="M464" s="119" t="s">
        <v>914</v>
      </c>
    </row>
    <row r="465" spans="1:13">
      <c r="A465" s="119" t="s">
        <v>2287</v>
      </c>
      <c r="B465" s="119" t="s">
        <v>397</v>
      </c>
      <c r="C465" s="119">
        <v>417.95</v>
      </c>
      <c r="D465" s="119">
        <v>424</v>
      </c>
      <c r="E465" s="119">
        <v>412.5</v>
      </c>
      <c r="F465" s="119">
        <v>421.15</v>
      </c>
      <c r="G465" s="119">
        <v>420.1</v>
      </c>
      <c r="H465" s="119">
        <v>410.35</v>
      </c>
      <c r="I465" s="119">
        <v>52673</v>
      </c>
      <c r="J465" s="119">
        <v>22087271.399999999</v>
      </c>
      <c r="K465" s="121">
        <v>43138</v>
      </c>
      <c r="L465" s="119">
        <v>1473</v>
      </c>
      <c r="M465" s="119" t="s">
        <v>2288</v>
      </c>
    </row>
    <row r="466" spans="1:13">
      <c r="A466" s="119" t="s">
        <v>915</v>
      </c>
      <c r="B466" s="119" t="s">
        <v>397</v>
      </c>
      <c r="C466" s="119">
        <v>428</v>
      </c>
      <c r="D466" s="119">
        <v>443.35</v>
      </c>
      <c r="E466" s="119">
        <v>427.7</v>
      </c>
      <c r="F466" s="119">
        <v>439.65</v>
      </c>
      <c r="G466" s="119">
        <v>439.5</v>
      </c>
      <c r="H466" s="119">
        <v>417.15</v>
      </c>
      <c r="I466" s="119">
        <v>1463022</v>
      </c>
      <c r="J466" s="119">
        <v>639160433.35000002</v>
      </c>
      <c r="K466" s="121">
        <v>43138</v>
      </c>
      <c r="L466" s="119">
        <v>20681</v>
      </c>
      <c r="M466" s="119" t="s">
        <v>916</v>
      </c>
    </row>
    <row r="467" spans="1:13">
      <c r="A467" s="119" t="s">
        <v>2668</v>
      </c>
      <c r="B467" s="119" t="s">
        <v>397</v>
      </c>
      <c r="C467" s="119">
        <v>804</v>
      </c>
      <c r="D467" s="119">
        <v>826.45</v>
      </c>
      <c r="E467" s="119">
        <v>803</v>
      </c>
      <c r="F467" s="119">
        <v>826.45</v>
      </c>
      <c r="G467" s="119">
        <v>826.45</v>
      </c>
      <c r="H467" s="119">
        <v>787.1</v>
      </c>
      <c r="I467" s="119">
        <v>162020</v>
      </c>
      <c r="J467" s="119">
        <v>132646607.95</v>
      </c>
      <c r="K467" s="121">
        <v>43138</v>
      </c>
      <c r="L467" s="119">
        <v>4529</v>
      </c>
      <c r="M467" s="119" t="s">
        <v>2669</v>
      </c>
    </row>
    <row r="468" spans="1:13">
      <c r="A468" s="119" t="s">
        <v>917</v>
      </c>
      <c r="B468" s="119" t="s">
        <v>397</v>
      </c>
      <c r="C468" s="119">
        <v>580.45000000000005</v>
      </c>
      <c r="D468" s="119">
        <v>643</v>
      </c>
      <c r="E468" s="119">
        <v>562.54999999999995</v>
      </c>
      <c r="F468" s="119">
        <v>615.45000000000005</v>
      </c>
      <c r="G468" s="119">
        <v>615</v>
      </c>
      <c r="H468" s="119">
        <v>560.9</v>
      </c>
      <c r="I468" s="119">
        <v>36148</v>
      </c>
      <c r="J468" s="119">
        <v>22077209.600000001</v>
      </c>
      <c r="K468" s="121">
        <v>43138</v>
      </c>
      <c r="L468" s="119">
        <v>1271</v>
      </c>
      <c r="M468" s="119" t="s">
        <v>918</v>
      </c>
    </row>
    <row r="469" spans="1:13">
      <c r="A469" s="119" t="s">
        <v>919</v>
      </c>
      <c r="B469" s="119" t="s">
        <v>397</v>
      </c>
      <c r="C469" s="119">
        <v>860</v>
      </c>
      <c r="D469" s="119">
        <v>880</v>
      </c>
      <c r="E469" s="119">
        <v>843.4</v>
      </c>
      <c r="F469" s="119">
        <v>848.75</v>
      </c>
      <c r="G469" s="119">
        <v>845.5</v>
      </c>
      <c r="H469" s="119">
        <v>850.05</v>
      </c>
      <c r="I469" s="119">
        <v>79056</v>
      </c>
      <c r="J469" s="119">
        <v>67511012.150000006</v>
      </c>
      <c r="K469" s="121">
        <v>43138</v>
      </c>
      <c r="L469" s="119">
        <v>4036</v>
      </c>
      <c r="M469" s="119" t="s">
        <v>920</v>
      </c>
    </row>
    <row r="470" spans="1:13">
      <c r="A470" s="119" t="s">
        <v>2770</v>
      </c>
      <c r="B470" s="119" t="s">
        <v>397</v>
      </c>
      <c r="C470" s="119">
        <v>578</v>
      </c>
      <c r="D470" s="119">
        <v>590</v>
      </c>
      <c r="E470" s="119">
        <v>569.25</v>
      </c>
      <c r="F470" s="119">
        <v>587.1</v>
      </c>
      <c r="G470" s="119">
        <v>584.45000000000005</v>
      </c>
      <c r="H470" s="119">
        <v>563.9</v>
      </c>
      <c r="I470" s="119">
        <v>270895</v>
      </c>
      <c r="J470" s="119">
        <v>156620633.15000001</v>
      </c>
      <c r="K470" s="121">
        <v>43138</v>
      </c>
      <c r="L470" s="119">
        <v>10939</v>
      </c>
      <c r="M470" s="119" t="s">
        <v>2771</v>
      </c>
    </row>
    <row r="471" spans="1:13">
      <c r="A471" s="119" t="s">
        <v>350</v>
      </c>
      <c r="B471" s="119" t="s">
        <v>397</v>
      </c>
      <c r="C471" s="119">
        <v>1019.9</v>
      </c>
      <c r="D471" s="119">
        <v>1031.3</v>
      </c>
      <c r="E471" s="119">
        <v>1003.45</v>
      </c>
      <c r="F471" s="119">
        <v>1011.7</v>
      </c>
      <c r="G471" s="119">
        <v>1009.6</v>
      </c>
      <c r="H471" s="119">
        <v>1008.6</v>
      </c>
      <c r="I471" s="119">
        <v>375588</v>
      </c>
      <c r="J471" s="119">
        <v>381603288.64999998</v>
      </c>
      <c r="K471" s="121">
        <v>43138</v>
      </c>
      <c r="L471" s="119">
        <v>26309</v>
      </c>
      <c r="M471" s="119" t="s">
        <v>921</v>
      </c>
    </row>
    <row r="472" spans="1:13">
      <c r="A472" s="119" t="s">
        <v>72</v>
      </c>
      <c r="B472" s="119" t="s">
        <v>397</v>
      </c>
      <c r="C472" s="119">
        <v>559.29999999999995</v>
      </c>
      <c r="D472" s="119">
        <v>564</v>
      </c>
      <c r="E472" s="119">
        <v>544</v>
      </c>
      <c r="F472" s="119">
        <v>546.45000000000005</v>
      </c>
      <c r="G472" s="119">
        <v>546</v>
      </c>
      <c r="H472" s="119">
        <v>555.4</v>
      </c>
      <c r="I472" s="119">
        <v>1486225</v>
      </c>
      <c r="J472" s="119">
        <v>827717135.85000002</v>
      </c>
      <c r="K472" s="121">
        <v>43138</v>
      </c>
      <c r="L472" s="119">
        <v>23029</v>
      </c>
      <c r="M472" s="119" t="s">
        <v>922</v>
      </c>
    </row>
    <row r="473" spans="1:13">
      <c r="A473" s="119" t="s">
        <v>923</v>
      </c>
      <c r="B473" s="119" t="s">
        <v>397</v>
      </c>
      <c r="C473" s="119">
        <v>781.25</v>
      </c>
      <c r="D473" s="119">
        <v>811.5</v>
      </c>
      <c r="E473" s="119">
        <v>775</v>
      </c>
      <c r="F473" s="119">
        <v>793.45</v>
      </c>
      <c r="G473" s="119">
        <v>793</v>
      </c>
      <c r="H473" s="119">
        <v>769.75</v>
      </c>
      <c r="I473" s="119">
        <v>183643</v>
      </c>
      <c r="J473" s="119">
        <v>145805754.59999999</v>
      </c>
      <c r="K473" s="121">
        <v>43138</v>
      </c>
      <c r="L473" s="119">
        <v>8434</v>
      </c>
      <c r="M473" s="119" t="s">
        <v>924</v>
      </c>
    </row>
    <row r="474" spans="1:13">
      <c r="A474" s="119" t="s">
        <v>2510</v>
      </c>
      <c r="B474" s="119" t="s">
        <v>397</v>
      </c>
      <c r="C474" s="119">
        <v>96.5</v>
      </c>
      <c r="D474" s="119">
        <v>99</v>
      </c>
      <c r="E474" s="119">
        <v>95</v>
      </c>
      <c r="F474" s="119">
        <v>97.55</v>
      </c>
      <c r="G474" s="119">
        <v>97.25</v>
      </c>
      <c r="H474" s="119">
        <v>93.3</v>
      </c>
      <c r="I474" s="119">
        <v>132115</v>
      </c>
      <c r="J474" s="119">
        <v>12811299.35</v>
      </c>
      <c r="K474" s="121">
        <v>43138</v>
      </c>
      <c r="L474" s="119">
        <v>2159</v>
      </c>
      <c r="M474" s="119" t="s">
        <v>2511</v>
      </c>
    </row>
    <row r="475" spans="1:13">
      <c r="A475" s="119" t="s">
        <v>3228</v>
      </c>
      <c r="B475" s="119" t="s">
        <v>397</v>
      </c>
      <c r="C475" s="119">
        <v>19.25</v>
      </c>
      <c r="D475" s="119">
        <v>19.350000000000001</v>
      </c>
      <c r="E475" s="119">
        <v>18.05</v>
      </c>
      <c r="F475" s="119">
        <v>19.2</v>
      </c>
      <c r="G475" s="119">
        <v>19.100000000000001</v>
      </c>
      <c r="H475" s="119">
        <v>18.45</v>
      </c>
      <c r="I475" s="119">
        <v>43672</v>
      </c>
      <c r="J475" s="119">
        <v>835322.4</v>
      </c>
      <c r="K475" s="121">
        <v>43138</v>
      </c>
      <c r="L475" s="119">
        <v>86</v>
      </c>
      <c r="M475" s="119" t="s">
        <v>3229</v>
      </c>
    </row>
    <row r="476" spans="1:13">
      <c r="A476" s="119" t="s">
        <v>3230</v>
      </c>
      <c r="B476" s="119" t="s">
        <v>397</v>
      </c>
      <c r="C476" s="119">
        <v>24.15</v>
      </c>
      <c r="D476" s="119">
        <v>25.75</v>
      </c>
      <c r="E476" s="119">
        <v>24.15</v>
      </c>
      <c r="F476" s="119">
        <v>25.55</v>
      </c>
      <c r="G476" s="119">
        <v>25.75</v>
      </c>
      <c r="H476" s="119">
        <v>24.55</v>
      </c>
      <c r="I476" s="119">
        <v>17400</v>
      </c>
      <c r="J476" s="119">
        <v>437597.25</v>
      </c>
      <c r="K476" s="121">
        <v>43138</v>
      </c>
      <c r="L476" s="119">
        <v>75</v>
      </c>
      <c r="M476" s="119" t="s">
        <v>3231</v>
      </c>
    </row>
    <row r="477" spans="1:13">
      <c r="A477" s="119" t="s">
        <v>2780</v>
      </c>
      <c r="B477" s="119" t="s">
        <v>397</v>
      </c>
      <c r="C477" s="119">
        <v>2728.95</v>
      </c>
      <c r="D477" s="119">
        <v>2728.95</v>
      </c>
      <c r="E477" s="119">
        <v>2706.15</v>
      </c>
      <c r="F477" s="119">
        <v>2710.05</v>
      </c>
      <c r="G477" s="119">
        <v>2711.35</v>
      </c>
      <c r="H477" s="119">
        <v>2736.55</v>
      </c>
      <c r="I477" s="119">
        <v>45383</v>
      </c>
      <c r="J477" s="119">
        <v>123167112.55</v>
      </c>
      <c r="K477" s="121">
        <v>43138</v>
      </c>
      <c r="L477" s="119">
        <v>2612</v>
      </c>
      <c r="M477" s="119" t="s">
        <v>2781</v>
      </c>
    </row>
    <row r="478" spans="1:13">
      <c r="A478" s="119" t="s">
        <v>925</v>
      </c>
      <c r="B478" s="119" t="s">
        <v>397</v>
      </c>
      <c r="C478" s="119">
        <v>76</v>
      </c>
      <c r="D478" s="119">
        <v>76</v>
      </c>
      <c r="E478" s="119">
        <v>74</v>
      </c>
      <c r="F478" s="119">
        <v>75.25</v>
      </c>
      <c r="G478" s="119">
        <v>75</v>
      </c>
      <c r="H478" s="119">
        <v>74.55</v>
      </c>
      <c r="I478" s="119">
        <v>12802</v>
      </c>
      <c r="J478" s="119">
        <v>961969.2</v>
      </c>
      <c r="K478" s="121">
        <v>43138</v>
      </c>
      <c r="L478" s="119">
        <v>139</v>
      </c>
      <c r="M478" s="119" t="s">
        <v>926</v>
      </c>
    </row>
    <row r="479" spans="1:13">
      <c r="A479" s="119" t="s">
        <v>2870</v>
      </c>
      <c r="B479" s="119" t="s">
        <v>397</v>
      </c>
      <c r="C479" s="119">
        <v>188</v>
      </c>
      <c r="D479" s="119">
        <v>201.95</v>
      </c>
      <c r="E479" s="119">
        <v>187.5</v>
      </c>
      <c r="F479" s="119">
        <v>188.65</v>
      </c>
      <c r="G479" s="119">
        <v>188.8</v>
      </c>
      <c r="H479" s="119">
        <v>182.85</v>
      </c>
      <c r="I479" s="119">
        <v>137235</v>
      </c>
      <c r="J479" s="119">
        <v>26445253.75</v>
      </c>
      <c r="K479" s="121">
        <v>43138</v>
      </c>
      <c r="L479" s="119">
        <v>1840</v>
      </c>
      <c r="M479" s="119" t="s">
        <v>2871</v>
      </c>
    </row>
    <row r="480" spans="1:13">
      <c r="A480" s="119" t="s">
        <v>2782</v>
      </c>
      <c r="B480" s="119" t="s">
        <v>397</v>
      </c>
      <c r="C480" s="119">
        <v>277.8</v>
      </c>
      <c r="D480" s="119">
        <v>277.8</v>
      </c>
      <c r="E480" s="119">
        <v>273.2</v>
      </c>
      <c r="F480" s="119">
        <v>274.85000000000002</v>
      </c>
      <c r="G480" s="119">
        <v>274.85000000000002</v>
      </c>
      <c r="H480" s="119">
        <v>275.14999999999998</v>
      </c>
      <c r="I480" s="119">
        <v>3654</v>
      </c>
      <c r="J480" s="119">
        <v>1007923.1</v>
      </c>
      <c r="K480" s="121">
        <v>43138</v>
      </c>
      <c r="L480" s="119">
        <v>41</v>
      </c>
      <c r="M480" s="119" t="s">
        <v>2783</v>
      </c>
    </row>
    <row r="481" spans="1:13">
      <c r="A481" s="119" t="s">
        <v>2784</v>
      </c>
      <c r="B481" s="119" t="s">
        <v>397</v>
      </c>
      <c r="C481" s="119">
        <v>2710</v>
      </c>
      <c r="D481" s="119">
        <v>2741</v>
      </c>
      <c r="E481" s="119">
        <v>2700</v>
      </c>
      <c r="F481" s="119">
        <v>2701.5</v>
      </c>
      <c r="G481" s="119">
        <v>2705</v>
      </c>
      <c r="H481" s="119">
        <v>2726.25</v>
      </c>
      <c r="I481" s="119">
        <v>2357</v>
      </c>
      <c r="J481" s="119">
        <v>6408662.5499999998</v>
      </c>
      <c r="K481" s="121">
        <v>43138</v>
      </c>
      <c r="L481" s="119">
        <v>236</v>
      </c>
      <c r="M481" s="119" t="s">
        <v>2785</v>
      </c>
    </row>
    <row r="482" spans="1:13">
      <c r="A482" s="119" t="s">
        <v>3232</v>
      </c>
      <c r="B482" s="119" t="s">
        <v>397</v>
      </c>
      <c r="C482" s="119">
        <v>13.05</v>
      </c>
      <c r="D482" s="119">
        <v>14.2</v>
      </c>
      <c r="E482" s="119">
        <v>13.05</v>
      </c>
      <c r="F482" s="119">
        <v>14.2</v>
      </c>
      <c r="G482" s="119">
        <v>14.2</v>
      </c>
      <c r="H482" s="119">
        <v>13.55</v>
      </c>
      <c r="I482" s="119">
        <v>9787</v>
      </c>
      <c r="J482" s="119">
        <v>136280.79999999999</v>
      </c>
      <c r="K482" s="121">
        <v>43138</v>
      </c>
      <c r="L482" s="119">
        <v>53</v>
      </c>
      <c r="M482" s="119" t="s">
        <v>3233</v>
      </c>
    </row>
    <row r="483" spans="1:13">
      <c r="A483" s="119" t="s">
        <v>2872</v>
      </c>
      <c r="B483" s="119" t="s">
        <v>397</v>
      </c>
      <c r="C483" s="119">
        <v>426</v>
      </c>
      <c r="D483" s="119">
        <v>462.4</v>
      </c>
      <c r="E483" s="119">
        <v>425</v>
      </c>
      <c r="F483" s="119">
        <v>461.35</v>
      </c>
      <c r="G483" s="119">
        <v>461.9</v>
      </c>
      <c r="H483" s="119">
        <v>440.4</v>
      </c>
      <c r="I483" s="119">
        <v>943640</v>
      </c>
      <c r="J483" s="119">
        <v>422847152.55000001</v>
      </c>
      <c r="K483" s="121">
        <v>43138</v>
      </c>
      <c r="L483" s="119">
        <v>15290</v>
      </c>
      <c r="M483" s="119" t="s">
        <v>2873</v>
      </c>
    </row>
    <row r="484" spans="1:13">
      <c r="A484" s="119" t="s">
        <v>318</v>
      </c>
      <c r="B484" s="119" t="s">
        <v>397</v>
      </c>
      <c r="C484" s="119">
        <v>137.5</v>
      </c>
      <c r="D484" s="119">
        <v>142.25</v>
      </c>
      <c r="E484" s="119">
        <v>134.6</v>
      </c>
      <c r="F484" s="119">
        <v>141.4</v>
      </c>
      <c r="G484" s="119">
        <v>141.15</v>
      </c>
      <c r="H484" s="119">
        <v>134.1</v>
      </c>
      <c r="I484" s="119">
        <v>1878295</v>
      </c>
      <c r="J484" s="119">
        <v>258662493.90000001</v>
      </c>
      <c r="K484" s="121">
        <v>43138</v>
      </c>
      <c r="L484" s="119">
        <v>5045</v>
      </c>
      <c r="M484" s="119" t="s">
        <v>927</v>
      </c>
    </row>
    <row r="485" spans="1:13">
      <c r="A485" s="119" t="s">
        <v>2204</v>
      </c>
      <c r="B485" s="119" t="s">
        <v>397</v>
      </c>
      <c r="C485" s="119">
        <v>174.5</v>
      </c>
      <c r="D485" s="119">
        <v>184.95</v>
      </c>
      <c r="E485" s="119">
        <v>172.05</v>
      </c>
      <c r="F485" s="119">
        <v>177.25</v>
      </c>
      <c r="G485" s="119">
        <v>176.5</v>
      </c>
      <c r="H485" s="119">
        <v>168.55</v>
      </c>
      <c r="I485" s="119">
        <v>20506</v>
      </c>
      <c r="J485" s="119">
        <v>3640832.6</v>
      </c>
      <c r="K485" s="121">
        <v>43138</v>
      </c>
      <c r="L485" s="119">
        <v>339</v>
      </c>
      <c r="M485" s="119" t="s">
        <v>2205</v>
      </c>
    </row>
    <row r="486" spans="1:13">
      <c r="A486" s="119" t="s">
        <v>355</v>
      </c>
      <c r="B486" s="119" t="s">
        <v>397</v>
      </c>
      <c r="C486" s="119">
        <v>118.1</v>
      </c>
      <c r="D486" s="119">
        <v>120.35</v>
      </c>
      <c r="E486" s="119">
        <v>116.9</v>
      </c>
      <c r="F486" s="119">
        <v>119.15</v>
      </c>
      <c r="G486" s="119">
        <v>119.05</v>
      </c>
      <c r="H486" s="119">
        <v>114.85</v>
      </c>
      <c r="I486" s="119">
        <v>1966801</v>
      </c>
      <c r="J486" s="119">
        <v>233283230.69999999</v>
      </c>
      <c r="K486" s="121">
        <v>43138</v>
      </c>
      <c r="L486" s="119">
        <v>12569</v>
      </c>
      <c r="M486" s="119" t="s">
        <v>928</v>
      </c>
    </row>
    <row r="487" spans="1:13">
      <c r="A487" s="119" t="s">
        <v>929</v>
      </c>
      <c r="B487" s="119" t="s">
        <v>397</v>
      </c>
      <c r="C487" s="119">
        <v>615</v>
      </c>
      <c r="D487" s="119">
        <v>648.9</v>
      </c>
      <c r="E487" s="119">
        <v>595.54999999999995</v>
      </c>
      <c r="F487" s="119">
        <v>644.79999999999995</v>
      </c>
      <c r="G487" s="119">
        <v>640.6</v>
      </c>
      <c r="H487" s="119">
        <v>618</v>
      </c>
      <c r="I487" s="119">
        <v>5516733</v>
      </c>
      <c r="J487" s="119">
        <v>3473678787.3000002</v>
      </c>
      <c r="K487" s="121">
        <v>43138</v>
      </c>
      <c r="L487" s="119">
        <v>79902</v>
      </c>
      <c r="M487" s="119" t="s">
        <v>930</v>
      </c>
    </row>
    <row r="488" spans="1:13">
      <c r="A488" s="119" t="s">
        <v>73</v>
      </c>
      <c r="B488" s="119" t="s">
        <v>397</v>
      </c>
      <c r="C488" s="119">
        <v>1072</v>
      </c>
      <c r="D488" s="119">
        <v>1090.5</v>
      </c>
      <c r="E488" s="119">
        <v>1051.55</v>
      </c>
      <c r="F488" s="119">
        <v>1057.95</v>
      </c>
      <c r="G488" s="119">
        <v>1054.05</v>
      </c>
      <c r="H488" s="119">
        <v>1065.45</v>
      </c>
      <c r="I488" s="119">
        <v>637821</v>
      </c>
      <c r="J488" s="119">
        <v>683258595.10000002</v>
      </c>
      <c r="K488" s="121">
        <v>43138</v>
      </c>
      <c r="L488" s="119">
        <v>30911</v>
      </c>
      <c r="M488" s="119" t="s">
        <v>2286</v>
      </c>
    </row>
    <row r="489" spans="1:13">
      <c r="A489" s="119" t="s">
        <v>392</v>
      </c>
      <c r="B489" s="119" t="s">
        <v>397</v>
      </c>
      <c r="C489" s="119">
        <v>154.5</v>
      </c>
      <c r="D489" s="119">
        <v>160.55000000000001</v>
      </c>
      <c r="E489" s="119">
        <v>151.19999999999999</v>
      </c>
      <c r="F489" s="119">
        <v>157.25</v>
      </c>
      <c r="G489" s="119">
        <v>157</v>
      </c>
      <c r="H489" s="119">
        <v>152.94999999999999</v>
      </c>
      <c r="I489" s="119">
        <v>290029</v>
      </c>
      <c r="J489" s="119">
        <v>45598422.899999999</v>
      </c>
      <c r="K489" s="121">
        <v>43138</v>
      </c>
      <c r="L489" s="119">
        <v>4261</v>
      </c>
      <c r="M489" s="119" t="s">
        <v>931</v>
      </c>
    </row>
    <row r="490" spans="1:13">
      <c r="A490" s="119" t="s">
        <v>932</v>
      </c>
      <c r="B490" s="119" t="s">
        <v>397</v>
      </c>
      <c r="C490" s="119">
        <v>133</v>
      </c>
      <c r="D490" s="119">
        <v>134.4</v>
      </c>
      <c r="E490" s="119">
        <v>129.80000000000001</v>
      </c>
      <c r="F490" s="119">
        <v>130.15</v>
      </c>
      <c r="G490" s="119">
        <v>130</v>
      </c>
      <c r="H490" s="119">
        <v>129.30000000000001</v>
      </c>
      <c r="I490" s="119">
        <v>1090534</v>
      </c>
      <c r="J490" s="119">
        <v>143150629.44999999</v>
      </c>
      <c r="K490" s="121">
        <v>43138</v>
      </c>
      <c r="L490" s="119">
        <v>31402</v>
      </c>
      <c r="M490" s="119" t="s">
        <v>933</v>
      </c>
    </row>
    <row r="491" spans="1:13">
      <c r="A491" s="119" t="s">
        <v>934</v>
      </c>
      <c r="B491" s="119" t="s">
        <v>397</v>
      </c>
      <c r="C491" s="119">
        <v>1175.0999999999999</v>
      </c>
      <c r="D491" s="119">
        <v>1194.95</v>
      </c>
      <c r="E491" s="119">
        <v>1135</v>
      </c>
      <c r="F491" s="119">
        <v>1170.05</v>
      </c>
      <c r="G491" s="119">
        <v>1170</v>
      </c>
      <c r="H491" s="119">
        <v>1132.5999999999999</v>
      </c>
      <c r="I491" s="119">
        <v>2936</v>
      </c>
      <c r="J491" s="119">
        <v>3417676.95</v>
      </c>
      <c r="K491" s="121">
        <v>43138</v>
      </c>
      <c r="L491" s="119">
        <v>295</v>
      </c>
      <c r="M491" s="119" t="s">
        <v>935</v>
      </c>
    </row>
    <row r="492" spans="1:13">
      <c r="A492" s="119" t="s">
        <v>936</v>
      </c>
      <c r="B492" s="119" t="s">
        <v>397</v>
      </c>
      <c r="C492" s="119">
        <v>322</v>
      </c>
      <c r="D492" s="119">
        <v>350.1</v>
      </c>
      <c r="E492" s="119">
        <v>322</v>
      </c>
      <c r="F492" s="119">
        <v>337.1</v>
      </c>
      <c r="G492" s="119">
        <v>331</v>
      </c>
      <c r="H492" s="119">
        <v>315.45</v>
      </c>
      <c r="I492" s="119">
        <v>328887</v>
      </c>
      <c r="J492" s="119">
        <v>108523479.84999999</v>
      </c>
      <c r="K492" s="121">
        <v>43138</v>
      </c>
      <c r="L492" s="119">
        <v>5466</v>
      </c>
      <c r="M492" s="119" t="s">
        <v>937</v>
      </c>
    </row>
    <row r="493" spans="1:13">
      <c r="A493" s="119" t="s">
        <v>938</v>
      </c>
      <c r="B493" s="119" t="s">
        <v>397</v>
      </c>
      <c r="C493" s="119">
        <v>10.75</v>
      </c>
      <c r="D493" s="119">
        <v>11.8</v>
      </c>
      <c r="E493" s="119">
        <v>10.5</v>
      </c>
      <c r="F493" s="119">
        <v>11.65</v>
      </c>
      <c r="G493" s="119">
        <v>11.8</v>
      </c>
      <c r="H493" s="119">
        <v>10.15</v>
      </c>
      <c r="I493" s="119">
        <v>1181533</v>
      </c>
      <c r="J493" s="119">
        <v>13304676.35</v>
      </c>
      <c r="K493" s="121">
        <v>43138</v>
      </c>
      <c r="L493" s="119">
        <v>2225</v>
      </c>
      <c r="M493" s="119" t="s">
        <v>939</v>
      </c>
    </row>
    <row r="494" spans="1:13">
      <c r="A494" s="119" t="s">
        <v>940</v>
      </c>
      <c r="B494" s="119" t="s">
        <v>397</v>
      </c>
      <c r="C494" s="119">
        <v>507.7</v>
      </c>
      <c r="D494" s="119">
        <v>512.45000000000005</v>
      </c>
      <c r="E494" s="119">
        <v>495</v>
      </c>
      <c r="F494" s="119">
        <v>501.5</v>
      </c>
      <c r="G494" s="119">
        <v>500</v>
      </c>
      <c r="H494" s="119">
        <v>500.3</v>
      </c>
      <c r="I494" s="119">
        <v>5317</v>
      </c>
      <c r="J494" s="119">
        <v>2657320.5</v>
      </c>
      <c r="K494" s="121">
        <v>43138</v>
      </c>
      <c r="L494" s="119">
        <v>377</v>
      </c>
      <c r="M494" s="119" t="s">
        <v>941</v>
      </c>
    </row>
    <row r="495" spans="1:13">
      <c r="A495" s="119" t="s">
        <v>2373</v>
      </c>
      <c r="B495" s="119" t="s">
        <v>397</v>
      </c>
      <c r="C495" s="119">
        <v>1402</v>
      </c>
      <c r="D495" s="119">
        <v>1410</v>
      </c>
      <c r="E495" s="119">
        <v>1314</v>
      </c>
      <c r="F495" s="119">
        <v>1398.8</v>
      </c>
      <c r="G495" s="119">
        <v>1399</v>
      </c>
      <c r="H495" s="119">
        <v>1384.55</v>
      </c>
      <c r="I495" s="119">
        <v>1908</v>
      </c>
      <c r="J495" s="119">
        <v>2650733.9500000002</v>
      </c>
      <c r="K495" s="121">
        <v>43138</v>
      </c>
      <c r="L495" s="119">
        <v>155</v>
      </c>
      <c r="M495" s="119" t="s">
        <v>2374</v>
      </c>
    </row>
    <row r="496" spans="1:13">
      <c r="A496" s="119" t="s">
        <v>942</v>
      </c>
      <c r="B496" s="119" t="s">
        <v>397</v>
      </c>
      <c r="C496" s="119">
        <v>530</v>
      </c>
      <c r="D496" s="119">
        <v>535</v>
      </c>
      <c r="E496" s="119">
        <v>510</v>
      </c>
      <c r="F496" s="119">
        <v>514</v>
      </c>
      <c r="G496" s="119">
        <v>510.9</v>
      </c>
      <c r="H496" s="119">
        <v>518.45000000000005</v>
      </c>
      <c r="I496" s="119">
        <v>357860</v>
      </c>
      <c r="J496" s="119">
        <v>186379086.69999999</v>
      </c>
      <c r="K496" s="121">
        <v>43138</v>
      </c>
      <c r="L496" s="119">
        <v>8937</v>
      </c>
      <c r="M496" s="119" t="s">
        <v>943</v>
      </c>
    </row>
    <row r="497" spans="1:13">
      <c r="A497" s="119" t="s">
        <v>2874</v>
      </c>
      <c r="B497" s="119" t="s">
        <v>397</v>
      </c>
      <c r="C497" s="119">
        <v>32.25</v>
      </c>
      <c r="D497" s="119">
        <v>32.25</v>
      </c>
      <c r="E497" s="119">
        <v>30.8</v>
      </c>
      <c r="F497" s="119">
        <v>31.75</v>
      </c>
      <c r="G497" s="119">
        <v>31.8</v>
      </c>
      <c r="H497" s="119">
        <v>30.6</v>
      </c>
      <c r="I497" s="119">
        <v>12581</v>
      </c>
      <c r="J497" s="119">
        <v>397034.55</v>
      </c>
      <c r="K497" s="121">
        <v>43138</v>
      </c>
      <c r="L497" s="119">
        <v>110</v>
      </c>
      <c r="M497" s="119" t="s">
        <v>2875</v>
      </c>
    </row>
    <row r="498" spans="1:13">
      <c r="A498" s="119" t="s">
        <v>316</v>
      </c>
      <c r="B498" s="119" t="s">
        <v>397</v>
      </c>
      <c r="C498" s="119">
        <v>123.95</v>
      </c>
      <c r="D498" s="119">
        <v>127.35</v>
      </c>
      <c r="E498" s="119">
        <v>123.45</v>
      </c>
      <c r="F498" s="119">
        <v>125.55</v>
      </c>
      <c r="G498" s="119">
        <v>125.3</v>
      </c>
      <c r="H498" s="119">
        <v>120.1</v>
      </c>
      <c r="I498" s="119">
        <v>3498142</v>
      </c>
      <c r="J498" s="119">
        <v>440112610.64999998</v>
      </c>
      <c r="K498" s="121">
        <v>43138</v>
      </c>
      <c r="L498" s="119">
        <v>17520</v>
      </c>
      <c r="M498" s="119" t="s">
        <v>944</v>
      </c>
    </row>
    <row r="499" spans="1:13">
      <c r="A499" s="119" t="s">
        <v>182</v>
      </c>
      <c r="B499" s="119" t="s">
        <v>397</v>
      </c>
      <c r="C499" s="119">
        <v>6375</v>
      </c>
      <c r="D499" s="119">
        <v>6429.9</v>
      </c>
      <c r="E499" s="119">
        <v>6256</v>
      </c>
      <c r="F499" s="119">
        <v>6281.4</v>
      </c>
      <c r="G499" s="119">
        <v>6275</v>
      </c>
      <c r="H499" s="119">
        <v>6341.2</v>
      </c>
      <c r="I499" s="119">
        <v>7190</v>
      </c>
      <c r="J499" s="119">
        <v>45329818.799999997</v>
      </c>
      <c r="K499" s="121">
        <v>43138</v>
      </c>
      <c r="L499" s="119">
        <v>2803</v>
      </c>
      <c r="M499" s="119" t="s">
        <v>945</v>
      </c>
    </row>
    <row r="500" spans="1:13">
      <c r="A500" s="119" t="s">
        <v>199</v>
      </c>
      <c r="B500" s="119" t="s">
        <v>397</v>
      </c>
      <c r="C500" s="119">
        <v>195.7</v>
      </c>
      <c r="D500" s="119">
        <v>204.8</v>
      </c>
      <c r="E500" s="119">
        <v>193.6</v>
      </c>
      <c r="F500" s="119">
        <v>202.75</v>
      </c>
      <c r="G500" s="119">
        <v>203</v>
      </c>
      <c r="H500" s="119">
        <v>193.05</v>
      </c>
      <c r="I500" s="119">
        <v>415638</v>
      </c>
      <c r="J500" s="119">
        <v>83229669.700000003</v>
      </c>
      <c r="K500" s="121">
        <v>43138</v>
      </c>
      <c r="L500" s="119">
        <v>7844</v>
      </c>
      <c r="M500" s="119" t="s">
        <v>946</v>
      </c>
    </row>
    <row r="501" spans="1:13">
      <c r="A501" s="119" t="s">
        <v>2670</v>
      </c>
      <c r="B501" s="119" t="s">
        <v>397</v>
      </c>
      <c r="C501" s="119">
        <v>33.75</v>
      </c>
      <c r="D501" s="119">
        <v>35.6</v>
      </c>
      <c r="E501" s="119">
        <v>33.75</v>
      </c>
      <c r="F501" s="119">
        <v>34.35</v>
      </c>
      <c r="G501" s="119">
        <v>34.1</v>
      </c>
      <c r="H501" s="119">
        <v>32.75</v>
      </c>
      <c r="I501" s="119">
        <v>103423</v>
      </c>
      <c r="J501" s="119">
        <v>3588357.2</v>
      </c>
      <c r="K501" s="121">
        <v>43138</v>
      </c>
      <c r="L501" s="119">
        <v>1075</v>
      </c>
      <c r="M501" s="119" t="s">
        <v>2671</v>
      </c>
    </row>
    <row r="502" spans="1:13">
      <c r="A502" s="119" t="s">
        <v>947</v>
      </c>
      <c r="B502" s="119" t="s">
        <v>397</v>
      </c>
      <c r="C502" s="119">
        <v>13.45</v>
      </c>
      <c r="D502" s="119">
        <v>13.8</v>
      </c>
      <c r="E502" s="119">
        <v>13.3</v>
      </c>
      <c r="F502" s="119">
        <v>13.45</v>
      </c>
      <c r="G502" s="119">
        <v>13.5</v>
      </c>
      <c r="H502" s="119">
        <v>13.1</v>
      </c>
      <c r="I502" s="119">
        <v>202005</v>
      </c>
      <c r="J502" s="119">
        <v>2741044.4</v>
      </c>
      <c r="K502" s="121">
        <v>43138</v>
      </c>
      <c r="L502" s="119">
        <v>635</v>
      </c>
      <c r="M502" s="119" t="s">
        <v>948</v>
      </c>
    </row>
    <row r="503" spans="1:13">
      <c r="A503" s="119" t="s">
        <v>949</v>
      </c>
      <c r="B503" s="119" t="s">
        <v>397</v>
      </c>
      <c r="C503" s="119">
        <v>5.45</v>
      </c>
      <c r="D503" s="119">
        <v>5.65</v>
      </c>
      <c r="E503" s="119">
        <v>5.45</v>
      </c>
      <c r="F503" s="119">
        <v>5.6</v>
      </c>
      <c r="G503" s="119">
        <v>5.6</v>
      </c>
      <c r="H503" s="119">
        <v>5.4</v>
      </c>
      <c r="I503" s="119">
        <v>2824352</v>
      </c>
      <c r="J503" s="119">
        <v>15802010</v>
      </c>
      <c r="K503" s="121">
        <v>43138</v>
      </c>
      <c r="L503" s="119">
        <v>1657</v>
      </c>
      <c r="M503" s="119" t="s">
        <v>950</v>
      </c>
    </row>
    <row r="504" spans="1:13">
      <c r="A504" s="119" t="s">
        <v>2304</v>
      </c>
      <c r="B504" s="119" t="s">
        <v>397</v>
      </c>
      <c r="C504" s="119">
        <v>17.100000000000001</v>
      </c>
      <c r="D504" s="119">
        <v>17.95</v>
      </c>
      <c r="E504" s="119">
        <v>16.5</v>
      </c>
      <c r="F504" s="119">
        <v>17.45</v>
      </c>
      <c r="G504" s="119">
        <v>17.45</v>
      </c>
      <c r="H504" s="119">
        <v>16.2</v>
      </c>
      <c r="I504" s="119">
        <v>18213</v>
      </c>
      <c r="J504" s="119">
        <v>316175.2</v>
      </c>
      <c r="K504" s="121">
        <v>43138</v>
      </c>
      <c r="L504" s="119">
        <v>90</v>
      </c>
      <c r="M504" s="119" t="s">
        <v>2305</v>
      </c>
    </row>
    <row r="505" spans="1:13">
      <c r="A505" s="119" t="s">
        <v>3234</v>
      </c>
      <c r="B505" s="119" t="s">
        <v>397</v>
      </c>
      <c r="C505" s="119">
        <v>19.05</v>
      </c>
      <c r="D505" s="119">
        <v>20.75</v>
      </c>
      <c r="E505" s="119">
        <v>19.05</v>
      </c>
      <c r="F505" s="119">
        <v>19.600000000000001</v>
      </c>
      <c r="G505" s="119">
        <v>20.399999999999999</v>
      </c>
      <c r="H505" s="119">
        <v>19.899999999999999</v>
      </c>
      <c r="I505" s="119">
        <v>12097</v>
      </c>
      <c r="J505" s="119">
        <v>241087.9</v>
      </c>
      <c r="K505" s="121">
        <v>43138</v>
      </c>
      <c r="L505" s="119">
        <v>57</v>
      </c>
      <c r="M505" s="119" t="s">
        <v>3235</v>
      </c>
    </row>
    <row r="506" spans="1:13">
      <c r="A506" s="119" t="s">
        <v>2565</v>
      </c>
      <c r="B506" s="119" t="s">
        <v>397</v>
      </c>
      <c r="C506" s="119">
        <v>153.94999999999999</v>
      </c>
      <c r="D506" s="119">
        <v>157.75</v>
      </c>
      <c r="E506" s="119">
        <v>151.4</v>
      </c>
      <c r="F506" s="119">
        <v>155.15</v>
      </c>
      <c r="G506" s="119">
        <v>155.94999999999999</v>
      </c>
      <c r="H506" s="119">
        <v>150.25</v>
      </c>
      <c r="I506" s="119">
        <v>25937</v>
      </c>
      <c r="J506" s="119">
        <v>3982119.5</v>
      </c>
      <c r="K506" s="121">
        <v>43138</v>
      </c>
      <c r="L506" s="119">
        <v>633</v>
      </c>
      <c r="M506" s="119" t="s">
        <v>2566</v>
      </c>
    </row>
    <row r="507" spans="1:13">
      <c r="A507" s="119" t="s">
        <v>951</v>
      </c>
      <c r="B507" s="119" t="s">
        <v>397</v>
      </c>
      <c r="C507" s="119">
        <v>114.15</v>
      </c>
      <c r="D507" s="119">
        <v>119.4</v>
      </c>
      <c r="E507" s="119">
        <v>113.2</v>
      </c>
      <c r="F507" s="119">
        <v>118.15</v>
      </c>
      <c r="G507" s="119">
        <v>118.5</v>
      </c>
      <c r="H507" s="119">
        <v>110.1</v>
      </c>
      <c r="I507" s="119">
        <v>128044</v>
      </c>
      <c r="J507" s="119">
        <v>14890230.199999999</v>
      </c>
      <c r="K507" s="121">
        <v>43138</v>
      </c>
      <c r="L507" s="119">
        <v>1894</v>
      </c>
      <c r="M507" s="119" t="s">
        <v>952</v>
      </c>
    </row>
    <row r="508" spans="1:13">
      <c r="A508" s="119" t="s">
        <v>953</v>
      </c>
      <c r="B508" s="119" t="s">
        <v>397</v>
      </c>
      <c r="C508" s="119">
        <v>750</v>
      </c>
      <c r="D508" s="119">
        <v>750</v>
      </c>
      <c r="E508" s="119">
        <v>711.05</v>
      </c>
      <c r="F508" s="119">
        <v>723.25</v>
      </c>
      <c r="G508" s="119">
        <v>717</v>
      </c>
      <c r="H508" s="119">
        <v>720.95</v>
      </c>
      <c r="I508" s="119">
        <v>182735</v>
      </c>
      <c r="J508" s="119">
        <v>134743005.34999999</v>
      </c>
      <c r="K508" s="121">
        <v>43138</v>
      </c>
      <c r="L508" s="119">
        <v>6695</v>
      </c>
      <c r="M508" s="119" t="s">
        <v>954</v>
      </c>
    </row>
    <row r="509" spans="1:13">
      <c r="A509" s="119" t="s">
        <v>2213</v>
      </c>
      <c r="B509" s="119" t="s">
        <v>397</v>
      </c>
      <c r="C509" s="119">
        <v>205.35</v>
      </c>
      <c r="D509" s="119">
        <v>220</v>
      </c>
      <c r="E509" s="119">
        <v>205.35</v>
      </c>
      <c r="F509" s="119">
        <v>215.4</v>
      </c>
      <c r="G509" s="119">
        <v>214.05</v>
      </c>
      <c r="H509" s="119">
        <v>201.3</v>
      </c>
      <c r="I509" s="119">
        <v>7647</v>
      </c>
      <c r="J509" s="119">
        <v>1638451.9</v>
      </c>
      <c r="K509" s="121">
        <v>43138</v>
      </c>
      <c r="L509" s="119">
        <v>236</v>
      </c>
      <c r="M509" s="119" t="s">
        <v>2214</v>
      </c>
    </row>
    <row r="510" spans="1:13">
      <c r="A510" s="119" t="s">
        <v>955</v>
      </c>
      <c r="B510" s="119" t="s">
        <v>397</v>
      </c>
      <c r="C510" s="119">
        <v>784.55</v>
      </c>
      <c r="D510" s="119">
        <v>786.8</v>
      </c>
      <c r="E510" s="119">
        <v>752.05</v>
      </c>
      <c r="F510" s="119">
        <v>756</v>
      </c>
      <c r="G510" s="119">
        <v>756</v>
      </c>
      <c r="H510" s="119">
        <v>771.35</v>
      </c>
      <c r="I510" s="119">
        <v>34379</v>
      </c>
      <c r="J510" s="119">
        <v>26243398.5</v>
      </c>
      <c r="K510" s="121">
        <v>43138</v>
      </c>
      <c r="L510" s="119">
        <v>3018</v>
      </c>
      <c r="M510" s="119" t="s">
        <v>956</v>
      </c>
    </row>
    <row r="511" spans="1:13">
      <c r="A511" s="119" t="s">
        <v>957</v>
      </c>
      <c r="B511" s="119" t="s">
        <v>397</v>
      </c>
      <c r="C511" s="119">
        <v>858</v>
      </c>
      <c r="D511" s="119">
        <v>873</v>
      </c>
      <c r="E511" s="119">
        <v>840.05</v>
      </c>
      <c r="F511" s="119">
        <v>858.05</v>
      </c>
      <c r="G511" s="119">
        <v>856.75</v>
      </c>
      <c r="H511" s="119">
        <v>835.6</v>
      </c>
      <c r="I511" s="119">
        <v>32140</v>
      </c>
      <c r="J511" s="119">
        <v>27677734.600000001</v>
      </c>
      <c r="K511" s="121">
        <v>43138</v>
      </c>
      <c r="L511" s="119">
        <v>2835</v>
      </c>
      <c r="M511" s="119" t="s">
        <v>958</v>
      </c>
    </row>
    <row r="512" spans="1:13">
      <c r="A512" s="119" t="s">
        <v>2876</v>
      </c>
      <c r="B512" s="119" t="s">
        <v>397</v>
      </c>
      <c r="C512" s="119">
        <v>1</v>
      </c>
      <c r="D512" s="119">
        <v>1.1000000000000001</v>
      </c>
      <c r="E512" s="119">
        <v>1</v>
      </c>
      <c r="F512" s="119">
        <v>1</v>
      </c>
      <c r="G512" s="119">
        <v>1</v>
      </c>
      <c r="H512" s="119">
        <v>1.05</v>
      </c>
      <c r="I512" s="119">
        <v>8827151</v>
      </c>
      <c r="J512" s="119">
        <v>8858927.6500000004</v>
      </c>
      <c r="K512" s="121">
        <v>43138</v>
      </c>
      <c r="L512" s="119">
        <v>1395</v>
      </c>
      <c r="M512" s="119" t="s">
        <v>2877</v>
      </c>
    </row>
    <row r="513" spans="1:13">
      <c r="A513" s="119" t="s">
        <v>2878</v>
      </c>
      <c r="B513" s="119" t="s">
        <v>397</v>
      </c>
      <c r="C513" s="119">
        <v>1.1000000000000001</v>
      </c>
      <c r="D513" s="119">
        <v>1.25</v>
      </c>
      <c r="E513" s="119">
        <v>1.05</v>
      </c>
      <c r="F513" s="119">
        <v>1.1000000000000001</v>
      </c>
      <c r="G513" s="119">
        <v>1.1000000000000001</v>
      </c>
      <c r="H513" s="119">
        <v>1.1499999999999999</v>
      </c>
      <c r="I513" s="119">
        <v>148631</v>
      </c>
      <c r="J513" s="119">
        <v>163460.65</v>
      </c>
      <c r="K513" s="121">
        <v>43138</v>
      </c>
      <c r="L513" s="119">
        <v>83</v>
      </c>
      <c r="M513" s="119" t="s">
        <v>2879</v>
      </c>
    </row>
    <row r="514" spans="1:13">
      <c r="A514" s="119" t="s">
        <v>959</v>
      </c>
      <c r="B514" s="119" t="s">
        <v>397</v>
      </c>
      <c r="C514" s="119">
        <v>910</v>
      </c>
      <c r="D514" s="119">
        <v>941.55</v>
      </c>
      <c r="E514" s="119">
        <v>906</v>
      </c>
      <c r="F514" s="119">
        <v>928.45</v>
      </c>
      <c r="G514" s="119">
        <v>925</v>
      </c>
      <c r="H514" s="119">
        <v>896.15</v>
      </c>
      <c r="I514" s="119">
        <v>13059</v>
      </c>
      <c r="J514" s="119">
        <v>11975169.300000001</v>
      </c>
      <c r="K514" s="121">
        <v>43138</v>
      </c>
      <c r="L514" s="119">
        <v>1386</v>
      </c>
      <c r="M514" s="119" t="s">
        <v>960</v>
      </c>
    </row>
    <row r="515" spans="1:13">
      <c r="A515" s="119" t="s">
        <v>961</v>
      </c>
      <c r="B515" s="119" t="s">
        <v>397</v>
      </c>
      <c r="C515" s="119">
        <v>78.650000000000006</v>
      </c>
      <c r="D515" s="119">
        <v>79.849999999999994</v>
      </c>
      <c r="E515" s="119">
        <v>77.25</v>
      </c>
      <c r="F515" s="119">
        <v>78.849999999999994</v>
      </c>
      <c r="G515" s="119">
        <v>79.25</v>
      </c>
      <c r="H515" s="119">
        <v>76.45</v>
      </c>
      <c r="I515" s="119">
        <v>54107</v>
      </c>
      <c r="J515" s="119">
        <v>4256052.25</v>
      </c>
      <c r="K515" s="121">
        <v>43138</v>
      </c>
      <c r="L515" s="119">
        <v>381</v>
      </c>
      <c r="M515" s="119" t="s">
        <v>962</v>
      </c>
    </row>
    <row r="516" spans="1:13">
      <c r="A516" s="119" t="s">
        <v>963</v>
      </c>
      <c r="B516" s="119" t="s">
        <v>397</v>
      </c>
      <c r="C516" s="119">
        <v>79.5</v>
      </c>
      <c r="D516" s="119">
        <v>82.35</v>
      </c>
      <c r="E516" s="119">
        <v>79.150000000000006</v>
      </c>
      <c r="F516" s="119">
        <v>81.849999999999994</v>
      </c>
      <c r="G516" s="119">
        <v>82.25</v>
      </c>
      <c r="H516" s="119">
        <v>79.55</v>
      </c>
      <c r="I516" s="119">
        <v>55751</v>
      </c>
      <c r="J516" s="119">
        <v>4523640.25</v>
      </c>
      <c r="K516" s="121">
        <v>43138</v>
      </c>
      <c r="L516" s="119">
        <v>452</v>
      </c>
      <c r="M516" s="119" t="s">
        <v>2375</v>
      </c>
    </row>
    <row r="517" spans="1:13">
      <c r="A517" s="119" t="s">
        <v>3236</v>
      </c>
      <c r="B517" s="119" t="s">
        <v>397</v>
      </c>
      <c r="C517" s="119">
        <v>18.850000000000001</v>
      </c>
      <c r="D517" s="119">
        <v>19.600000000000001</v>
      </c>
      <c r="E517" s="119">
        <v>18.2</v>
      </c>
      <c r="F517" s="119">
        <v>18.7</v>
      </c>
      <c r="G517" s="119">
        <v>18.7</v>
      </c>
      <c r="H517" s="119">
        <v>18.7</v>
      </c>
      <c r="I517" s="119">
        <v>5527298</v>
      </c>
      <c r="J517" s="119">
        <v>104653623</v>
      </c>
      <c r="K517" s="121">
        <v>43138</v>
      </c>
      <c r="L517" s="119">
        <v>7609</v>
      </c>
      <c r="M517" s="119" t="s">
        <v>3237</v>
      </c>
    </row>
    <row r="518" spans="1:13">
      <c r="A518" s="119" t="s">
        <v>964</v>
      </c>
      <c r="B518" s="119" t="s">
        <v>397</v>
      </c>
      <c r="C518" s="119">
        <v>920</v>
      </c>
      <c r="D518" s="119">
        <v>968</v>
      </c>
      <c r="E518" s="119">
        <v>915.05</v>
      </c>
      <c r="F518" s="119">
        <v>920.85</v>
      </c>
      <c r="G518" s="119">
        <v>918</v>
      </c>
      <c r="H518" s="119">
        <v>912.45</v>
      </c>
      <c r="I518" s="119">
        <v>3230</v>
      </c>
      <c r="J518" s="119">
        <v>2993536</v>
      </c>
      <c r="K518" s="121">
        <v>43138</v>
      </c>
      <c r="L518" s="119">
        <v>418</v>
      </c>
      <c r="M518" s="119" t="s">
        <v>965</v>
      </c>
    </row>
    <row r="519" spans="1:13">
      <c r="A519" s="119" t="s">
        <v>3238</v>
      </c>
      <c r="B519" s="119" t="s">
        <v>397</v>
      </c>
      <c r="C519" s="119">
        <v>79.900000000000006</v>
      </c>
      <c r="D519" s="119">
        <v>81.55</v>
      </c>
      <c r="E519" s="119">
        <v>77.650000000000006</v>
      </c>
      <c r="F519" s="119">
        <v>81.55</v>
      </c>
      <c r="G519" s="119">
        <v>81.55</v>
      </c>
      <c r="H519" s="119">
        <v>77.7</v>
      </c>
      <c r="I519" s="119">
        <v>16728</v>
      </c>
      <c r="J519" s="119">
        <v>1344591.45</v>
      </c>
      <c r="K519" s="121">
        <v>43138</v>
      </c>
      <c r="L519" s="119">
        <v>205</v>
      </c>
      <c r="M519" s="119" t="s">
        <v>3239</v>
      </c>
    </row>
    <row r="520" spans="1:13">
      <c r="A520" s="119" t="s">
        <v>966</v>
      </c>
      <c r="B520" s="119" t="s">
        <v>397</v>
      </c>
      <c r="C520" s="119">
        <v>38</v>
      </c>
      <c r="D520" s="119">
        <v>38.85</v>
      </c>
      <c r="E520" s="119">
        <v>36</v>
      </c>
      <c r="F520" s="119">
        <v>37.6</v>
      </c>
      <c r="G520" s="119">
        <v>37.5</v>
      </c>
      <c r="H520" s="119">
        <v>37.15</v>
      </c>
      <c r="I520" s="119">
        <v>477610</v>
      </c>
      <c r="J520" s="119">
        <v>17993660.25</v>
      </c>
      <c r="K520" s="121">
        <v>43138</v>
      </c>
      <c r="L520" s="119">
        <v>2336</v>
      </c>
      <c r="M520" s="119" t="s">
        <v>967</v>
      </c>
    </row>
    <row r="521" spans="1:13">
      <c r="A521" s="119" t="s">
        <v>968</v>
      </c>
      <c r="B521" s="119" t="s">
        <v>397</v>
      </c>
      <c r="C521" s="119">
        <v>758.65</v>
      </c>
      <c r="D521" s="119">
        <v>766.45</v>
      </c>
      <c r="E521" s="119">
        <v>749.95</v>
      </c>
      <c r="F521" s="119">
        <v>758.25</v>
      </c>
      <c r="G521" s="119">
        <v>764.8</v>
      </c>
      <c r="H521" s="119">
        <v>743.85</v>
      </c>
      <c r="I521" s="119">
        <v>14343</v>
      </c>
      <c r="J521" s="119">
        <v>10863588.65</v>
      </c>
      <c r="K521" s="121">
        <v>43138</v>
      </c>
      <c r="L521" s="119">
        <v>2001</v>
      </c>
      <c r="M521" s="119" t="s">
        <v>969</v>
      </c>
    </row>
    <row r="522" spans="1:13">
      <c r="A522" s="119" t="s">
        <v>74</v>
      </c>
      <c r="B522" s="119" t="s">
        <v>397</v>
      </c>
      <c r="C522" s="119">
        <v>511</v>
      </c>
      <c r="D522" s="119">
        <v>519.20000000000005</v>
      </c>
      <c r="E522" s="119">
        <v>488</v>
      </c>
      <c r="F522" s="119">
        <v>504.2</v>
      </c>
      <c r="G522" s="119">
        <v>504.25</v>
      </c>
      <c r="H522" s="119">
        <v>505.8</v>
      </c>
      <c r="I522" s="119">
        <v>2055308</v>
      </c>
      <c r="J522" s="119">
        <v>1042659690.25</v>
      </c>
      <c r="K522" s="121">
        <v>43138</v>
      </c>
      <c r="L522" s="119">
        <v>38901</v>
      </c>
      <c r="M522" s="119" t="s">
        <v>970</v>
      </c>
    </row>
    <row r="523" spans="1:13">
      <c r="A523" s="119" t="s">
        <v>971</v>
      </c>
      <c r="B523" s="119" t="s">
        <v>397</v>
      </c>
      <c r="C523" s="119">
        <v>54</v>
      </c>
      <c r="D523" s="119">
        <v>56.2</v>
      </c>
      <c r="E523" s="119">
        <v>53.5</v>
      </c>
      <c r="F523" s="119">
        <v>55.85</v>
      </c>
      <c r="G523" s="119">
        <v>56.2</v>
      </c>
      <c r="H523" s="119">
        <v>52.85</v>
      </c>
      <c r="I523" s="119">
        <v>376305</v>
      </c>
      <c r="J523" s="119">
        <v>20789300.800000001</v>
      </c>
      <c r="K523" s="121">
        <v>43138</v>
      </c>
      <c r="L523" s="119">
        <v>2904</v>
      </c>
      <c r="M523" s="119" t="s">
        <v>972</v>
      </c>
    </row>
    <row r="524" spans="1:13">
      <c r="A524" s="119" t="s">
        <v>2672</v>
      </c>
      <c r="B524" s="119" t="s">
        <v>397</v>
      </c>
      <c r="C524" s="119">
        <v>46</v>
      </c>
      <c r="D524" s="119">
        <v>49.55</v>
      </c>
      <c r="E524" s="119">
        <v>41.1</v>
      </c>
      <c r="F524" s="119">
        <v>46.55</v>
      </c>
      <c r="G524" s="119">
        <v>46.6</v>
      </c>
      <c r="H524" s="119">
        <v>45.1</v>
      </c>
      <c r="I524" s="119">
        <v>216602</v>
      </c>
      <c r="J524" s="119">
        <v>10197572.15</v>
      </c>
      <c r="K524" s="121">
        <v>43138</v>
      </c>
      <c r="L524" s="119">
        <v>1584</v>
      </c>
      <c r="M524" s="119" t="s">
        <v>2673</v>
      </c>
    </row>
    <row r="525" spans="1:13">
      <c r="A525" s="119" t="s">
        <v>973</v>
      </c>
      <c r="B525" s="119" t="s">
        <v>397</v>
      </c>
      <c r="C525" s="119">
        <v>35.950000000000003</v>
      </c>
      <c r="D525" s="119">
        <v>36.1</v>
      </c>
      <c r="E525" s="119">
        <v>33.950000000000003</v>
      </c>
      <c r="F525" s="119">
        <v>34.1</v>
      </c>
      <c r="G525" s="119">
        <v>34</v>
      </c>
      <c r="H525" s="119">
        <v>34.299999999999997</v>
      </c>
      <c r="I525" s="119">
        <v>13364612</v>
      </c>
      <c r="J525" s="119">
        <v>461990185.5</v>
      </c>
      <c r="K525" s="121">
        <v>43138</v>
      </c>
      <c r="L525" s="119">
        <v>22509</v>
      </c>
      <c r="M525" s="119" t="s">
        <v>974</v>
      </c>
    </row>
    <row r="526" spans="1:13">
      <c r="A526" s="119" t="s">
        <v>975</v>
      </c>
      <c r="B526" s="119" t="s">
        <v>397</v>
      </c>
      <c r="C526" s="119">
        <v>322</v>
      </c>
      <c r="D526" s="119">
        <v>330</v>
      </c>
      <c r="E526" s="119">
        <v>317.55</v>
      </c>
      <c r="F526" s="119">
        <v>325</v>
      </c>
      <c r="G526" s="119">
        <v>321.8</v>
      </c>
      <c r="H526" s="119">
        <v>319.75</v>
      </c>
      <c r="I526" s="119">
        <v>376537</v>
      </c>
      <c r="J526" s="119">
        <v>122095312.8</v>
      </c>
      <c r="K526" s="121">
        <v>43138</v>
      </c>
      <c r="L526" s="119">
        <v>972</v>
      </c>
      <c r="M526" s="119" t="s">
        <v>976</v>
      </c>
    </row>
    <row r="527" spans="1:13">
      <c r="A527" s="119" t="s">
        <v>978</v>
      </c>
      <c r="B527" s="119" t="s">
        <v>397</v>
      </c>
      <c r="C527" s="119">
        <v>53</v>
      </c>
      <c r="D527" s="119">
        <v>54.8</v>
      </c>
      <c r="E527" s="119">
        <v>53</v>
      </c>
      <c r="F527" s="119">
        <v>54.3</v>
      </c>
      <c r="G527" s="119">
        <v>54.25</v>
      </c>
      <c r="H527" s="119">
        <v>52.4</v>
      </c>
      <c r="I527" s="119">
        <v>2710609</v>
      </c>
      <c r="J527" s="119">
        <v>146101456.90000001</v>
      </c>
      <c r="K527" s="121">
        <v>43138</v>
      </c>
      <c r="L527" s="119">
        <v>9287</v>
      </c>
      <c r="M527" s="119" t="s">
        <v>979</v>
      </c>
    </row>
    <row r="528" spans="1:13">
      <c r="A528" s="119" t="s">
        <v>75</v>
      </c>
      <c r="B528" s="119" t="s">
        <v>397</v>
      </c>
      <c r="C528" s="119">
        <v>958.2</v>
      </c>
      <c r="D528" s="119">
        <v>959</v>
      </c>
      <c r="E528" s="119">
        <v>922</v>
      </c>
      <c r="F528" s="119">
        <v>938.55</v>
      </c>
      <c r="G528" s="119">
        <v>938.25</v>
      </c>
      <c r="H528" s="119">
        <v>953.85</v>
      </c>
      <c r="I528" s="119">
        <v>2025848</v>
      </c>
      <c r="J528" s="119">
        <v>1898080595.3</v>
      </c>
      <c r="K528" s="121">
        <v>43138</v>
      </c>
      <c r="L528" s="119">
        <v>90362</v>
      </c>
      <c r="M528" s="119" t="s">
        <v>980</v>
      </c>
    </row>
    <row r="529" spans="1:13">
      <c r="A529" s="119" t="s">
        <v>76</v>
      </c>
      <c r="B529" s="119" t="s">
        <v>397</v>
      </c>
      <c r="C529" s="119">
        <v>1795</v>
      </c>
      <c r="D529" s="119">
        <v>1806.65</v>
      </c>
      <c r="E529" s="119">
        <v>1767.05</v>
      </c>
      <c r="F529" s="119">
        <v>1785.35</v>
      </c>
      <c r="G529" s="119">
        <v>1781.75</v>
      </c>
      <c r="H529" s="119">
        <v>1788.6</v>
      </c>
      <c r="I529" s="119">
        <v>3549234</v>
      </c>
      <c r="J529" s="119">
        <v>6309698155.8999996</v>
      </c>
      <c r="K529" s="121">
        <v>43138</v>
      </c>
      <c r="L529" s="119">
        <v>125909</v>
      </c>
      <c r="M529" s="119" t="s">
        <v>981</v>
      </c>
    </row>
    <row r="530" spans="1:13">
      <c r="A530" s="119" t="s">
        <v>77</v>
      </c>
      <c r="B530" s="119" t="s">
        <v>397</v>
      </c>
      <c r="C530" s="119">
        <v>1907</v>
      </c>
      <c r="D530" s="119">
        <v>1907</v>
      </c>
      <c r="E530" s="119">
        <v>1862.4</v>
      </c>
      <c r="F530" s="119">
        <v>1872.8</v>
      </c>
      <c r="G530" s="119">
        <v>1868.5</v>
      </c>
      <c r="H530" s="119">
        <v>1896.8</v>
      </c>
      <c r="I530" s="119">
        <v>2091243</v>
      </c>
      <c r="J530" s="119">
        <v>3921971760.25</v>
      </c>
      <c r="K530" s="121">
        <v>43138</v>
      </c>
      <c r="L530" s="119">
        <v>57480</v>
      </c>
      <c r="M530" s="119" t="s">
        <v>982</v>
      </c>
    </row>
    <row r="531" spans="1:13">
      <c r="A531" s="119" t="s">
        <v>2918</v>
      </c>
      <c r="B531" s="119" t="s">
        <v>397</v>
      </c>
      <c r="C531" s="119">
        <v>443</v>
      </c>
      <c r="D531" s="119">
        <v>449.3</v>
      </c>
      <c r="E531" s="119">
        <v>431</v>
      </c>
      <c r="F531" s="119">
        <v>433.45</v>
      </c>
      <c r="G531" s="119">
        <v>433.1</v>
      </c>
      <c r="H531" s="119">
        <v>438.8</v>
      </c>
      <c r="I531" s="119">
        <v>1048027</v>
      </c>
      <c r="J531" s="119">
        <v>459850520.30000001</v>
      </c>
      <c r="K531" s="121">
        <v>43138</v>
      </c>
      <c r="L531" s="119">
        <v>25484</v>
      </c>
      <c r="M531" s="119" t="s">
        <v>2919</v>
      </c>
    </row>
    <row r="532" spans="1:13">
      <c r="A532" s="119" t="s">
        <v>2786</v>
      </c>
      <c r="B532" s="119" t="s">
        <v>397</v>
      </c>
      <c r="C532" s="119">
        <v>2786</v>
      </c>
      <c r="D532" s="119">
        <v>2789.7</v>
      </c>
      <c r="E532" s="119">
        <v>2765.05</v>
      </c>
      <c r="F532" s="119">
        <v>2774.95</v>
      </c>
      <c r="G532" s="119">
        <v>2775</v>
      </c>
      <c r="H532" s="119">
        <v>2796.05</v>
      </c>
      <c r="I532" s="119">
        <v>1552</v>
      </c>
      <c r="J532" s="119">
        <v>4310780.1500000004</v>
      </c>
      <c r="K532" s="121">
        <v>43138</v>
      </c>
      <c r="L532" s="119">
        <v>182</v>
      </c>
      <c r="M532" s="119" t="s">
        <v>2787</v>
      </c>
    </row>
    <row r="533" spans="1:13">
      <c r="A533" s="119" t="s">
        <v>983</v>
      </c>
      <c r="B533" s="119" t="s">
        <v>397</v>
      </c>
      <c r="C533" s="119">
        <v>1083.1199999999999</v>
      </c>
      <c r="D533" s="119">
        <v>1083.1199999999999</v>
      </c>
      <c r="E533" s="119">
        <v>1066.7</v>
      </c>
      <c r="F533" s="119">
        <v>1068.0999999999999</v>
      </c>
      <c r="G533" s="119">
        <v>1068.0999999999999</v>
      </c>
      <c r="H533" s="119">
        <v>1073.93</v>
      </c>
      <c r="I533" s="119">
        <v>173</v>
      </c>
      <c r="J533" s="119">
        <v>186312.83</v>
      </c>
      <c r="K533" s="121">
        <v>43138</v>
      </c>
      <c r="L533" s="119">
        <v>26</v>
      </c>
      <c r="M533" s="119" t="s">
        <v>984</v>
      </c>
    </row>
    <row r="534" spans="1:13">
      <c r="A534" s="119" t="s">
        <v>3043</v>
      </c>
      <c r="B534" s="119" t="s">
        <v>397</v>
      </c>
      <c r="C534" s="119">
        <v>3570.5</v>
      </c>
      <c r="D534" s="119">
        <v>3570.5</v>
      </c>
      <c r="E534" s="119">
        <v>3570.5</v>
      </c>
      <c r="F534" s="119">
        <v>3570.5</v>
      </c>
      <c r="G534" s="119">
        <v>3570.5</v>
      </c>
      <c r="H534" s="119">
        <v>3586.5</v>
      </c>
      <c r="I534" s="119">
        <v>1</v>
      </c>
      <c r="J534" s="119">
        <v>3570.5</v>
      </c>
      <c r="K534" s="121">
        <v>43138</v>
      </c>
      <c r="L534" s="119">
        <v>1</v>
      </c>
      <c r="M534" s="119" t="s">
        <v>3044</v>
      </c>
    </row>
    <row r="535" spans="1:13">
      <c r="A535" s="119" t="s">
        <v>78</v>
      </c>
      <c r="B535" s="119" t="s">
        <v>397</v>
      </c>
      <c r="C535" s="119">
        <v>52</v>
      </c>
      <c r="D535" s="119">
        <v>52.5</v>
      </c>
      <c r="E535" s="119">
        <v>51</v>
      </c>
      <c r="F535" s="119">
        <v>51.3</v>
      </c>
      <c r="G535" s="119">
        <v>51.55</v>
      </c>
      <c r="H535" s="119">
        <v>50.55</v>
      </c>
      <c r="I535" s="119">
        <v>10667584</v>
      </c>
      <c r="J535" s="119">
        <v>550750630.39999998</v>
      </c>
      <c r="K535" s="121">
        <v>43138</v>
      </c>
      <c r="L535" s="119">
        <v>26123</v>
      </c>
      <c r="M535" s="119" t="s">
        <v>985</v>
      </c>
    </row>
    <row r="536" spans="1:13">
      <c r="A536" s="119" t="s">
        <v>986</v>
      </c>
      <c r="B536" s="119" t="s">
        <v>397</v>
      </c>
      <c r="C536" s="119">
        <v>2322</v>
      </c>
      <c r="D536" s="119">
        <v>2653.85</v>
      </c>
      <c r="E536" s="119">
        <v>2322</v>
      </c>
      <c r="F536" s="119">
        <v>2653.85</v>
      </c>
      <c r="G536" s="119">
        <v>2653.85</v>
      </c>
      <c r="H536" s="119">
        <v>2211.5500000000002</v>
      </c>
      <c r="I536" s="119">
        <v>1062940</v>
      </c>
      <c r="J536" s="119">
        <v>2704496166.75</v>
      </c>
      <c r="K536" s="121">
        <v>43138</v>
      </c>
      <c r="L536" s="119">
        <v>66450</v>
      </c>
      <c r="M536" s="119" t="s">
        <v>987</v>
      </c>
    </row>
    <row r="537" spans="1:13">
      <c r="A537" s="119" t="s">
        <v>988</v>
      </c>
      <c r="B537" s="119" t="s">
        <v>397</v>
      </c>
      <c r="C537" s="119">
        <v>150</v>
      </c>
      <c r="D537" s="119">
        <v>152.9</v>
      </c>
      <c r="E537" s="119">
        <v>149</v>
      </c>
      <c r="F537" s="119">
        <v>150</v>
      </c>
      <c r="G537" s="119">
        <v>149.9</v>
      </c>
      <c r="H537" s="119">
        <v>146.19999999999999</v>
      </c>
      <c r="I537" s="119">
        <v>84068</v>
      </c>
      <c r="J537" s="119">
        <v>12666288.35</v>
      </c>
      <c r="K537" s="121">
        <v>43138</v>
      </c>
      <c r="L537" s="119">
        <v>1399</v>
      </c>
      <c r="M537" s="119" t="s">
        <v>989</v>
      </c>
    </row>
    <row r="538" spans="1:13">
      <c r="A538" s="119" t="s">
        <v>990</v>
      </c>
      <c r="B538" s="119" t="s">
        <v>397</v>
      </c>
      <c r="C538" s="119">
        <v>133.30000000000001</v>
      </c>
      <c r="D538" s="119">
        <v>134.85</v>
      </c>
      <c r="E538" s="119">
        <v>132</v>
      </c>
      <c r="F538" s="119">
        <v>132.75</v>
      </c>
      <c r="G538" s="119">
        <v>132.9</v>
      </c>
      <c r="H538" s="119">
        <v>131.5</v>
      </c>
      <c r="I538" s="119">
        <v>10451</v>
      </c>
      <c r="J538" s="119">
        <v>1393757.8</v>
      </c>
      <c r="K538" s="121">
        <v>43138</v>
      </c>
      <c r="L538" s="119">
        <v>226</v>
      </c>
      <c r="M538" s="119" t="s">
        <v>991</v>
      </c>
    </row>
    <row r="539" spans="1:13">
      <c r="A539" s="119" t="s">
        <v>992</v>
      </c>
      <c r="B539" s="119" t="s">
        <v>397</v>
      </c>
      <c r="C539" s="119">
        <v>700.05</v>
      </c>
      <c r="D539" s="119">
        <v>720.05</v>
      </c>
      <c r="E539" s="119">
        <v>700.05</v>
      </c>
      <c r="F539" s="119">
        <v>718</v>
      </c>
      <c r="G539" s="119">
        <v>719</v>
      </c>
      <c r="H539" s="119">
        <v>700.65</v>
      </c>
      <c r="I539" s="119">
        <v>144173</v>
      </c>
      <c r="J539" s="119">
        <v>103555466.65000001</v>
      </c>
      <c r="K539" s="121">
        <v>43138</v>
      </c>
      <c r="L539" s="119">
        <v>1574</v>
      </c>
      <c r="M539" s="119" t="s">
        <v>2763</v>
      </c>
    </row>
    <row r="540" spans="1:13">
      <c r="A540" s="119" t="s">
        <v>79</v>
      </c>
      <c r="B540" s="119" t="s">
        <v>397</v>
      </c>
      <c r="C540" s="119">
        <v>3618.9</v>
      </c>
      <c r="D540" s="119">
        <v>3620</v>
      </c>
      <c r="E540" s="119">
        <v>3542.5</v>
      </c>
      <c r="F540" s="119">
        <v>3566.4</v>
      </c>
      <c r="G540" s="119">
        <v>3562</v>
      </c>
      <c r="H540" s="119">
        <v>3541.85</v>
      </c>
      <c r="I540" s="119">
        <v>336709</v>
      </c>
      <c r="J540" s="119">
        <v>1203090815.1500001</v>
      </c>
      <c r="K540" s="121">
        <v>43138</v>
      </c>
      <c r="L540" s="119">
        <v>47613</v>
      </c>
      <c r="M540" s="119" t="s">
        <v>993</v>
      </c>
    </row>
    <row r="541" spans="1:13">
      <c r="A541" s="119" t="s">
        <v>994</v>
      </c>
      <c r="B541" s="119" t="s">
        <v>397</v>
      </c>
      <c r="C541" s="119">
        <v>1517.95</v>
      </c>
      <c r="D541" s="119">
        <v>1517.95</v>
      </c>
      <c r="E541" s="119">
        <v>1451.2</v>
      </c>
      <c r="F541" s="119">
        <v>1472.4</v>
      </c>
      <c r="G541" s="119">
        <v>1451.5</v>
      </c>
      <c r="H541" s="119">
        <v>1481</v>
      </c>
      <c r="I541" s="119">
        <v>8166</v>
      </c>
      <c r="J541" s="119">
        <v>12118940.4</v>
      </c>
      <c r="K541" s="121">
        <v>43138</v>
      </c>
      <c r="L541" s="119">
        <v>948</v>
      </c>
      <c r="M541" s="119" t="s">
        <v>995</v>
      </c>
    </row>
    <row r="542" spans="1:13">
      <c r="A542" s="119" t="s">
        <v>80</v>
      </c>
      <c r="B542" s="119" t="s">
        <v>397</v>
      </c>
      <c r="C542" s="119">
        <v>372.9</v>
      </c>
      <c r="D542" s="119">
        <v>373.95</v>
      </c>
      <c r="E542" s="119">
        <v>352.15</v>
      </c>
      <c r="F542" s="119">
        <v>355.55</v>
      </c>
      <c r="G542" s="119">
        <v>355.05</v>
      </c>
      <c r="H542" s="119">
        <v>368.8</v>
      </c>
      <c r="I542" s="119">
        <v>938599</v>
      </c>
      <c r="J542" s="119">
        <v>341938235.39999998</v>
      </c>
      <c r="K542" s="121">
        <v>43138</v>
      </c>
      <c r="L542" s="119">
        <v>14645</v>
      </c>
      <c r="M542" s="119" t="s">
        <v>996</v>
      </c>
    </row>
    <row r="543" spans="1:13">
      <c r="A543" s="119" t="s">
        <v>997</v>
      </c>
      <c r="B543" s="119" t="s">
        <v>397</v>
      </c>
      <c r="C543" s="119">
        <v>26</v>
      </c>
      <c r="D543" s="119">
        <v>26.4</v>
      </c>
      <c r="E543" s="119">
        <v>25.2</v>
      </c>
      <c r="F543" s="119">
        <v>25.7</v>
      </c>
      <c r="G543" s="119">
        <v>25.8</v>
      </c>
      <c r="H543" s="119">
        <v>25.2</v>
      </c>
      <c r="I543" s="119">
        <v>6425292</v>
      </c>
      <c r="J543" s="119">
        <v>164743738.84999999</v>
      </c>
      <c r="K543" s="121">
        <v>43138</v>
      </c>
      <c r="L543" s="119">
        <v>6156</v>
      </c>
      <c r="M543" s="119" t="s">
        <v>998</v>
      </c>
    </row>
    <row r="544" spans="1:13">
      <c r="A544" s="119" t="s">
        <v>999</v>
      </c>
      <c r="B544" s="119" t="s">
        <v>397</v>
      </c>
      <c r="C544" s="119">
        <v>928</v>
      </c>
      <c r="D544" s="119">
        <v>980</v>
      </c>
      <c r="E544" s="119">
        <v>928</v>
      </c>
      <c r="F544" s="119">
        <v>973.25</v>
      </c>
      <c r="G544" s="119">
        <v>975</v>
      </c>
      <c r="H544" s="119">
        <v>913.9</v>
      </c>
      <c r="I544" s="119">
        <v>51408</v>
      </c>
      <c r="J544" s="119">
        <v>49547149.399999999</v>
      </c>
      <c r="K544" s="121">
        <v>43138</v>
      </c>
      <c r="L544" s="119">
        <v>2720</v>
      </c>
      <c r="M544" s="119" t="s">
        <v>1000</v>
      </c>
    </row>
    <row r="545" spans="1:13">
      <c r="A545" s="119" t="s">
        <v>2315</v>
      </c>
      <c r="B545" s="119" t="s">
        <v>397</v>
      </c>
      <c r="C545" s="119">
        <v>12.3</v>
      </c>
      <c r="D545" s="119">
        <v>12.3</v>
      </c>
      <c r="E545" s="119">
        <v>11.7</v>
      </c>
      <c r="F545" s="119">
        <v>12</v>
      </c>
      <c r="G545" s="119">
        <v>11.9</v>
      </c>
      <c r="H545" s="119">
        <v>11.75</v>
      </c>
      <c r="I545" s="119">
        <v>216242</v>
      </c>
      <c r="J545" s="119">
        <v>2609651.35</v>
      </c>
      <c r="K545" s="121">
        <v>43138</v>
      </c>
      <c r="L545" s="119">
        <v>423</v>
      </c>
      <c r="M545" s="119" t="s">
        <v>2316</v>
      </c>
    </row>
    <row r="546" spans="1:13">
      <c r="A546" s="119" t="s">
        <v>1001</v>
      </c>
      <c r="B546" s="119" t="s">
        <v>397</v>
      </c>
      <c r="C546" s="119">
        <v>207.8</v>
      </c>
      <c r="D546" s="119">
        <v>221</v>
      </c>
      <c r="E546" s="119">
        <v>207</v>
      </c>
      <c r="F546" s="119">
        <v>219.95</v>
      </c>
      <c r="G546" s="119">
        <v>220</v>
      </c>
      <c r="H546" s="119">
        <v>204.9</v>
      </c>
      <c r="I546" s="119">
        <v>72650</v>
      </c>
      <c r="J546" s="119">
        <v>15665946.550000001</v>
      </c>
      <c r="K546" s="121">
        <v>43138</v>
      </c>
      <c r="L546" s="119">
        <v>1458</v>
      </c>
      <c r="M546" s="119" t="s">
        <v>1002</v>
      </c>
    </row>
    <row r="547" spans="1:13">
      <c r="A547" s="119" t="s">
        <v>1003</v>
      </c>
      <c r="B547" s="119" t="s">
        <v>397</v>
      </c>
      <c r="C547" s="119">
        <v>1615</v>
      </c>
      <c r="D547" s="119">
        <v>1663</v>
      </c>
      <c r="E547" s="119">
        <v>1610</v>
      </c>
      <c r="F547" s="119">
        <v>1625.25</v>
      </c>
      <c r="G547" s="119">
        <v>1613.6</v>
      </c>
      <c r="H547" s="119">
        <v>1599</v>
      </c>
      <c r="I547" s="119">
        <v>11929</v>
      </c>
      <c r="J547" s="119">
        <v>19550169.25</v>
      </c>
      <c r="K547" s="121">
        <v>43138</v>
      </c>
      <c r="L547" s="119">
        <v>1462</v>
      </c>
      <c r="M547" s="119" t="s">
        <v>1004</v>
      </c>
    </row>
    <row r="548" spans="1:13">
      <c r="A548" s="119" t="s">
        <v>2209</v>
      </c>
      <c r="B548" s="119" t="s">
        <v>397</v>
      </c>
      <c r="C548" s="119">
        <v>32.5</v>
      </c>
      <c r="D548" s="119">
        <v>34.35</v>
      </c>
      <c r="E548" s="119">
        <v>32.5</v>
      </c>
      <c r="F548" s="119">
        <v>33.200000000000003</v>
      </c>
      <c r="G548" s="119">
        <v>33.35</v>
      </c>
      <c r="H548" s="119">
        <v>31.6</v>
      </c>
      <c r="I548" s="119">
        <v>60276</v>
      </c>
      <c r="J548" s="119">
        <v>2018877.15</v>
      </c>
      <c r="K548" s="121">
        <v>43138</v>
      </c>
      <c r="L548" s="119">
        <v>463</v>
      </c>
      <c r="M548" s="119" t="s">
        <v>2210</v>
      </c>
    </row>
    <row r="549" spans="1:13">
      <c r="A549" s="119" t="s">
        <v>1005</v>
      </c>
      <c r="B549" s="119" t="s">
        <v>397</v>
      </c>
      <c r="C549" s="119">
        <v>338.1</v>
      </c>
      <c r="D549" s="119">
        <v>357.9</v>
      </c>
      <c r="E549" s="119">
        <v>338.1</v>
      </c>
      <c r="F549" s="119">
        <v>352.95</v>
      </c>
      <c r="G549" s="119">
        <v>355</v>
      </c>
      <c r="H549" s="119">
        <v>335.85</v>
      </c>
      <c r="I549" s="119">
        <v>116231</v>
      </c>
      <c r="J549" s="119">
        <v>40696113.399999999</v>
      </c>
      <c r="K549" s="121">
        <v>43138</v>
      </c>
      <c r="L549" s="119">
        <v>5988</v>
      </c>
      <c r="M549" s="119" t="s">
        <v>1006</v>
      </c>
    </row>
    <row r="550" spans="1:13">
      <c r="A550" s="119" t="s">
        <v>81</v>
      </c>
      <c r="B550" s="119" t="s">
        <v>397</v>
      </c>
      <c r="C550" s="119">
        <v>245</v>
      </c>
      <c r="D550" s="119">
        <v>253</v>
      </c>
      <c r="E550" s="119">
        <v>244.1</v>
      </c>
      <c r="F550" s="119">
        <v>246</v>
      </c>
      <c r="G550" s="119">
        <v>244.1</v>
      </c>
      <c r="H550" s="119">
        <v>244.4</v>
      </c>
      <c r="I550" s="119">
        <v>13707458</v>
      </c>
      <c r="J550" s="119">
        <v>3413428899.5500002</v>
      </c>
      <c r="K550" s="121">
        <v>43138</v>
      </c>
      <c r="L550" s="119">
        <v>108496</v>
      </c>
      <c r="M550" s="119" t="s">
        <v>1007</v>
      </c>
    </row>
    <row r="551" spans="1:13">
      <c r="A551" s="119" t="s">
        <v>1008</v>
      </c>
      <c r="B551" s="119" t="s">
        <v>397</v>
      </c>
      <c r="C551" s="119">
        <v>454</v>
      </c>
      <c r="D551" s="119">
        <v>470.15</v>
      </c>
      <c r="E551" s="119">
        <v>437.4</v>
      </c>
      <c r="F551" s="119">
        <v>450.3</v>
      </c>
      <c r="G551" s="119">
        <v>457.9</v>
      </c>
      <c r="H551" s="119">
        <v>449.95</v>
      </c>
      <c r="I551" s="119">
        <v>10174</v>
      </c>
      <c r="J551" s="119">
        <v>4604384.55</v>
      </c>
      <c r="K551" s="121">
        <v>43138</v>
      </c>
      <c r="L551" s="119">
        <v>542</v>
      </c>
      <c r="M551" s="119" t="s">
        <v>2494</v>
      </c>
    </row>
    <row r="552" spans="1:13">
      <c r="A552" s="119" t="s">
        <v>1009</v>
      </c>
      <c r="B552" s="119" t="s">
        <v>397</v>
      </c>
      <c r="C552" s="119">
        <v>75.5</v>
      </c>
      <c r="D552" s="119">
        <v>76.3</v>
      </c>
      <c r="E552" s="119">
        <v>73.150000000000006</v>
      </c>
      <c r="F552" s="119">
        <v>74</v>
      </c>
      <c r="G552" s="119">
        <v>74</v>
      </c>
      <c r="H552" s="119">
        <v>73.55</v>
      </c>
      <c r="I552" s="119">
        <v>2101932</v>
      </c>
      <c r="J552" s="119">
        <v>156201411.65000001</v>
      </c>
      <c r="K552" s="121">
        <v>43138</v>
      </c>
      <c r="L552" s="119">
        <v>9668</v>
      </c>
      <c r="M552" s="119" t="s">
        <v>1010</v>
      </c>
    </row>
    <row r="553" spans="1:13">
      <c r="A553" s="119" t="s">
        <v>3240</v>
      </c>
      <c r="B553" s="119" t="s">
        <v>397</v>
      </c>
      <c r="C553" s="119">
        <v>6.75</v>
      </c>
      <c r="D553" s="119">
        <v>7.4</v>
      </c>
      <c r="E553" s="119">
        <v>6.75</v>
      </c>
      <c r="F553" s="119">
        <v>6.8</v>
      </c>
      <c r="G553" s="119">
        <v>6.75</v>
      </c>
      <c r="H553" s="119">
        <v>7.05</v>
      </c>
      <c r="I553" s="119">
        <v>97910</v>
      </c>
      <c r="J553" s="119">
        <v>681910.15</v>
      </c>
      <c r="K553" s="121">
        <v>43138</v>
      </c>
      <c r="L553" s="119">
        <v>88</v>
      </c>
      <c r="M553" s="119" t="s">
        <v>3241</v>
      </c>
    </row>
    <row r="554" spans="1:13">
      <c r="A554" s="119" t="s">
        <v>3019</v>
      </c>
      <c r="B554" s="119" t="s">
        <v>397</v>
      </c>
      <c r="C554" s="119">
        <v>144.15</v>
      </c>
      <c r="D554" s="119">
        <v>156.19999999999999</v>
      </c>
      <c r="E554" s="119">
        <v>144.1</v>
      </c>
      <c r="F554" s="119">
        <v>148</v>
      </c>
      <c r="G554" s="119">
        <v>150</v>
      </c>
      <c r="H554" s="119">
        <v>146.9</v>
      </c>
      <c r="I554" s="119">
        <v>832</v>
      </c>
      <c r="J554" s="119">
        <v>123188.15</v>
      </c>
      <c r="K554" s="121">
        <v>43138</v>
      </c>
      <c r="L554" s="119">
        <v>25</v>
      </c>
      <c r="M554" s="119" t="s">
        <v>3020</v>
      </c>
    </row>
    <row r="555" spans="1:13">
      <c r="A555" s="119" t="s">
        <v>1011</v>
      </c>
      <c r="B555" s="119" t="s">
        <v>397</v>
      </c>
      <c r="C555" s="119">
        <v>115</v>
      </c>
      <c r="D555" s="119">
        <v>123</v>
      </c>
      <c r="E555" s="119">
        <v>115</v>
      </c>
      <c r="F555" s="119">
        <v>118.85</v>
      </c>
      <c r="G555" s="119">
        <v>120.6</v>
      </c>
      <c r="H555" s="119">
        <v>111.75</v>
      </c>
      <c r="I555" s="119">
        <v>1149386</v>
      </c>
      <c r="J555" s="119">
        <v>136246241.75</v>
      </c>
      <c r="K555" s="121">
        <v>43138</v>
      </c>
      <c r="L555" s="119">
        <v>9882</v>
      </c>
      <c r="M555" s="119" t="s">
        <v>1012</v>
      </c>
    </row>
    <row r="556" spans="1:13">
      <c r="A556" s="119" t="s">
        <v>82</v>
      </c>
      <c r="B556" s="119" t="s">
        <v>397</v>
      </c>
      <c r="C556" s="119">
        <v>384.95</v>
      </c>
      <c r="D556" s="119">
        <v>408.9</v>
      </c>
      <c r="E556" s="119">
        <v>382.5</v>
      </c>
      <c r="F556" s="119">
        <v>396.35</v>
      </c>
      <c r="G556" s="119">
        <v>395.95</v>
      </c>
      <c r="H556" s="119">
        <v>377.6</v>
      </c>
      <c r="I556" s="119">
        <v>9644425</v>
      </c>
      <c r="J556" s="119">
        <v>3837757517.3499999</v>
      </c>
      <c r="K556" s="121">
        <v>43138</v>
      </c>
      <c r="L556" s="119">
        <v>124982</v>
      </c>
      <c r="M556" s="119" t="s">
        <v>1013</v>
      </c>
    </row>
    <row r="557" spans="1:13">
      <c r="A557" s="119" t="s">
        <v>1014</v>
      </c>
      <c r="B557" s="119" t="s">
        <v>397</v>
      </c>
      <c r="C557" s="119">
        <v>653.65</v>
      </c>
      <c r="D557" s="119">
        <v>664.8</v>
      </c>
      <c r="E557" s="119">
        <v>632.9</v>
      </c>
      <c r="F557" s="119">
        <v>648.75</v>
      </c>
      <c r="G557" s="119">
        <v>650</v>
      </c>
      <c r="H557" s="119">
        <v>640.85</v>
      </c>
      <c r="I557" s="119">
        <v>5089</v>
      </c>
      <c r="J557" s="119">
        <v>3307941.7</v>
      </c>
      <c r="K557" s="121">
        <v>43138</v>
      </c>
      <c r="L557" s="119">
        <v>468</v>
      </c>
      <c r="M557" s="119" t="s">
        <v>1015</v>
      </c>
    </row>
    <row r="558" spans="1:13">
      <c r="A558" s="119" t="s">
        <v>83</v>
      </c>
      <c r="B558" s="119" t="s">
        <v>397</v>
      </c>
      <c r="C558" s="119">
        <v>1322</v>
      </c>
      <c r="D558" s="119">
        <v>1330</v>
      </c>
      <c r="E558" s="119">
        <v>1307.05</v>
      </c>
      <c r="F558" s="119">
        <v>1312.65</v>
      </c>
      <c r="G558" s="119">
        <v>1316</v>
      </c>
      <c r="H558" s="119">
        <v>1325.35</v>
      </c>
      <c r="I558" s="119">
        <v>1561287</v>
      </c>
      <c r="J558" s="119">
        <v>2052949901.25</v>
      </c>
      <c r="K558" s="121">
        <v>43138</v>
      </c>
      <c r="L558" s="119">
        <v>48100</v>
      </c>
      <c r="M558" s="119" t="s">
        <v>1016</v>
      </c>
    </row>
    <row r="559" spans="1:13">
      <c r="A559" s="119" t="s">
        <v>84</v>
      </c>
      <c r="B559" s="119" t="s">
        <v>397</v>
      </c>
      <c r="C559" s="119">
        <v>289.7</v>
      </c>
      <c r="D559" s="119">
        <v>291.35000000000002</v>
      </c>
      <c r="E559" s="119">
        <v>285</v>
      </c>
      <c r="F559" s="119">
        <v>288.89999999999998</v>
      </c>
      <c r="G559" s="119">
        <v>287.35000000000002</v>
      </c>
      <c r="H559" s="119">
        <v>283.3</v>
      </c>
      <c r="I559" s="119">
        <v>1841739</v>
      </c>
      <c r="J559" s="119">
        <v>531384237</v>
      </c>
      <c r="K559" s="121">
        <v>43138</v>
      </c>
      <c r="L559" s="119">
        <v>42011</v>
      </c>
      <c r="M559" s="119" t="s">
        <v>1017</v>
      </c>
    </row>
    <row r="560" spans="1:13">
      <c r="A560" s="119" t="s">
        <v>2880</v>
      </c>
      <c r="B560" s="119" t="s">
        <v>397</v>
      </c>
      <c r="C560" s="119">
        <v>114.2</v>
      </c>
      <c r="D560" s="119">
        <v>119.9</v>
      </c>
      <c r="E560" s="119">
        <v>114.2</v>
      </c>
      <c r="F560" s="119">
        <v>116.75</v>
      </c>
      <c r="G560" s="119">
        <v>116</v>
      </c>
      <c r="H560" s="119">
        <v>114.1</v>
      </c>
      <c r="I560" s="119">
        <v>7617</v>
      </c>
      <c r="J560" s="119">
        <v>882218.95</v>
      </c>
      <c r="K560" s="121">
        <v>43138</v>
      </c>
      <c r="L560" s="119">
        <v>62</v>
      </c>
      <c r="M560" s="119" t="s">
        <v>2881</v>
      </c>
    </row>
    <row r="561" spans="1:13">
      <c r="A561" s="119" t="s">
        <v>3242</v>
      </c>
      <c r="B561" s="119" t="s">
        <v>397</v>
      </c>
      <c r="C561" s="119">
        <v>82</v>
      </c>
      <c r="D561" s="119">
        <v>89</v>
      </c>
      <c r="E561" s="119">
        <v>82</v>
      </c>
      <c r="F561" s="119">
        <v>87.45</v>
      </c>
      <c r="G561" s="119">
        <v>88.6</v>
      </c>
      <c r="H561" s="119">
        <v>85.6</v>
      </c>
      <c r="I561" s="119">
        <v>1456</v>
      </c>
      <c r="J561" s="119">
        <v>127717.5</v>
      </c>
      <c r="K561" s="121">
        <v>43138</v>
      </c>
      <c r="L561" s="119">
        <v>28</v>
      </c>
      <c r="M561" s="119" t="s">
        <v>3243</v>
      </c>
    </row>
    <row r="562" spans="1:13">
      <c r="A562" s="119" t="s">
        <v>2490</v>
      </c>
      <c r="B562" s="119" t="s">
        <v>397</v>
      </c>
      <c r="C562" s="119">
        <v>156</v>
      </c>
      <c r="D562" s="119">
        <v>165</v>
      </c>
      <c r="E562" s="119">
        <v>156</v>
      </c>
      <c r="F562" s="119">
        <v>162.69999999999999</v>
      </c>
      <c r="G562" s="119">
        <v>162</v>
      </c>
      <c r="H562" s="119">
        <v>152.1</v>
      </c>
      <c r="I562" s="119">
        <v>10136</v>
      </c>
      <c r="J562" s="119">
        <v>1641007.65</v>
      </c>
      <c r="K562" s="121">
        <v>43138</v>
      </c>
      <c r="L562" s="119">
        <v>154</v>
      </c>
      <c r="M562" s="119" t="s">
        <v>1021</v>
      </c>
    </row>
    <row r="563" spans="1:13">
      <c r="A563" s="119" t="s">
        <v>1019</v>
      </c>
      <c r="B563" s="119" t="s">
        <v>397</v>
      </c>
      <c r="C563" s="119">
        <v>461.65</v>
      </c>
      <c r="D563" s="119">
        <v>469.8</v>
      </c>
      <c r="E563" s="119">
        <v>447</v>
      </c>
      <c r="F563" s="119">
        <v>449.45</v>
      </c>
      <c r="G563" s="119">
        <v>447</v>
      </c>
      <c r="H563" s="119">
        <v>450.45</v>
      </c>
      <c r="I563" s="119">
        <v>22536</v>
      </c>
      <c r="J563" s="119">
        <v>10272659.800000001</v>
      </c>
      <c r="K563" s="121">
        <v>43138</v>
      </c>
      <c r="L563" s="119">
        <v>1027</v>
      </c>
      <c r="M563" s="119" t="s">
        <v>1020</v>
      </c>
    </row>
    <row r="564" spans="1:13">
      <c r="A564" s="119" t="s">
        <v>1022</v>
      </c>
      <c r="B564" s="119" t="s">
        <v>397</v>
      </c>
      <c r="C564" s="119">
        <v>238.25</v>
      </c>
      <c r="D564" s="119">
        <v>246.6</v>
      </c>
      <c r="E564" s="119">
        <v>231.6</v>
      </c>
      <c r="F564" s="119">
        <v>245.9</v>
      </c>
      <c r="G564" s="119">
        <v>245.9</v>
      </c>
      <c r="H564" s="119">
        <v>234.75</v>
      </c>
      <c r="I564" s="119">
        <v>19910</v>
      </c>
      <c r="J564" s="119">
        <v>4832008.3</v>
      </c>
      <c r="K564" s="121">
        <v>43138</v>
      </c>
      <c r="L564" s="119">
        <v>456</v>
      </c>
      <c r="M564" s="119" t="s">
        <v>1023</v>
      </c>
    </row>
    <row r="565" spans="1:13">
      <c r="A565" s="119" t="s">
        <v>3002</v>
      </c>
      <c r="B565" s="119" t="s">
        <v>397</v>
      </c>
      <c r="C565" s="119">
        <v>3200.01</v>
      </c>
      <c r="D565" s="119">
        <v>3274.99</v>
      </c>
      <c r="E565" s="119">
        <v>3199.99</v>
      </c>
      <c r="F565" s="119">
        <v>3200</v>
      </c>
      <c r="G565" s="119">
        <v>3200</v>
      </c>
      <c r="H565" s="119">
        <v>3200</v>
      </c>
      <c r="I565" s="119">
        <v>148</v>
      </c>
      <c r="J565" s="119">
        <v>473885.89</v>
      </c>
      <c r="K565" s="121">
        <v>43138</v>
      </c>
      <c r="L565" s="119">
        <v>22</v>
      </c>
      <c r="M565" s="119" t="s">
        <v>2947</v>
      </c>
    </row>
    <row r="566" spans="1:13">
      <c r="A566" s="119" t="s">
        <v>1024</v>
      </c>
      <c r="B566" s="119" t="s">
        <v>397</v>
      </c>
      <c r="C566" s="119">
        <v>16080</v>
      </c>
      <c r="D566" s="119">
        <v>16774.099999999999</v>
      </c>
      <c r="E566" s="119">
        <v>16080</v>
      </c>
      <c r="F566" s="119">
        <v>16550.599999999999</v>
      </c>
      <c r="G566" s="119">
        <v>16699.95</v>
      </c>
      <c r="H566" s="119">
        <v>15931</v>
      </c>
      <c r="I566" s="119">
        <v>582</v>
      </c>
      <c r="J566" s="119">
        <v>9529864.0500000007</v>
      </c>
      <c r="K566" s="121">
        <v>43138</v>
      </c>
      <c r="L566" s="119">
        <v>295</v>
      </c>
      <c r="M566" s="119" t="s">
        <v>1025</v>
      </c>
    </row>
    <row r="567" spans="1:13">
      <c r="A567" s="119" t="s">
        <v>1026</v>
      </c>
      <c r="B567" s="119" t="s">
        <v>397</v>
      </c>
      <c r="C567" s="119">
        <v>1340.05</v>
      </c>
      <c r="D567" s="119">
        <v>1398.9</v>
      </c>
      <c r="E567" s="119">
        <v>1330.6</v>
      </c>
      <c r="F567" s="119">
        <v>1375.1</v>
      </c>
      <c r="G567" s="119">
        <v>1381</v>
      </c>
      <c r="H567" s="119">
        <v>1325.45</v>
      </c>
      <c r="I567" s="119">
        <v>6518</v>
      </c>
      <c r="J567" s="119">
        <v>8887674.3499999996</v>
      </c>
      <c r="K567" s="121">
        <v>43138</v>
      </c>
      <c r="L567" s="119">
        <v>785</v>
      </c>
      <c r="M567" s="119" t="s">
        <v>1027</v>
      </c>
    </row>
    <row r="568" spans="1:13">
      <c r="A568" s="119" t="s">
        <v>1028</v>
      </c>
      <c r="B568" s="119" t="s">
        <v>397</v>
      </c>
      <c r="C568" s="119">
        <v>19.55</v>
      </c>
      <c r="D568" s="119">
        <v>20.5</v>
      </c>
      <c r="E568" s="119">
        <v>19.55</v>
      </c>
      <c r="F568" s="119">
        <v>19.8</v>
      </c>
      <c r="G568" s="119">
        <v>19.899999999999999</v>
      </c>
      <c r="H568" s="119">
        <v>19.3</v>
      </c>
      <c r="I568" s="119">
        <v>339184</v>
      </c>
      <c r="J568" s="119">
        <v>6767644.3499999996</v>
      </c>
      <c r="K568" s="121">
        <v>43138</v>
      </c>
      <c r="L568" s="119">
        <v>1034</v>
      </c>
      <c r="M568" s="119" t="s">
        <v>1029</v>
      </c>
    </row>
    <row r="569" spans="1:13">
      <c r="A569" s="119" t="s">
        <v>3244</v>
      </c>
      <c r="B569" s="119" t="s">
        <v>397</v>
      </c>
      <c r="C569" s="119">
        <v>280.14999999999998</v>
      </c>
      <c r="D569" s="119">
        <v>295</v>
      </c>
      <c r="E569" s="119">
        <v>279.2</v>
      </c>
      <c r="F569" s="119">
        <v>284.25</v>
      </c>
      <c r="G569" s="119">
        <v>282.10000000000002</v>
      </c>
      <c r="H569" s="119">
        <v>293.55</v>
      </c>
      <c r="I569" s="119">
        <v>10141</v>
      </c>
      <c r="J569" s="119">
        <v>2888209.85</v>
      </c>
      <c r="K569" s="121">
        <v>43138</v>
      </c>
      <c r="L569" s="119">
        <v>222</v>
      </c>
      <c r="M569" s="119" t="s">
        <v>3245</v>
      </c>
    </row>
    <row r="570" spans="1:13">
      <c r="A570" s="119" t="s">
        <v>2283</v>
      </c>
      <c r="B570" s="119" t="s">
        <v>397</v>
      </c>
      <c r="C570" s="119">
        <v>132</v>
      </c>
      <c r="D570" s="119">
        <v>144</v>
      </c>
      <c r="E570" s="119">
        <v>131</v>
      </c>
      <c r="F570" s="119">
        <v>137.5</v>
      </c>
      <c r="G570" s="119">
        <v>137.4</v>
      </c>
      <c r="H570" s="119">
        <v>130.05000000000001</v>
      </c>
      <c r="I570" s="119">
        <v>251263</v>
      </c>
      <c r="J570" s="119">
        <v>34699170.299999997</v>
      </c>
      <c r="K570" s="121">
        <v>43138</v>
      </c>
      <c r="L570" s="119">
        <v>5215</v>
      </c>
      <c r="M570" s="119" t="s">
        <v>2284</v>
      </c>
    </row>
    <row r="571" spans="1:13">
      <c r="A571" s="119" t="s">
        <v>2235</v>
      </c>
      <c r="B571" s="119" t="s">
        <v>397</v>
      </c>
      <c r="C571" s="119">
        <v>154</v>
      </c>
      <c r="D571" s="119">
        <v>159.5</v>
      </c>
      <c r="E571" s="119">
        <v>151</v>
      </c>
      <c r="F571" s="119">
        <v>156.65</v>
      </c>
      <c r="G571" s="119">
        <v>156</v>
      </c>
      <c r="H571" s="119">
        <v>147.15</v>
      </c>
      <c r="I571" s="119">
        <v>2626644</v>
      </c>
      <c r="J571" s="119">
        <v>408505914.5</v>
      </c>
      <c r="K571" s="121">
        <v>43138</v>
      </c>
      <c r="L571" s="119">
        <v>20396</v>
      </c>
      <c r="M571" s="119" t="s">
        <v>977</v>
      </c>
    </row>
    <row r="572" spans="1:13">
      <c r="A572" s="119" t="s">
        <v>303</v>
      </c>
      <c r="B572" s="119" t="s">
        <v>397</v>
      </c>
      <c r="C572" s="119">
        <v>410.2</v>
      </c>
      <c r="D572" s="119">
        <v>427.7</v>
      </c>
      <c r="E572" s="119">
        <v>410.2</v>
      </c>
      <c r="F572" s="119">
        <v>417.7</v>
      </c>
      <c r="G572" s="119">
        <v>420.9</v>
      </c>
      <c r="H572" s="119">
        <v>400.25</v>
      </c>
      <c r="I572" s="119">
        <v>84174</v>
      </c>
      <c r="J572" s="119">
        <v>35337552.649999999</v>
      </c>
      <c r="K572" s="121">
        <v>43138</v>
      </c>
      <c r="L572" s="119">
        <v>2943</v>
      </c>
      <c r="M572" s="119" t="s">
        <v>1030</v>
      </c>
    </row>
    <row r="573" spans="1:13">
      <c r="A573" s="119" t="s">
        <v>1031</v>
      </c>
      <c r="B573" s="119" t="s">
        <v>397</v>
      </c>
      <c r="C573" s="119">
        <v>95.2</v>
      </c>
      <c r="D573" s="119">
        <v>96.8</v>
      </c>
      <c r="E573" s="119">
        <v>92.75</v>
      </c>
      <c r="F573" s="119">
        <v>93.7</v>
      </c>
      <c r="G573" s="119">
        <v>93.35</v>
      </c>
      <c r="H573" s="119">
        <v>92.5</v>
      </c>
      <c r="I573" s="119">
        <v>326836</v>
      </c>
      <c r="J573" s="119">
        <v>31089877.850000001</v>
      </c>
      <c r="K573" s="121">
        <v>43138</v>
      </c>
      <c r="L573" s="119">
        <v>2492</v>
      </c>
      <c r="M573" s="119" t="s">
        <v>1032</v>
      </c>
    </row>
    <row r="574" spans="1:13">
      <c r="A574" s="119" t="s">
        <v>1033</v>
      </c>
      <c r="B574" s="119" t="s">
        <v>397</v>
      </c>
      <c r="C574" s="119">
        <v>99.75</v>
      </c>
      <c r="D574" s="119">
        <v>102.45</v>
      </c>
      <c r="E574" s="119">
        <v>97.5</v>
      </c>
      <c r="F574" s="119">
        <v>98.65</v>
      </c>
      <c r="G574" s="119">
        <v>98.8</v>
      </c>
      <c r="H574" s="119">
        <v>97.5</v>
      </c>
      <c r="I574" s="119">
        <v>355617</v>
      </c>
      <c r="J574" s="119">
        <v>35407083.649999999</v>
      </c>
      <c r="K574" s="121">
        <v>43138</v>
      </c>
      <c r="L574" s="119">
        <v>2900</v>
      </c>
      <c r="M574" s="119" t="s">
        <v>1034</v>
      </c>
    </row>
    <row r="575" spans="1:13">
      <c r="A575" s="119" t="s">
        <v>2485</v>
      </c>
      <c r="B575" s="119" t="s">
        <v>397</v>
      </c>
      <c r="C575" s="119">
        <v>77.75</v>
      </c>
      <c r="D575" s="119">
        <v>78.900000000000006</v>
      </c>
      <c r="E575" s="119">
        <v>76.849999999999994</v>
      </c>
      <c r="F575" s="119">
        <v>78.05</v>
      </c>
      <c r="G575" s="119">
        <v>78.25</v>
      </c>
      <c r="H575" s="119">
        <v>76.849999999999994</v>
      </c>
      <c r="I575" s="119">
        <v>2742262</v>
      </c>
      <c r="J575" s="119">
        <v>212461026.65000001</v>
      </c>
      <c r="K575" s="121">
        <v>43138</v>
      </c>
      <c r="L575" s="119">
        <v>7685</v>
      </c>
      <c r="M575" s="119" t="s">
        <v>2486</v>
      </c>
    </row>
    <row r="576" spans="1:13">
      <c r="A576" s="119" t="s">
        <v>85</v>
      </c>
      <c r="B576" s="119" t="s">
        <v>397</v>
      </c>
      <c r="C576" s="119">
        <v>200</v>
      </c>
      <c r="D576" s="119">
        <v>204.95</v>
      </c>
      <c r="E576" s="119">
        <v>196.1</v>
      </c>
      <c r="F576" s="119">
        <v>201.1</v>
      </c>
      <c r="G576" s="119">
        <v>199.4</v>
      </c>
      <c r="H576" s="119">
        <v>195.9</v>
      </c>
      <c r="I576" s="119">
        <v>5510975</v>
      </c>
      <c r="J576" s="119">
        <v>1107378221.5</v>
      </c>
      <c r="K576" s="121">
        <v>43138</v>
      </c>
      <c r="L576" s="119">
        <v>34549</v>
      </c>
      <c r="M576" s="119" t="s">
        <v>1035</v>
      </c>
    </row>
    <row r="577" spans="1:13">
      <c r="A577" s="119" t="s">
        <v>86</v>
      </c>
      <c r="B577" s="119" t="s">
        <v>397</v>
      </c>
      <c r="C577" s="119">
        <v>1320.8</v>
      </c>
      <c r="D577" s="119">
        <v>1326.5</v>
      </c>
      <c r="E577" s="119">
        <v>1257</v>
      </c>
      <c r="F577" s="119">
        <v>1274.0999999999999</v>
      </c>
      <c r="G577" s="119">
        <v>1264.5999999999999</v>
      </c>
      <c r="H577" s="119">
        <v>1294.95</v>
      </c>
      <c r="I577" s="119">
        <v>1965084</v>
      </c>
      <c r="J577" s="119">
        <v>2573698149.25</v>
      </c>
      <c r="K577" s="121">
        <v>43138</v>
      </c>
      <c r="L577" s="119">
        <v>64517</v>
      </c>
      <c r="M577" s="119" t="s">
        <v>1036</v>
      </c>
    </row>
    <row r="578" spans="1:13">
      <c r="A578" s="119" t="s">
        <v>1037</v>
      </c>
      <c r="B578" s="119" t="s">
        <v>397</v>
      </c>
      <c r="C578" s="119">
        <v>235</v>
      </c>
      <c r="D578" s="119">
        <v>239</v>
      </c>
      <c r="E578" s="119">
        <v>227.4</v>
      </c>
      <c r="F578" s="119">
        <v>229.25</v>
      </c>
      <c r="G578" s="119">
        <v>228.75</v>
      </c>
      <c r="H578" s="119">
        <v>228.75</v>
      </c>
      <c r="I578" s="119">
        <v>818127</v>
      </c>
      <c r="J578" s="119">
        <v>190673911.19999999</v>
      </c>
      <c r="K578" s="121">
        <v>43138</v>
      </c>
      <c r="L578" s="119">
        <v>6622</v>
      </c>
      <c r="M578" s="119" t="s">
        <v>1038</v>
      </c>
    </row>
    <row r="579" spans="1:13">
      <c r="A579" s="119" t="s">
        <v>87</v>
      </c>
      <c r="B579" s="119" t="s">
        <v>397</v>
      </c>
      <c r="C579" s="119">
        <v>335.35</v>
      </c>
      <c r="D579" s="119">
        <v>336.4</v>
      </c>
      <c r="E579" s="119">
        <v>329.9</v>
      </c>
      <c r="F579" s="119">
        <v>332.55</v>
      </c>
      <c r="G579" s="119">
        <v>332</v>
      </c>
      <c r="H579" s="119">
        <v>330.7</v>
      </c>
      <c r="I579" s="119">
        <v>11819190</v>
      </c>
      <c r="J579" s="119">
        <v>3936610127.5</v>
      </c>
      <c r="K579" s="121">
        <v>43138</v>
      </c>
      <c r="L579" s="119">
        <v>79065</v>
      </c>
      <c r="M579" s="119" t="s">
        <v>1039</v>
      </c>
    </row>
    <row r="580" spans="1:13">
      <c r="A580" s="119" t="s">
        <v>2733</v>
      </c>
      <c r="B580" s="119" t="s">
        <v>397</v>
      </c>
      <c r="C580" s="119">
        <v>808.05</v>
      </c>
      <c r="D580" s="119">
        <v>821.5</v>
      </c>
      <c r="E580" s="119">
        <v>805.9</v>
      </c>
      <c r="F580" s="119">
        <v>818.7</v>
      </c>
      <c r="G580" s="119">
        <v>819.25</v>
      </c>
      <c r="H580" s="119">
        <v>807.05</v>
      </c>
      <c r="I580" s="119">
        <v>61961</v>
      </c>
      <c r="J580" s="119">
        <v>50700604.899999999</v>
      </c>
      <c r="K580" s="121">
        <v>43138</v>
      </c>
      <c r="L580" s="119">
        <v>5888</v>
      </c>
      <c r="M580" s="119" t="s">
        <v>2734</v>
      </c>
    </row>
    <row r="581" spans="1:13">
      <c r="A581" s="119" t="s">
        <v>2278</v>
      </c>
      <c r="B581" s="119" t="s">
        <v>397</v>
      </c>
      <c r="C581" s="119">
        <v>419</v>
      </c>
      <c r="D581" s="119">
        <v>428.7</v>
      </c>
      <c r="E581" s="119">
        <v>412.65</v>
      </c>
      <c r="F581" s="119">
        <v>422.3</v>
      </c>
      <c r="G581" s="119">
        <v>420.5</v>
      </c>
      <c r="H581" s="119">
        <v>409.55</v>
      </c>
      <c r="I581" s="119">
        <v>873777</v>
      </c>
      <c r="J581" s="119">
        <v>366380760.05000001</v>
      </c>
      <c r="K581" s="121">
        <v>43138</v>
      </c>
      <c r="L581" s="119">
        <v>17388</v>
      </c>
      <c r="M581" s="119" t="s">
        <v>2279</v>
      </c>
    </row>
    <row r="582" spans="1:13">
      <c r="A582" s="119" t="s">
        <v>356</v>
      </c>
      <c r="B582" s="119" t="s">
        <v>397</v>
      </c>
      <c r="C582" s="119">
        <v>96</v>
      </c>
      <c r="D582" s="119">
        <v>100.25</v>
      </c>
      <c r="E582" s="119">
        <v>96</v>
      </c>
      <c r="F582" s="119">
        <v>99.2</v>
      </c>
      <c r="G582" s="119">
        <v>98.9</v>
      </c>
      <c r="H582" s="119">
        <v>94.75</v>
      </c>
      <c r="I582" s="119">
        <v>970194</v>
      </c>
      <c r="J582" s="119">
        <v>95928288.950000003</v>
      </c>
      <c r="K582" s="121">
        <v>43138</v>
      </c>
      <c r="L582" s="119">
        <v>5658</v>
      </c>
      <c r="M582" s="119" t="s">
        <v>2303</v>
      </c>
    </row>
    <row r="583" spans="1:13">
      <c r="A583" s="119" t="s">
        <v>1041</v>
      </c>
      <c r="B583" s="119" t="s">
        <v>397</v>
      </c>
      <c r="C583" s="119">
        <v>3750.05</v>
      </c>
      <c r="D583" s="119">
        <v>3877.9</v>
      </c>
      <c r="E583" s="119">
        <v>3750.05</v>
      </c>
      <c r="F583" s="119">
        <v>3847.05</v>
      </c>
      <c r="G583" s="119">
        <v>3803.1</v>
      </c>
      <c r="H583" s="119">
        <v>3781</v>
      </c>
      <c r="I583" s="119">
        <v>570</v>
      </c>
      <c r="J583" s="119">
        <v>2180140.35</v>
      </c>
      <c r="K583" s="121">
        <v>43138</v>
      </c>
      <c r="L583" s="119">
        <v>136</v>
      </c>
      <c r="M583" s="119" t="s">
        <v>1042</v>
      </c>
    </row>
    <row r="584" spans="1:13">
      <c r="A584" s="119" t="s">
        <v>88</v>
      </c>
      <c r="B584" s="119" t="s">
        <v>397</v>
      </c>
      <c r="C584" s="119">
        <v>58.45</v>
      </c>
      <c r="D584" s="119">
        <v>58.85</v>
      </c>
      <c r="E584" s="119">
        <v>56.75</v>
      </c>
      <c r="F584" s="119">
        <v>57.7</v>
      </c>
      <c r="G584" s="119">
        <v>57.6</v>
      </c>
      <c r="H584" s="119">
        <v>57</v>
      </c>
      <c r="I584" s="119">
        <v>5965857</v>
      </c>
      <c r="J584" s="119">
        <v>344981829.89999998</v>
      </c>
      <c r="K584" s="121">
        <v>43138</v>
      </c>
      <c r="L584" s="119">
        <v>15346</v>
      </c>
      <c r="M584" s="119" t="s">
        <v>1043</v>
      </c>
    </row>
    <row r="585" spans="1:13">
      <c r="A585" s="119" t="s">
        <v>2955</v>
      </c>
      <c r="B585" s="119" t="s">
        <v>397</v>
      </c>
      <c r="C585" s="119">
        <v>2828.2</v>
      </c>
      <c r="D585" s="119">
        <v>2888.95</v>
      </c>
      <c r="E585" s="119">
        <v>2801</v>
      </c>
      <c r="F585" s="119">
        <v>2806.6</v>
      </c>
      <c r="G585" s="119">
        <v>2801.6</v>
      </c>
      <c r="H585" s="119">
        <v>2885.9</v>
      </c>
      <c r="I585" s="119">
        <v>1546</v>
      </c>
      <c r="J585" s="119">
        <v>4338865.7</v>
      </c>
      <c r="K585" s="121">
        <v>43138</v>
      </c>
      <c r="L585" s="119">
        <v>45</v>
      </c>
      <c r="M585" s="119" t="s">
        <v>2956</v>
      </c>
    </row>
    <row r="586" spans="1:13">
      <c r="A586" s="119" t="s">
        <v>89</v>
      </c>
      <c r="B586" s="119" t="s">
        <v>397</v>
      </c>
      <c r="C586" s="119">
        <v>86.7</v>
      </c>
      <c r="D586" s="119">
        <v>87.25</v>
      </c>
      <c r="E586" s="119">
        <v>83.2</v>
      </c>
      <c r="F586" s="119">
        <v>84.3</v>
      </c>
      <c r="G586" s="119">
        <v>84.5</v>
      </c>
      <c r="H586" s="119">
        <v>85</v>
      </c>
      <c r="I586" s="119">
        <v>14236561</v>
      </c>
      <c r="J586" s="119">
        <v>1213247350.5</v>
      </c>
      <c r="K586" s="121">
        <v>43138</v>
      </c>
      <c r="L586" s="119">
        <v>33841</v>
      </c>
      <c r="M586" s="119" t="s">
        <v>1044</v>
      </c>
    </row>
    <row r="587" spans="1:13">
      <c r="A587" s="119" t="s">
        <v>90</v>
      </c>
      <c r="B587" s="119" t="s">
        <v>397</v>
      </c>
      <c r="C587" s="119">
        <v>52.8</v>
      </c>
      <c r="D587" s="119">
        <v>53</v>
      </c>
      <c r="E587" s="119">
        <v>51.95</v>
      </c>
      <c r="F587" s="119">
        <v>52.2</v>
      </c>
      <c r="G587" s="119">
        <v>52.3</v>
      </c>
      <c r="H587" s="119">
        <v>51.7</v>
      </c>
      <c r="I587" s="119">
        <v>5199185</v>
      </c>
      <c r="J587" s="119">
        <v>273109677.69999999</v>
      </c>
      <c r="K587" s="121">
        <v>43138</v>
      </c>
      <c r="L587" s="119">
        <v>8918</v>
      </c>
      <c r="M587" s="119" t="s">
        <v>1045</v>
      </c>
    </row>
    <row r="588" spans="1:13">
      <c r="A588" s="119" t="s">
        <v>1046</v>
      </c>
      <c r="B588" s="119" t="s">
        <v>397</v>
      </c>
      <c r="C588" s="119">
        <v>52.65</v>
      </c>
      <c r="D588" s="119">
        <v>53.2</v>
      </c>
      <c r="E588" s="119">
        <v>51.6</v>
      </c>
      <c r="F588" s="119">
        <v>52.2</v>
      </c>
      <c r="G588" s="119">
        <v>52.2</v>
      </c>
      <c r="H588" s="119">
        <v>51.3</v>
      </c>
      <c r="I588" s="119">
        <v>12827571</v>
      </c>
      <c r="J588" s="119">
        <v>671917175.70000005</v>
      </c>
      <c r="K588" s="121">
        <v>43138</v>
      </c>
      <c r="L588" s="119">
        <v>24499</v>
      </c>
      <c r="M588" s="119" t="s">
        <v>1047</v>
      </c>
    </row>
    <row r="589" spans="1:13">
      <c r="A589" s="119" t="s">
        <v>3012</v>
      </c>
      <c r="B589" s="119" t="s">
        <v>397</v>
      </c>
      <c r="C589" s="119">
        <v>105.98</v>
      </c>
      <c r="D589" s="119">
        <v>105.98</v>
      </c>
      <c r="E589" s="119">
        <v>105.15</v>
      </c>
      <c r="F589" s="119">
        <v>105.15</v>
      </c>
      <c r="G589" s="119">
        <v>105.15</v>
      </c>
      <c r="H589" s="119">
        <v>103.99</v>
      </c>
      <c r="I589" s="119">
        <v>7530</v>
      </c>
      <c r="J589" s="119">
        <v>792172.14</v>
      </c>
      <c r="K589" s="121">
        <v>43138</v>
      </c>
      <c r="L589" s="119">
        <v>6</v>
      </c>
      <c r="M589" s="119" t="s">
        <v>3013</v>
      </c>
    </row>
    <row r="590" spans="1:13">
      <c r="A590" s="119" t="s">
        <v>2803</v>
      </c>
      <c r="B590" s="119" t="s">
        <v>397</v>
      </c>
      <c r="C590" s="119">
        <v>1545</v>
      </c>
      <c r="D590" s="119">
        <v>1564.9</v>
      </c>
      <c r="E590" s="119">
        <v>1531.3</v>
      </c>
      <c r="F590" s="119">
        <v>1536.65</v>
      </c>
      <c r="G590" s="119">
        <v>1542.9</v>
      </c>
      <c r="H590" s="119">
        <v>1540.7</v>
      </c>
      <c r="I590" s="119">
        <v>9668</v>
      </c>
      <c r="J590" s="119">
        <v>14950294</v>
      </c>
      <c r="K590" s="121">
        <v>43138</v>
      </c>
      <c r="L590" s="119">
        <v>1004</v>
      </c>
      <c r="M590" s="119" t="s">
        <v>2804</v>
      </c>
    </row>
    <row r="591" spans="1:13">
      <c r="A591" s="119" t="s">
        <v>3246</v>
      </c>
      <c r="B591" s="119" t="s">
        <v>397</v>
      </c>
      <c r="C591" s="119">
        <v>690.05</v>
      </c>
      <c r="D591" s="119">
        <v>715</v>
      </c>
      <c r="E591" s="119">
        <v>671</v>
      </c>
      <c r="F591" s="119">
        <v>708.2</v>
      </c>
      <c r="G591" s="119">
        <v>704.2</v>
      </c>
      <c r="H591" s="119">
        <v>686</v>
      </c>
      <c r="I591" s="119">
        <v>3770</v>
      </c>
      <c r="J591" s="119">
        <v>2620003.4500000002</v>
      </c>
      <c r="K591" s="121">
        <v>43138</v>
      </c>
      <c r="L591" s="119">
        <v>260</v>
      </c>
      <c r="M591" s="119" t="s">
        <v>3247</v>
      </c>
    </row>
    <row r="592" spans="1:13">
      <c r="A592" s="119" t="s">
        <v>1048</v>
      </c>
      <c r="B592" s="119" t="s">
        <v>397</v>
      </c>
      <c r="C592" s="119">
        <v>1288</v>
      </c>
      <c r="D592" s="119">
        <v>1324.7</v>
      </c>
      <c r="E592" s="119">
        <v>1262</v>
      </c>
      <c r="F592" s="119">
        <v>1303.75</v>
      </c>
      <c r="G592" s="119">
        <v>1311</v>
      </c>
      <c r="H592" s="119">
        <v>1269.1500000000001</v>
      </c>
      <c r="I592" s="119">
        <v>11778</v>
      </c>
      <c r="J592" s="119">
        <v>15262387.050000001</v>
      </c>
      <c r="K592" s="121">
        <v>43138</v>
      </c>
      <c r="L592" s="119">
        <v>1615</v>
      </c>
      <c r="M592" s="119" t="s">
        <v>1049</v>
      </c>
    </row>
    <row r="593" spans="1:13">
      <c r="A593" s="119" t="s">
        <v>91</v>
      </c>
      <c r="B593" s="119" t="s">
        <v>397</v>
      </c>
      <c r="C593" s="119">
        <v>23.5</v>
      </c>
      <c r="D593" s="119">
        <v>23.7</v>
      </c>
      <c r="E593" s="119">
        <v>22.5</v>
      </c>
      <c r="F593" s="119">
        <v>22.8</v>
      </c>
      <c r="G593" s="119">
        <v>22.75</v>
      </c>
      <c r="H593" s="119">
        <v>23</v>
      </c>
      <c r="I593" s="119">
        <v>12618591</v>
      </c>
      <c r="J593" s="119">
        <v>290127008.55000001</v>
      </c>
      <c r="K593" s="121">
        <v>43138</v>
      </c>
      <c r="L593" s="119">
        <v>16548</v>
      </c>
      <c r="M593" s="119" t="s">
        <v>1050</v>
      </c>
    </row>
    <row r="594" spans="1:13">
      <c r="A594" s="119" t="s">
        <v>2937</v>
      </c>
      <c r="B594" s="119" t="s">
        <v>397</v>
      </c>
      <c r="C594" s="119">
        <v>287.45</v>
      </c>
      <c r="D594" s="119">
        <v>294</v>
      </c>
      <c r="E594" s="119">
        <v>283</v>
      </c>
      <c r="F594" s="119">
        <v>289.85000000000002</v>
      </c>
      <c r="G594" s="119">
        <v>290</v>
      </c>
      <c r="H594" s="119">
        <v>280.75</v>
      </c>
      <c r="I594" s="119">
        <v>6442</v>
      </c>
      <c r="J594" s="119">
        <v>1861853.3</v>
      </c>
      <c r="K594" s="121">
        <v>43138</v>
      </c>
      <c r="L594" s="119">
        <v>188</v>
      </c>
      <c r="M594" s="119" t="s">
        <v>2938</v>
      </c>
    </row>
    <row r="595" spans="1:13">
      <c r="A595" s="119" t="s">
        <v>1051</v>
      </c>
      <c r="B595" s="119" t="s">
        <v>397</v>
      </c>
      <c r="C595" s="119">
        <v>805.95</v>
      </c>
      <c r="D595" s="119">
        <v>860</v>
      </c>
      <c r="E595" s="119">
        <v>795.1</v>
      </c>
      <c r="F595" s="119">
        <v>804.65</v>
      </c>
      <c r="G595" s="119">
        <v>803.05</v>
      </c>
      <c r="H595" s="119">
        <v>790.4</v>
      </c>
      <c r="I595" s="119">
        <v>53379</v>
      </c>
      <c r="J595" s="119">
        <v>44030693.149999999</v>
      </c>
      <c r="K595" s="121">
        <v>43138</v>
      </c>
      <c r="L595" s="119">
        <v>1709</v>
      </c>
      <c r="M595" s="119" t="s">
        <v>1052</v>
      </c>
    </row>
    <row r="596" spans="1:13">
      <c r="A596" s="119" t="s">
        <v>92</v>
      </c>
      <c r="B596" s="119" t="s">
        <v>397</v>
      </c>
      <c r="C596" s="119">
        <v>297</v>
      </c>
      <c r="D596" s="119">
        <v>297.3</v>
      </c>
      <c r="E596" s="119">
        <v>290.14999999999998</v>
      </c>
      <c r="F596" s="119">
        <v>292.25</v>
      </c>
      <c r="G596" s="119">
        <v>291</v>
      </c>
      <c r="H596" s="119">
        <v>290.85000000000002</v>
      </c>
      <c r="I596" s="119">
        <v>1904017</v>
      </c>
      <c r="J596" s="119">
        <v>559526601.5</v>
      </c>
      <c r="K596" s="121">
        <v>43138</v>
      </c>
      <c r="L596" s="119">
        <v>25314</v>
      </c>
      <c r="M596" s="119" t="s">
        <v>2842</v>
      </c>
    </row>
    <row r="597" spans="1:13">
      <c r="A597" s="119" t="s">
        <v>1053</v>
      </c>
      <c r="B597" s="119" t="s">
        <v>397</v>
      </c>
      <c r="C597" s="119">
        <v>647</v>
      </c>
      <c r="D597" s="119">
        <v>675</v>
      </c>
      <c r="E597" s="119">
        <v>631.4</v>
      </c>
      <c r="F597" s="119">
        <v>664.55</v>
      </c>
      <c r="G597" s="119">
        <v>660</v>
      </c>
      <c r="H597" s="119">
        <v>611.15</v>
      </c>
      <c r="I597" s="119">
        <v>44665</v>
      </c>
      <c r="J597" s="119">
        <v>29134701.5</v>
      </c>
      <c r="K597" s="121">
        <v>43138</v>
      </c>
      <c r="L597" s="119">
        <v>2591</v>
      </c>
      <c r="M597" s="119" t="s">
        <v>1054</v>
      </c>
    </row>
    <row r="598" spans="1:13">
      <c r="A598" s="119" t="s">
        <v>2833</v>
      </c>
      <c r="B598" s="119" t="s">
        <v>397</v>
      </c>
      <c r="C598" s="119">
        <v>709.95</v>
      </c>
      <c r="D598" s="119">
        <v>765</v>
      </c>
      <c r="E598" s="119">
        <v>709.95</v>
      </c>
      <c r="F598" s="119">
        <v>750.2</v>
      </c>
      <c r="G598" s="119">
        <v>751</v>
      </c>
      <c r="H598" s="119">
        <v>697.85</v>
      </c>
      <c r="I598" s="119">
        <v>822654</v>
      </c>
      <c r="J598" s="119">
        <v>602690401.85000002</v>
      </c>
      <c r="K598" s="121">
        <v>43138</v>
      </c>
      <c r="L598" s="119">
        <v>11210</v>
      </c>
      <c r="M598" s="119" t="s">
        <v>2834</v>
      </c>
    </row>
    <row r="599" spans="1:13">
      <c r="A599" s="119" t="s">
        <v>3248</v>
      </c>
      <c r="B599" s="119" t="s">
        <v>397</v>
      </c>
      <c r="C599" s="119">
        <v>42.95</v>
      </c>
      <c r="D599" s="119">
        <v>44.1</v>
      </c>
      <c r="E599" s="119">
        <v>42</v>
      </c>
      <c r="F599" s="119">
        <v>44.1</v>
      </c>
      <c r="G599" s="119">
        <v>44.1</v>
      </c>
      <c r="H599" s="119">
        <v>42</v>
      </c>
      <c r="I599" s="119">
        <v>34879</v>
      </c>
      <c r="J599" s="119">
        <v>1513834.75</v>
      </c>
      <c r="K599" s="121">
        <v>43138</v>
      </c>
      <c r="L599" s="119">
        <v>242</v>
      </c>
      <c r="M599" s="119" t="s">
        <v>3249</v>
      </c>
    </row>
    <row r="600" spans="1:13">
      <c r="A600" s="119" t="s">
        <v>1055</v>
      </c>
      <c r="B600" s="119" t="s">
        <v>397</v>
      </c>
      <c r="C600" s="119">
        <v>73.95</v>
      </c>
      <c r="D600" s="119">
        <v>75.7</v>
      </c>
      <c r="E600" s="119">
        <v>73.75</v>
      </c>
      <c r="F600" s="119">
        <v>74.05</v>
      </c>
      <c r="G600" s="119">
        <v>73.900000000000006</v>
      </c>
      <c r="H600" s="119">
        <v>72.95</v>
      </c>
      <c r="I600" s="119">
        <v>153675</v>
      </c>
      <c r="J600" s="119">
        <v>11419502.35</v>
      </c>
      <c r="K600" s="121">
        <v>43138</v>
      </c>
      <c r="L600" s="119">
        <v>1133</v>
      </c>
      <c r="M600" s="119" t="s">
        <v>1056</v>
      </c>
    </row>
    <row r="601" spans="1:13">
      <c r="A601" s="119" t="s">
        <v>1057</v>
      </c>
      <c r="B601" s="119" t="s">
        <v>397</v>
      </c>
      <c r="C601" s="119">
        <v>618</v>
      </c>
      <c r="D601" s="119">
        <v>630</v>
      </c>
      <c r="E601" s="119">
        <v>611.04999999999995</v>
      </c>
      <c r="F601" s="119">
        <v>618.15</v>
      </c>
      <c r="G601" s="119">
        <v>619</v>
      </c>
      <c r="H601" s="119">
        <v>604.20000000000005</v>
      </c>
      <c r="I601" s="119">
        <v>41502</v>
      </c>
      <c r="J601" s="119">
        <v>25759636.75</v>
      </c>
      <c r="K601" s="121">
        <v>43138</v>
      </c>
      <c r="L601" s="119">
        <v>2011</v>
      </c>
      <c r="M601" s="119" t="s">
        <v>1058</v>
      </c>
    </row>
    <row r="602" spans="1:13">
      <c r="A602" s="119" t="s">
        <v>2370</v>
      </c>
      <c r="B602" s="119" t="s">
        <v>397</v>
      </c>
      <c r="C602" s="119">
        <v>1054</v>
      </c>
      <c r="D602" s="119">
        <v>1068</v>
      </c>
      <c r="E602" s="119">
        <v>1005</v>
      </c>
      <c r="F602" s="119">
        <v>1018.9</v>
      </c>
      <c r="G602" s="119">
        <v>1012</v>
      </c>
      <c r="H602" s="119">
        <v>1020.4</v>
      </c>
      <c r="I602" s="119">
        <v>1596</v>
      </c>
      <c r="J602" s="119">
        <v>1653037.45</v>
      </c>
      <c r="K602" s="121">
        <v>43138</v>
      </c>
      <c r="L602" s="119">
        <v>254</v>
      </c>
      <c r="M602" s="119" t="s">
        <v>2371</v>
      </c>
    </row>
    <row r="603" spans="1:13">
      <c r="A603" s="119" t="s">
        <v>3045</v>
      </c>
      <c r="B603" s="119" t="s">
        <v>397</v>
      </c>
      <c r="C603" s="119">
        <v>1.25</v>
      </c>
      <c r="D603" s="119">
        <v>1.25</v>
      </c>
      <c r="E603" s="119">
        <v>1.2</v>
      </c>
      <c r="F603" s="119">
        <v>1.25</v>
      </c>
      <c r="G603" s="119">
        <v>1.25</v>
      </c>
      <c r="H603" s="119">
        <v>1.2</v>
      </c>
      <c r="I603" s="119">
        <v>45950</v>
      </c>
      <c r="J603" s="119">
        <v>57372.5</v>
      </c>
      <c r="K603" s="121">
        <v>43138</v>
      </c>
      <c r="L603" s="119">
        <v>39</v>
      </c>
      <c r="M603" s="119" t="s">
        <v>3046</v>
      </c>
    </row>
    <row r="604" spans="1:13">
      <c r="A604" s="119" t="s">
        <v>200</v>
      </c>
      <c r="B604" s="119" t="s">
        <v>397</v>
      </c>
      <c r="C604" s="119">
        <v>136.5</v>
      </c>
      <c r="D604" s="119">
        <v>139</v>
      </c>
      <c r="E604" s="119">
        <v>130.4</v>
      </c>
      <c r="F604" s="119">
        <v>131.85</v>
      </c>
      <c r="G604" s="119">
        <v>132.4</v>
      </c>
      <c r="H604" s="119">
        <v>135.5</v>
      </c>
      <c r="I604" s="119">
        <v>945173</v>
      </c>
      <c r="J604" s="119">
        <v>126634354</v>
      </c>
      <c r="K604" s="121">
        <v>43138</v>
      </c>
      <c r="L604" s="119">
        <v>10370</v>
      </c>
      <c r="M604" s="119" t="s">
        <v>1059</v>
      </c>
    </row>
    <row r="605" spans="1:13">
      <c r="A605" s="119" t="s">
        <v>93</v>
      </c>
      <c r="B605" s="119" t="s">
        <v>397</v>
      </c>
      <c r="C605" s="119">
        <v>155</v>
      </c>
      <c r="D605" s="119">
        <v>156.9</v>
      </c>
      <c r="E605" s="119">
        <v>152.05000000000001</v>
      </c>
      <c r="F605" s="119">
        <v>152.80000000000001</v>
      </c>
      <c r="G605" s="119">
        <v>153</v>
      </c>
      <c r="H605" s="119">
        <v>150.69999999999999</v>
      </c>
      <c r="I605" s="119">
        <v>3753827</v>
      </c>
      <c r="J605" s="119">
        <v>578246870.79999995</v>
      </c>
      <c r="K605" s="121">
        <v>43138</v>
      </c>
      <c r="L605" s="119">
        <v>21671</v>
      </c>
      <c r="M605" s="119" t="s">
        <v>1060</v>
      </c>
    </row>
    <row r="606" spans="1:13">
      <c r="A606" s="119" t="s">
        <v>1061</v>
      </c>
      <c r="B606" s="119" t="s">
        <v>397</v>
      </c>
      <c r="C606" s="119">
        <v>418</v>
      </c>
      <c r="D606" s="119">
        <v>476.8</v>
      </c>
      <c r="E606" s="119">
        <v>412.8</v>
      </c>
      <c r="F606" s="119">
        <v>466.85</v>
      </c>
      <c r="G606" s="119">
        <v>462.5</v>
      </c>
      <c r="H606" s="119">
        <v>408.6</v>
      </c>
      <c r="I606" s="119">
        <v>801583</v>
      </c>
      <c r="J606" s="119">
        <v>360377373.89999998</v>
      </c>
      <c r="K606" s="121">
        <v>43138</v>
      </c>
      <c r="L606" s="119">
        <v>18060</v>
      </c>
      <c r="M606" s="119" t="s">
        <v>1062</v>
      </c>
    </row>
    <row r="607" spans="1:13">
      <c r="A607" s="119" t="s">
        <v>1063</v>
      </c>
      <c r="B607" s="119" t="s">
        <v>397</v>
      </c>
      <c r="C607" s="119">
        <v>335</v>
      </c>
      <c r="D607" s="119">
        <v>336.75</v>
      </c>
      <c r="E607" s="119">
        <v>326.05</v>
      </c>
      <c r="F607" s="119">
        <v>330.35</v>
      </c>
      <c r="G607" s="119">
        <v>330.1</v>
      </c>
      <c r="H607" s="119">
        <v>327.85</v>
      </c>
      <c r="I607" s="119">
        <v>1127283</v>
      </c>
      <c r="J607" s="119">
        <v>372838743</v>
      </c>
      <c r="K607" s="121">
        <v>43138</v>
      </c>
      <c r="L607" s="119">
        <v>23710</v>
      </c>
      <c r="M607" s="119" t="s">
        <v>1064</v>
      </c>
    </row>
    <row r="608" spans="1:13">
      <c r="A608" s="119" t="s">
        <v>1065</v>
      </c>
      <c r="B608" s="119" t="s">
        <v>397</v>
      </c>
      <c r="C608" s="119">
        <v>175.4</v>
      </c>
      <c r="D608" s="119">
        <v>194.5</v>
      </c>
      <c r="E608" s="119">
        <v>175.4</v>
      </c>
      <c r="F608" s="119">
        <v>192.25</v>
      </c>
      <c r="G608" s="119">
        <v>190.55</v>
      </c>
      <c r="H608" s="119">
        <v>178.95</v>
      </c>
      <c r="I608" s="119">
        <v>4486</v>
      </c>
      <c r="J608" s="119">
        <v>840249.5</v>
      </c>
      <c r="K608" s="121">
        <v>43138</v>
      </c>
      <c r="L608" s="119">
        <v>125</v>
      </c>
      <c r="M608" s="119" t="s">
        <v>1066</v>
      </c>
    </row>
    <row r="609" spans="1:13">
      <c r="A609" s="119" t="s">
        <v>1067</v>
      </c>
      <c r="B609" s="119" t="s">
        <v>397</v>
      </c>
      <c r="C609" s="119">
        <v>380</v>
      </c>
      <c r="D609" s="119">
        <v>399</v>
      </c>
      <c r="E609" s="119">
        <v>377.55</v>
      </c>
      <c r="F609" s="119">
        <v>382.3</v>
      </c>
      <c r="G609" s="119">
        <v>382</v>
      </c>
      <c r="H609" s="119">
        <v>365.5</v>
      </c>
      <c r="I609" s="119">
        <v>21588</v>
      </c>
      <c r="J609" s="119">
        <v>8362058.0999999996</v>
      </c>
      <c r="K609" s="121">
        <v>43138</v>
      </c>
      <c r="L609" s="119">
        <v>1056</v>
      </c>
      <c r="M609" s="119" t="s">
        <v>1068</v>
      </c>
    </row>
    <row r="610" spans="1:13">
      <c r="A610" s="119" t="s">
        <v>1069</v>
      </c>
      <c r="B610" s="119" t="s">
        <v>397</v>
      </c>
      <c r="C610" s="119">
        <v>1214.45</v>
      </c>
      <c r="D610" s="119">
        <v>1222</v>
      </c>
      <c r="E610" s="119">
        <v>1192.05</v>
      </c>
      <c r="F610" s="119">
        <v>1211.9000000000001</v>
      </c>
      <c r="G610" s="119">
        <v>1213</v>
      </c>
      <c r="H610" s="119">
        <v>1199.4000000000001</v>
      </c>
      <c r="I610" s="119">
        <v>409401</v>
      </c>
      <c r="J610" s="119">
        <v>494933947.64999998</v>
      </c>
      <c r="K610" s="121">
        <v>43138</v>
      </c>
      <c r="L610" s="119">
        <v>19406</v>
      </c>
      <c r="M610" s="119" t="s">
        <v>1070</v>
      </c>
    </row>
    <row r="611" spans="1:13">
      <c r="A611" s="119" t="s">
        <v>3250</v>
      </c>
      <c r="B611" s="119" t="s">
        <v>397</v>
      </c>
      <c r="C611" s="119">
        <v>110</v>
      </c>
      <c r="D611" s="119">
        <v>114.65</v>
      </c>
      <c r="E611" s="119">
        <v>110</v>
      </c>
      <c r="F611" s="119">
        <v>114.65</v>
      </c>
      <c r="G611" s="119">
        <v>114.65</v>
      </c>
      <c r="H611" s="119">
        <v>109.2</v>
      </c>
      <c r="I611" s="119">
        <v>5737</v>
      </c>
      <c r="J611" s="119">
        <v>649991.05000000005</v>
      </c>
      <c r="K611" s="121">
        <v>43138</v>
      </c>
      <c r="L611" s="119">
        <v>47</v>
      </c>
      <c r="M611" s="119" t="s">
        <v>3251</v>
      </c>
    </row>
    <row r="612" spans="1:13">
      <c r="A612" s="119" t="s">
        <v>1071</v>
      </c>
      <c r="B612" s="119" t="s">
        <v>397</v>
      </c>
      <c r="C612" s="119">
        <v>977</v>
      </c>
      <c r="D612" s="119">
        <v>987.95</v>
      </c>
      <c r="E612" s="119">
        <v>961.65</v>
      </c>
      <c r="F612" s="119">
        <v>976.35</v>
      </c>
      <c r="G612" s="119">
        <v>971</v>
      </c>
      <c r="H612" s="119">
        <v>958.55</v>
      </c>
      <c r="I612" s="119">
        <v>4705</v>
      </c>
      <c r="J612" s="119">
        <v>4586752.9000000004</v>
      </c>
      <c r="K612" s="121">
        <v>43138</v>
      </c>
      <c r="L612" s="119">
        <v>485</v>
      </c>
      <c r="M612" s="119" t="s">
        <v>1072</v>
      </c>
    </row>
    <row r="613" spans="1:13">
      <c r="A613" s="119" t="s">
        <v>1073</v>
      </c>
      <c r="B613" s="119" t="s">
        <v>397</v>
      </c>
      <c r="C613" s="119">
        <v>263.89999999999998</v>
      </c>
      <c r="D613" s="119">
        <v>272.3</v>
      </c>
      <c r="E613" s="119">
        <v>261.8</v>
      </c>
      <c r="F613" s="119">
        <v>271.10000000000002</v>
      </c>
      <c r="G613" s="119">
        <v>272</v>
      </c>
      <c r="H613" s="119">
        <v>260.10000000000002</v>
      </c>
      <c r="I613" s="119">
        <v>64006</v>
      </c>
      <c r="J613" s="119">
        <v>17117938.850000001</v>
      </c>
      <c r="K613" s="121">
        <v>43138</v>
      </c>
      <c r="L613" s="119">
        <v>1247</v>
      </c>
      <c r="M613" s="119" t="s">
        <v>1074</v>
      </c>
    </row>
    <row r="614" spans="1:13">
      <c r="A614" s="119" t="s">
        <v>1075</v>
      </c>
      <c r="B614" s="119" t="s">
        <v>397</v>
      </c>
      <c r="C614" s="119">
        <v>40</v>
      </c>
      <c r="D614" s="119">
        <v>40.6</v>
      </c>
      <c r="E614" s="119">
        <v>37.1</v>
      </c>
      <c r="F614" s="119">
        <v>37.5</v>
      </c>
      <c r="G614" s="119">
        <v>37.200000000000003</v>
      </c>
      <c r="H614" s="119">
        <v>38.75</v>
      </c>
      <c r="I614" s="119">
        <v>235788</v>
      </c>
      <c r="J614" s="119">
        <v>9039600.4499999993</v>
      </c>
      <c r="K614" s="121">
        <v>43138</v>
      </c>
      <c r="L614" s="119">
        <v>1079</v>
      </c>
      <c r="M614" s="119" t="s">
        <v>1076</v>
      </c>
    </row>
    <row r="615" spans="1:13">
      <c r="A615" s="119" t="s">
        <v>1077</v>
      </c>
      <c r="B615" s="119" t="s">
        <v>397</v>
      </c>
      <c r="C615" s="119">
        <v>191.05</v>
      </c>
      <c r="D615" s="119">
        <v>206.95</v>
      </c>
      <c r="E615" s="119">
        <v>191.05</v>
      </c>
      <c r="F615" s="119">
        <v>204.75</v>
      </c>
      <c r="G615" s="119">
        <v>205.65</v>
      </c>
      <c r="H615" s="119">
        <v>189.55</v>
      </c>
      <c r="I615" s="119">
        <v>28399</v>
      </c>
      <c r="J615" s="119">
        <v>5694389.9000000004</v>
      </c>
      <c r="K615" s="121">
        <v>43138</v>
      </c>
      <c r="L615" s="119">
        <v>776</v>
      </c>
      <c r="M615" s="119" t="s">
        <v>1078</v>
      </c>
    </row>
    <row r="616" spans="1:13">
      <c r="A616" s="119" t="s">
        <v>2250</v>
      </c>
      <c r="B616" s="119" t="s">
        <v>397</v>
      </c>
      <c r="C616" s="119">
        <v>77</v>
      </c>
      <c r="D616" s="119">
        <v>79.849999999999994</v>
      </c>
      <c r="E616" s="119">
        <v>76.099999999999994</v>
      </c>
      <c r="F616" s="119">
        <v>77.849999999999994</v>
      </c>
      <c r="G616" s="119">
        <v>78.5</v>
      </c>
      <c r="H616" s="119">
        <v>74.25</v>
      </c>
      <c r="I616" s="119">
        <v>53671</v>
      </c>
      <c r="J616" s="119">
        <v>4165422.5</v>
      </c>
      <c r="K616" s="121">
        <v>43138</v>
      </c>
      <c r="L616" s="119">
        <v>658</v>
      </c>
      <c r="M616" s="119" t="s">
        <v>2251</v>
      </c>
    </row>
    <row r="617" spans="1:13">
      <c r="A617" s="119" t="s">
        <v>1079</v>
      </c>
      <c r="B617" s="119" t="s">
        <v>397</v>
      </c>
      <c r="C617" s="119">
        <v>53.4</v>
      </c>
      <c r="D617" s="119">
        <v>54.9</v>
      </c>
      <c r="E617" s="119">
        <v>52.5</v>
      </c>
      <c r="F617" s="119">
        <v>53.4</v>
      </c>
      <c r="G617" s="119">
        <v>53.4</v>
      </c>
      <c r="H617" s="119">
        <v>52.65</v>
      </c>
      <c r="I617" s="119">
        <v>118128</v>
      </c>
      <c r="J617" s="119">
        <v>6373847.3499999996</v>
      </c>
      <c r="K617" s="121">
        <v>43138</v>
      </c>
      <c r="L617" s="119">
        <v>801</v>
      </c>
      <c r="M617" s="119" t="s">
        <v>1080</v>
      </c>
    </row>
    <row r="618" spans="1:13">
      <c r="A618" s="119" t="s">
        <v>3252</v>
      </c>
      <c r="B618" s="119" t="s">
        <v>397</v>
      </c>
      <c r="C618" s="119">
        <v>60</v>
      </c>
      <c r="D618" s="119">
        <v>62.35</v>
      </c>
      <c r="E618" s="119">
        <v>59</v>
      </c>
      <c r="F618" s="119">
        <v>60.4</v>
      </c>
      <c r="G618" s="119">
        <v>60.6</v>
      </c>
      <c r="H618" s="119">
        <v>59.4</v>
      </c>
      <c r="I618" s="119">
        <v>52010</v>
      </c>
      <c r="J618" s="119">
        <v>3123650.6</v>
      </c>
      <c r="K618" s="121">
        <v>43138</v>
      </c>
      <c r="L618" s="119">
        <v>196</v>
      </c>
      <c r="M618" s="119" t="s">
        <v>3253</v>
      </c>
    </row>
    <row r="619" spans="1:13">
      <c r="A619" s="119" t="s">
        <v>3254</v>
      </c>
      <c r="B619" s="119" t="s">
        <v>397</v>
      </c>
      <c r="C619" s="119">
        <v>8</v>
      </c>
      <c r="D619" s="119">
        <v>8.6999999999999993</v>
      </c>
      <c r="E619" s="119">
        <v>8</v>
      </c>
      <c r="F619" s="119">
        <v>8.6</v>
      </c>
      <c r="G619" s="119">
        <v>8.6</v>
      </c>
      <c r="H619" s="119">
        <v>8.3000000000000007</v>
      </c>
      <c r="I619" s="119">
        <v>4926</v>
      </c>
      <c r="J619" s="119">
        <v>42529.5</v>
      </c>
      <c r="K619" s="121">
        <v>43138</v>
      </c>
      <c r="L619" s="119">
        <v>22</v>
      </c>
      <c r="M619" s="119" t="s">
        <v>3255</v>
      </c>
    </row>
    <row r="620" spans="1:13">
      <c r="A620" s="119" t="s">
        <v>1081</v>
      </c>
      <c r="B620" s="119" t="s">
        <v>397</v>
      </c>
      <c r="C620" s="119">
        <v>207</v>
      </c>
      <c r="D620" s="119">
        <v>211.5</v>
      </c>
      <c r="E620" s="119">
        <v>205</v>
      </c>
      <c r="F620" s="119">
        <v>206.8</v>
      </c>
      <c r="G620" s="119">
        <v>207</v>
      </c>
      <c r="H620" s="119">
        <v>206.8</v>
      </c>
      <c r="I620" s="119">
        <v>13772</v>
      </c>
      <c r="J620" s="119">
        <v>2851652.1</v>
      </c>
      <c r="K620" s="121">
        <v>43138</v>
      </c>
      <c r="L620" s="119">
        <v>415</v>
      </c>
      <c r="M620" s="119" t="s">
        <v>1082</v>
      </c>
    </row>
    <row r="621" spans="1:13">
      <c r="A621" s="119" t="s">
        <v>94</v>
      </c>
      <c r="B621" s="119" t="s">
        <v>397</v>
      </c>
      <c r="C621" s="119">
        <v>1704</v>
      </c>
      <c r="D621" s="119">
        <v>1717.15</v>
      </c>
      <c r="E621" s="119">
        <v>1658.6</v>
      </c>
      <c r="F621" s="119">
        <v>1661.75</v>
      </c>
      <c r="G621" s="119">
        <v>1665</v>
      </c>
      <c r="H621" s="119">
        <v>1682.85</v>
      </c>
      <c r="I621" s="119">
        <v>1423804</v>
      </c>
      <c r="J621" s="119">
        <v>2387994611.5</v>
      </c>
      <c r="K621" s="121">
        <v>43138</v>
      </c>
      <c r="L621" s="119">
        <v>90937</v>
      </c>
      <c r="M621" s="119" t="s">
        <v>1083</v>
      </c>
    </row>
    <row r="622" spans="1:13">
      <c r="A622" s="119" t="s">
        <v>1084</v>
      </c>
      <c r="B622" s="119" t="s">
        <v>397</v>
      </c>
      <c r="C622" s="119">
        <v>922.95</v>
      </c>
      <c r="D622" s="119">
        <v>955.9</v>
      </c>
      <c r="E622" s="119">
        <v>922.95</v>
      </c>
      <c r="F622" s="119">
        <v>931.9</v>
      </c>
      <c r="G622" s="119">
        <v>930</v>
      </c>
      <c r="H622" s="119">
        <v>913.85</v>
      </c>
      <c r="I622" s="119">
        <v>7932</v>
      </c>
      <c r="J622" s="119">
        <v>7449406.75</v>
      </c>
      <c r="K622" s="121">
        <v>43138</v>
      </c>
      <c r="L622" s="119">
        <v>541</v>
      </c>
      <c r="M622" s="119" t="s">
        <v>1085</v>
      </c>
    </row>
    <row r="623" spans="1:13">
      <c r="A623" s="119" t="s">
        <v>1086</v>
      </c>
      <c r="B623" s="119" t="s">
        <v>397</v>
      </c>
      <c r="C623" s="119">
        <v>153.5</v>
      </c>
      <c r="D623" s="119">
        <v>155.25</v>
      </c>
      <c r="E623" s="119">
        <v>151.19999999999999</v>
      </c>
      <c r="F623" s="119">
        <v>153.85</v>
      </c>
      <c r="G623" s="119">
        <v>153.9</v>
      </c>
      <c r="H623" s="119">
        <v>151.55000000000001</v>
      </c>
      <c r="I623" s="119">
        <v>3990786</v>
      </c>
      <c r="J623" s="119">
        <v>611983139.54999995</v>
      </c>
      <c r="K623" s="121">
        <v>43138</v>
      </c>
      <c r="L623" s="119">
        <v>8575</v>
      </c>
      <c r="M623" s="119" t="s">
        <v>2708</v>
      </c>
    </row>
    <row r="624" spans="1:13">
      <c r="A624" s="119" t="s">
        <v>1087</v>
      </c>
      <c r="B624" s="119" t="s">
        <v>397</v>
      </c>
      <c r="C624" s="119">
        <v>382.05</v>
      </c>
      <c r="D624" s="119">
        <v>395</v>
      </c>
      <c r="E624" s="119">
        <v>379</v>
      </c>
      <c r="F624" s="119">
        <v>390.2</v>
      </c>
      <c r="G624" s="119">
        <v>392.85</v>
      </c>
      <c r="H624" s="119">
        <v>381.3</v>
      </c>
      <c r="I624" s="119">
        <v>59720</v>
      </c>
      <c r="J624" s="119">
        <v>23141607.399999999</v>
      </c>
      <c r="K624" s="121">
        <v>43138</v>
      </c>
      <c r="L624" s="119">
        <v>2314</v>
      </c>
      <c r="M624" s="119" t="s">
        <v>1088</v>
      </c>
    </row>
    <row r="625" spans="1:13">
      <c r="A625" s="119" t="s">
        <v>2294</v>
      </c>
      <c r="B625" s="119" t="s">
        <v>397</v>
      </c>
      <c r="C625" s="119">
        <v>358.06</v>
      </c>
      <c r="D625" s="119">
        <v>358.06</v>
      </c>
      <c r="E625" s="119">
        <v>350.7</v>
      </c>
      <c r="F625" s="119">
        <v>352.13</v>
      </c>
      <c r="G625" s="119">
        <v>357.3</v>
      </c>
      <c r="H625" s="119">
        <v>354.48</v>
      </c>
      <c r="I625" s="119">
        <v>748</v>
      </c>
      <c r="J625" s="119">
        <v>263937.18</v>
      </c>
      <c r="K625" s="121">
        <v>43138</v>
      </c>
      <c r="L625" s="119">
        <v>50</v>
      </c>
      <c r="M625" s="119" t="s">
        <v>2295</v>
      </c>
    </row>
    <row r="626" spans="1:13">
      <c r="A626" s="119" t="s">
        <v>191</v>
      </c>
      <c r="B626" s="119" t="s">
        <v>397</v>
      </c>
      <c r="C626" s="119">
        <v>348.05</v>
      </c>
      <c r="D626" s="119">
        <v>353.9</v>
      </c>
      <c r="E626" s="119">
        <v>336.15</v>
      </c>
      <c r="F626" s="119">
        <v>338.55</v>
      </c>
      <c r="G626" s="119">
        <v>339</v>
      </c>
      <c r="H626" s="119">
        <v>344.95</v>
      </c>
      <c r="I626" s="119">
        <v>3376135</v>
      </c>
      <c r="J626" s="119">
        <v>1165282005.55</v>
      </c>
      <c r="K626" s="121">
        <v>43138</v>
      </c>
      <c r="L626" s="119">
        <v>88844</v>
      </c>
      <c r="M626" s="119" t="s">
        <v>1089</v>
      </c>
    </row>
    <row r="627" spans="1:13">
      <c r="A627" s="119" t="s">
        <v>95</v>
      </c>
      <c r="B627" s="119" t="s">
        <v>397</v>
      </c>
      <c r="C627" s="119">
        <v>1116</v>
      </c>
      <c r="D627" s="119">
        <v>1124.8</v>
      </c>
      <c r="E627" s="119">
        <v>1103.55</v>
      </c>
      <c r="F627" s="119">
        <v>1109.05</v>
      </c>
      <c r="G627" s="119">
        <v>1108</v>
      </c>
      <c r="H627" s="119">
        <v>1107.75</v>
      </c>
      <c r="I627" s="119">
        <v>4171028</v>
      </c>
      <c r="J627" s="119">
        <v>4644378627.3500004</v>
      </c>
      <c r="K627" s="121">
        <v>43138</v>
      </c>
      <c r="L627" s="119">
        <v>147324</v>
      </c>
      <c r="M627" s="119" t="s">
        <v>1090</v>
      </c>
    </row>
    <row r="628" spans="1:13">
      <c r="A628" s="119" t="s">
        <v>1091</v>
      </c>
      <c r="B628" s="119" t="s">
        <v>397</v>
      </c>
      <c r="C628" s="119">
        <v>748.95</v>
      </c>
      <c r="D628" s="119">
        <v>759</v>
      </c>
      <c r="E628" s="119">
        <v>727</v>
      </c>
      <c r="F628" s="119">
        <v>728.7</v>
      </c>
      <c r="G628" s="119">
        <v>729.85</v>
      </c>
      <c r="H628" s="119">
        <v>737.95</v>
      </c>
      <c r="I628" s="119">
        <v>11109</v>
      </c>
      <c r="J628" s="119">
        <v>8219099</v>
      </c>
      <c r="K628" s="121">
        <v>43138</v>
      </c>
      <c r="L628" s="119">
        <v>980</v>
      </c>
      <c r="M628" s="119" t="s">
        <v>1092</v>
      </c>
    </row>
    <row r="629" spans="1:13">
      <c r="A629" s="119" t="s">
        <v>1094</v>
      </c>
      <c r="B629" s="119" t="s">
        <v>397</v>
      </c>
      <c r="C629" s="119">
        <v>292</v>
      </c>
      <c r="D629" s="119">
        <v>310</v>
      </c>
      <c r="E629" s="119">
        <v>287.45</v>
      </c>
      <c r="F629" s="119">
        <v>305.05</v>
      </c>
      <c r="G629" s="119">
        <v>300</v>
      </c>
      <c r="H629" s="119">
        <v>284.64999999999998</v>
      </c>
      <c r="I629" s="119">
        <v>644995</v>
      </c>
      <c r="J629" s="119">
        <v>193490669.44999999</v>
      </c>
      <c r="K629" s="121">
        <v>43138</v>
      </c>
      <c r="L629" s="119">
        <v>19677</v>
      </c>
      <c r="M629" s="119" t="s">
        <v>1095</v>
      </c>
    </row>
    <row r="630" spans="1:13">
      <c r="A630" s="119" t="s">
        <v>1096</v>
      </c>
      <c r="B630" s="119" t="s">
        <v>397</v>
      </c>
      <c r="C630" s="119">
        <v>118.65</v>
      </c>
      <c r="D630" s="119">
        <v>122.9</v>
      </c>
      <c r="E630" s="119">
        <v>118.65</v>
      </c>
      <c r="F630" s="119">
        <v>119.7</v>
      </c>
      <c r="G630" s="119">
        <v>119</v>
      </c>
      <c r="H630" s="119">
        <v>117.35</v>
      </c>
      <c r="I630" s="119">
        <v>99831</v>
      </c>
      <c r="J630" s="119">
        <v>12004830.75</v>
      </c>
      <c r="K630" s="121">
        <v>43138</v>
      </c>
      <c r="L630" s="119">
        <v>1391</v>
      </c>
      <c r="M630" s="119" t="s">
        <v>1097</v>
      </c>
    </row>
    <row r="631" spans="1:13">
      <c r="A631" s="119" t="s">
        <v>1098</v>
      </c>
      <c r="B631" s="119" t="s">
        <v>397</v>
      </c>
      <c r="C631" s="119">
        <v>784.35</v>
      </c>
      <c r="D631" s="119">
        <v>809.95</v>
      </c>
      <c r="E631" s="119">
        <v>779.95</v>
      </c>
      <c r="F631" s="119">
        <v>794.65</v>
      </c>
      <c r="G631" s="119">
        <v>797</v>
      </c>
      <c r="H631" s="119">
        <v>772.8</v>
      </c>
      <c r="I631" s="119">
        <v>57568</v>
      </c>
      <c r="J631" s="119">
        <v>45804979.799999997</v>
      </c>
      <c r="K631" s="121">
        <v>43138</v>
      </c>
      <c r="L631" s="119">
        <v>3815</v>
      </c>
      <c r="M631" s="119" t="s">
        <v>1099</v>
      </c>
    </row>
    <row r="632" spans="1:13">
      <c r="A632" s="119" t="s">
        <v>1100</v>
      </c>
      <c r="B632" s="119" t="s">
        <v>397</v>
      </c>
      <c r="C632" s="119">
        <v>185.45</v>
      </c>
      <c r="D632" s="119">
        <v>192.4</v>
      </c>
      <c r="E632" s="119">
        <v>184.05</v>
      </c>
      <c r="F632" s="119">
        <v>186.25</v>
      </c>
      <c r="G632" s="119">
        <v>185.2</v>
      </c>
      <c r="H632" s="119">
        <v>181.85</v>
      </c>
      <c r="I632" s="119">
        <v>923352</v>
      </c>
      <c r="J632" s="119">
        <v>173832576.75</v>
      </c>
      <c r="K632" s="121">
        <v>43138</v>
      </c>
      <c r="L632" s="119">
        <v>9402</v>
      </c>
      <c r="M632" s="119" t="s">
        <v>1101</v>
      </c>
    </row>
    <row r="633" spans="1:13">
      <c r="A633" s="119" t="s">
        <v>3256</v>
      </c>
      <c r="B633" s="119" t="s">
        <v>397</v>
      </c>
      <c r="C633" s="119">
        <v>84.4</v>
      </c>
      <c r="D633" s="119">
        <v>86.9</v>
      </c>
      <c r="E633" s="119">
        <v>82</v>
      </c>
      <c r="F633" s="119">
        <v>85.2</v>
      </c>
      <c r="G633" s="119">
        <v>86.45</v>
      </c>
      <c r="H633" s="119">
        <v>82.8</v>
      </c>
      <c r="I633" s="119">
        <v>16105</v>
      </c>
      <c r="J633" s="119">
        <v>1367964.5</v>
      </c>
      <c r="K633" s="121">
        <v>43138</v>
      </c>
      <c r="L633" s="119">
        <v>204</v>
      </c>
      <c r="M633" s="119" t="s">
        <v>3257</v>
      </c>
    </row>
    <row r="634" spans="1:13">
      <c r="A634" s="119" t="s">
        <v>1102</v>
      </c>
      <c r="B634" s="119" t="s">
        <v>397</v>
      </c>
      <c r="C634" s="119">
        <v>12.5</v>
      </c>
      <c r="D634" s="119">
        <v>12.95</v>
      </c>
      <c r="E634" s="119">
        <v>11</v>
      </c>
      <c r="F634" s="119">
        <v>11.8</v>
      </c>
      <c r="G634" s="119">
        <v>12.05</v>
      </c>
      <c r="H634" s="119">
        <v>12.6</v>
      </c>
      <c r="I634" s="119">
        <v>43649</v>
      </c>
      <c r="J634" s="119">
        <v>520096.7</v>
      </c>
      <c r="K634" s="121">
        <v>43138</v>
      </c>
      <c r="L634" s="119">
        <v>123</v>
      </c>
      <c r="M634" s="119" t="s">
        <v>1103</v>
      </c>
    </row>
    <row r="635" spans="1:13">
      <c r="A635" s="119" t="s">
        <v>96</v>
      </c>
      <c r="B635" s="119" t="s">
        <v>397</v>
      </c>
      <c r="C635" s="119">
        <v>21</v>
      </c>
      <c r="D635" s="119">
        <v>21.4</v>
      </c>
      <c r="E635" s="119">
        <v>20.7</v>
      </c>
      <c r="F635" s="119">
        <v>20.85</v>
      </c>
      <c r="G635" s="119">
        <v>20.75</v>
      </c>
      <c r="H635" s="119">
        <v>20.45</v>
      </c>
      <c r="I635" s="119">
        <v>854070</v>
      </c>
      <c r="J635" s="119">
        <v>17890087.649999999</v>
      </c>
      <c r="K635" s="121">
        <v>43138</v>
      </c>
      <c r="L635" s="119">
        <v>2270</v>
      </c>
      <c r="M635" s="119" t="s">
        <v>1104</v>
      </c>
    </row>
    <row r="636" spans="1:13">
      <c r="A636" s="119" t="s">
        <v>97</v>
      </c>
      <c r="B636" s="119" t="s">
        <v>397</v>
      </c>
      <c r="C636" s="119">
        <v>406</v>
      </c>
      <c r="D636" s="119">
        <v>409.75</v>
      </c>
      <c r="E636" s="119">
        <v>403.5</v>
      </c>
      <c r="F636" s="119">
        <v>404.75</v>
      </c>
      <c r="G636" s="119">
        <v>407</v>
      </c>
      <c r="H636" s="119">
        <v>401.3</v>
      </c>
      <c r="I636" s="119">
        <v>8710380</v>
      </c>
      <c r="J636" s="119">
        <v>3536292760.5</v>
      </c>
      <c r="K636" s="121">
        <v>43138</v>
      </c>
      <c r="L636" s="119">
        <v>116216</v>
      </c>
      <c r="M636" s="119" t="s">
        <v>1105</v>
      </c>
    </row>
    <row r="637" spans="1:13">
      <c r="A637" s="119" t="s">
        <v>3258</v>
      </c>
      <c r="B637" s="119" t="s">
        <v>397</v>
      </c>
      <c r="C637" s="119">
        <v>73.5</v>
      </c>
      <c r="D637" s="119">
        <v>76.349999999999994</v>
      </c>
      <c r="E637" s="119">
        <v>73.5</v>
      </c>
      <c r="F637" s="119">
        <v>74.75</v>
      </c>
      <c r="G637" s="119">
        <v>74.8</v>
      </c>
      <c r="H637" s="119">
        <v>72.95</v>
      </c>
      <c r="I637" s="119">
        <v>93230</v>
      </c>
      <c r="J637" s="119">
        <v>6985497.2000000002</v>
      </c>
      <c r="K637" s="121">
        <v>43138</v>
      </c>
      <c r="L637" s="119">
        <v>464</v>
      </c>
      <c r="M637" s="119" t="s">
        <v>3259</v>
      </c>
    </row>
    <row r="638" spans="1:13">
      <c r="A638" s="119" t="s">
        <v>1106</v>
      </c>
      <c r="B638" s="119" t="s">
        <v>397</v>
      </c>
      <c r="C638" s="119">
        <v>304</v>
      </c>
      <c r="D638" s="119">
        <v>312.39999999999998</v>
      </c>
      <c r="E638" s="119">
        <v>301.64999999999998</v>
      </c>
      <c r="F638" s="119">
        <v>309.25</v>
      </c>
      <c r="G638" s="119">
        <v>308.60000000000002</v>
      </c>
      <c r="H638" s="119">
        <v>298.89999999999998</v>
      </c>
      <c r="I638" s="119">
        <v>46067</v>
      </c>
      <c r="J638" s="119">
        <v>14113991.65</v>
      </c>
      <c r="K638" s="121">
        <v>43138</v>
      </c>
      <c r="L638" s="119">
        <v>1689</v>
      </c>
      <c r="M638" s="119" t="s">
        <v>1107</v>
      </c>
    </row>
    <row r="639" spans="1:13">
      <c r="A639" s="119" t="s">
        <v>201</v>
      </c>
      <c r="B639" s="119" t="s">
        <v>397</v>
      </c>
      <c r="C639" s="119">
        <v>565.95000000000005</v>
      </c>
      <c r="D639" s="119">
        <v>609.79999999999995</v>
      </c>
      <c r="E639" s="119">
        <v>558</v>
      </c>
      <c r="F639" s="119">
        <v>573.1</v>
      </c>
      <c r="G639" s="119">
        <v>571.95000000000005</v>
      </c>
      <c r="H639" s="119">
        <v>555.1</v>
      </c>
      <c r="I639" s="119">
        <v>1108873</v>
      </c>
      <c r="J639" s="119">
        <v>652388141.85000002</v>
      </c>
      <c r="K639" s="121">
        <v>43138</v>
      </c>
      <c r="L639" s="119">
        <v>29796</v>
      </c>
      <c r="M639" s="119" t="s">
        <v>1108</v>
      </c>
    </row>
    <row r="640" spans="1:13">
      <c r="A640" s="119" t="s">
        <v>98</v>
      </c>
      <c r="B640" s="119" t="s">
        <v>397</v>
      </c>
      <c r="C640" s="119">
        <v>222</v>
      </c>
      <c r="D640" s="119">
        <v>223.4</v>
      </c>
      <c r="E640" s="119">
        <v>216.75</v>
      </c>
      <c r="F640" s="119">
        <v>219.05</v>
      </c>
      <c r="G640" s="119">
        <v>218.6</v>
      </c>
      <c r="H640" s="119">
        <v>220</v>
      </c>
      <c r="I640" s="119">
        <v>1395784</v>
      </c>
      <c r="J640" s="119">
        <v>307367716.64999998</v>
      </c>
      <c r="K640" s="121">
        <v>43138</v>
      </c>
      <c r="L640" s="119">
        <v>10508</v>
      </c>
      <c r="M640" s="119" t="s">
        <v>1109</v>
      </c>
    </row>
    <row r="641" spans="1:13">
      <c r="A641" s="119" t="s">
        <v>1110</v>
      </c>
      <c r="B641" s="119" t="s">
        <v>397</v>
      </c>
      <c r="C641" s="119">
        <v>595</v>
      </c>
      <c r="D641" s="119">
        <v>625</v>
      </c>
      <c r="E641" s="119">
        <v>565.65</v>
      </c>
      <c r="F641" s="119">
        <v>573.65</v>
      </c>
      <c r="G641" s="119">
        <v>568.20000000000005</v>
      </c>
      <c r="H641" s="119">
        <v>578.75</v>
      </c>
      <c r="I641" s="119">
        <v>29072</v>
      </c>
      <c r="J641" s="119">
        <v>17076505.699999999</v>
      </c>
      <c r="K641" s="121">
        <v>43138</v>
      </c>
      <c r="L641" s="119">
        <v>952</v>
      </c>
      <c r="M641" s="119" t="s">
        <v>1111</v>
      </c>
    </row>
    <row r="642" spans="1:13">
      <c r="A642" s="119" t="s">
        <v>3260</v>
      </c>
      <c r="B642" s="119" t="s">
        <v>397</v>
      </c>
      <c r="C642" s="119">
        <v>13.25</v>
      </c>
      <c r="D642" s="119">
        <v>14.4</v>
      </c>
      <c r="E642" s="119">
        <v>13.25</v>
      </c>
      <c r="F642" s="119">
        <v>13.85</v>
      </c>
      <c r="G642" s="119">
        <v>14</v>
      </c>
      <c r="H642" s="119">
        <v>13.8</v>
      </c>
      <c r="I642" s="119">
        <v>43363</v>
      </c>
      <c r="J642" s="119">
        <v>610297</v>
      </c>
      <c r="K642" s="121">
        <v>43138</v>
      </c>
      <c r="L642" s="119">
        <v>100</v>
      </c>
      <c r="M642" s="119" t="s">
        <v>3261</v>
      </c>
    </row>
    <row r="643" spans="1:13">
      <c r="A643" s="119" t="s">
        <v>99</v>
      </c>
      <c r="B643" s="119" t="s">
        <v>397</v>
      </c>
      <c r="C643" s="119">
        <v>278</v>
      </c>
      <c r="D643" s="119">
        <v>278.75</v>
      </c>
      <c r="E643" s="119">
        <v>274</v>
      </c>
      <c r="F643" s="119">
        <v>275.14999999999998</v>
      </c>
      <c r="G643" s="119">
        <v>275.2</v>
      </c>
      <c r="H643" s="119">
        <v>273.5</v>
      </c>
      <c r="I643" s="119">
        <v>12956103</v>
      </c>
      <c r="J643" s="119">
        <v>3569741913.3000002</v>
      </c>
      <c r="K643" s="121">
        <v>43138</v>
      </c>
      <c r="L643" s="119">
        <v>67020</v>
      </c>
      <c r="M643" s="119" t="s">
        <v>1112</v>
      </c>
    </row>
    <row r="644" spans="1:13">
      <c r="A644" s="119" t="s">
        <v>2384</v>
      </c>
      <c r="B644" s="119" t="s">
        <v>397</v>
      </c>
      <c r="C644" s="119">
        <v>437</v>
      </c>
      <c r="D644" s="119">
        <v>450</v>
      </c>
      <c r="E644" s="119">
        <v>433</v>
      </c>
      <c r="F644" s="119">
        <v>438.35</v>
      </c>
      <c r="G644" s="119">
        <v>443.8</v>
      </c>
      <c r="H644" s="119">
        <v>431.5</v>
      </c>
      <c r="I644" s="119">
        <v>13684</v>
      </c>
      <c r="J644" s="119">
        <v>6042680.9500000002</v>
      </c>
      <c r="K644" s="121">
        <v>43138</v>
      </c>
      <c r="L644" s="119">
        <v>809</v>
      </c>
      <c r="M644" s="119" t="s">
        <v>2385</v>
      </c>
    </row>
    <row r="645" spans="1:13">
      <c r="A645" s="119" t="s">
        <v>1113</v>
      </c>
      <c r="B645" s="119" t="s">
        <v>397</v>
      </c>
      <c r="C645" s="119">
        <v>197.1</v>
      </c>
      <c r="D645" s="119">
        <v>202</v>
      </c>
      <c r="E645" s="119">
        <v>182.55</v>
      </c>
      <c r="F645" s="119">
        <v>184.75</v>
      </c>
      <c r="G645" s="119">
        <v>183.95</v>
      </c>
      <c r="H645" s="119">
        <v>193.05</v>
      </c>
      <c r="I645" s="119">
        <v>216092</v>
      </c>
      <c r="J645" s="119">
        <v>40932522.450000003</v>
      </c>
      <c r="K645" s="121">
        <v>43138</v>
      </c>
      <c r="L645" s="119">
        <v>3604</v>
      </c>
      <c r="M645" s="119" t="s">
        <v>1114</v>
      </c>
    </row>
    <row r="646" spans="1:13">
      <c r="A646" s="119" t="s">
        <v>1115</v>
      </c>
      <c r="B646" s="119" t="s">
        <v>397</v>
      </c>
      <c r="C646" s="119">
        <v>101</v>
      </c>
      <c r="D646" s="119">
        <v>103.5</v>
      </c>
      <c r="E646" s="119">
        <v>99.25</v>
      </c>
      <c r="F646" s="119">
        <v>100.55</v>
      </c>
      <c r="G646" s="119">
        <v>100</v>
      </c>
      <c r="H646" s="119">
        <v>98.35</v>
      </c>
      <c r="I646" s="119">
        <v>508667</v>
      </c>
      <c r="J646" s="119">
        <v>51630319</v>
      </c>
      <c r="K646" s="121">
        <v>43138</v>
      </c>
      <c r="L646" s="119">
        <v>5103</v>
      </c>
      <c r="M646" s="119" t="s">
        <v>1116</v>
      </c>
    </row>
    <row r="647" spans="1:13">
      <c r="A647" s="119" t="s">
        <v>1117</v>
      </c>
      <c r="B647" s="119" t="s">
        <v>397</v>
      </c>
      <c r="C647" s="119">
        <v>20.399999999999999</v>
      </c>
      <c r="D647" s="119">
        <v>20.5</v>
      </c>
      <c r="E647" s="119">
        <v>18.899999999999999</v>
      </c>
      <c r="F647" s="119">
        <v>19.399999999999999</v>
      </c>
      <c r="G647" s="119">
        <v>19</v>
      </c>
      <c r="H647" s="119">
        <v>19.649999999999999</v>
      </c>
      <c r="I647" s="119">
        <v>2140333</v>
      </c>
      <c r="J647" s="119">
        <v>42527987.75</v>
      </c>
      <c r="K647" s="121">
        <v>43138</v>
      </c>
      <c r="L647" s="119">
        <v>4095</v>
      </c>
      <c r="M647" s="119" t="s">
        <v>1118</v>
      </c>
    </row>
    <row r="648" spans="1:13">
      <c r="A648" s="119" t="s">
        <v>1119</v>
      </c>
      <c r="B648" s="119" t="s">
        <v>397</v>
      </c>
      <c r="C648" s="119">
        <v>173</v>
      </c>
      <c r="D648" s="119">
        <v>175</v>
      </c>
      <c r="E648" s="119">
        <v>172.2</v>
      </c>
      <c r="F648" s="119">
        <v>174.85</v>
      </c>
      <c r="G648" s="119">
        <v>175</v>
      </c>
      <c r="H648" s="119">
        <v>169.45</v>
      </c>
      <c r="I648" s="119">
        <v>2382</v>
      </c>
      <c r="J648" s="119">
        <v>412541.05</v>
      </c>
      <c r="K648" s="121">
        <v>43138</v>
      </c>
      <c r="L648" s="119">
        <v>56</v>
      </c>
      <c r="M648" s="119" t="s">
        <v>1120</v>
      </c>
    </row>
    <row r="649" spans="1:13">
      <c r="A649" s="119" t="s">
        <v>3262</v>
      </c>
      <c r="B649" s="119" t="s">
        <v>397</v>
      </c>
      <c r="C649" s="119">
        <v>4.5999999999999996</v>
      </c>
      <c r="D649" s="119">
        <v>4.8</v>
      </c>
      <c r="E649" s="119">
        <v>4.5999999999999996</v>
      </c>
      <c r="F649" s="119">
        <v>4.8</v>
      </c>
      <c r="G649" s="119">
        <v>4.8</v>
      </c>
      <c r="H649" s="119">
        <v>4.5999999999999996</v>
      </c>
      <c r="I649" s="119">
        <v>499641</v>
      </c>
      <c r="J649" s="119">
        <v>2380974.4500000002</v>
      </c>
      <c r="K649" s="121">
        <v>43138</v>
      </c>
      <c r="L649" s="119">
        <v>484</v>
      </c>
      <c r="M649" s="119" t="s">
        <v>3263</v>
      </c>
    </row>
    <row r="650" spans="1:13">
      <c r="A650" s="119" t="s">
        <v>2788</v>
      </c>
      <c r="B650" s="119" t="s">
        <v>397</v>
      </c>
      <c r="C650" s="119">
        <v>2753</v>
      </c>
      <c r="D650" s="119">
        <v>2780</v>
      </c>
      <c r="E650" s="119">
        <v>2741</v>
      </c>
      <c r="F650" s="119">
        <v>2770</v>
      </c>
      <c r="G650" s="119">
        <v>2770</v>
      </c>
      <c r="H650" s="119">
        <v>2798.3</v>
      </c>
      <c r="I650" s="119">
        <v>41</v>
      </c>
      <c r="J650" s="119">
        <v>113549</v>
      </c>
      <c r="K650" s="121">
        <v>43138</v>
      </c>
      <c r="L650" s="119">
        <v>11</v>
      </c>
      <c r="M650" s="119" t="s">
        <v>2789</v>
      </c>
    </row>
    <row r="651" spans="1:13">
      <c r="A651" s="119" t="s">
        <v>3027</v>
      </c>
      <c r="B651" s="119" t="s">
        <v>397</v>
      </c>
      <c r="C651" s="119">
        <v>1088</v>
      </c>
      <c r="D651" s="119">
        <v>1122</v>
      </c>
      <c r="E651" s="119">
        <v>1088</v>
      </c>
      <c r="F651" s="119">
        <v>1122</v>
      </c>
      <c r="G651" s="119">
        <v>1122</v>
      </c>
      <c r="H651" s="119">
        <v>1105.94</v>
      </c>
      <c r="I651" s="119">
        <v>21</v>
      </c>
      <c r="J651" s="119">
        <v>23018</v>
      </c>
      <c r="K651" s="121">
        <v>43138</v>
      </c>
      <c r="L651" s="119">
        <v>2</v>
      </c>
      <c r="M651" s="119" t="s">
        <v>3028</v>
      </c>
    </row>
    <row r="652" spans="1:13">
      <c r="A652" s="119" t="s">
        <v>2882</v>
      </c>
      <c r="B652" s="119" t="s">
        <v>397</v>
      </c>
      <c r="C652" s="119">
        <v>84.5</v>
      </c>
      <c r="D652" s="119">
        <v>96.15</v>
      </c>
      <c r="E652" s="119">
        <v>84</v>
      </c>
      <c r="F652" s="119">
        <v>95.5</v>
      </c>
      <c r="G652" s="119">
        <v>95.3</v>
      </c>
      <c r="H652" s="119">
        <v>80.150000000000006</v>
      </c>
      <c r="I652" s="119">
        <v>1620262</v>
      </c>
      <c r="J652" s="119">
        <v>149547987.44999999</v>
      </c>
      <c r="K652" s="121">
        <v>43138</v>
      </c>
      <c r="L652" s="119">
        <v>12049</v>
      </c>
      <c r="M652" s="119" t="s">
        <v>2883</v>
      </c>
    </row>
    <row r="653" spans="1:13">
      <c r="A653" s="119" t="s">
        <v>202</v>
      </c>
      <c r="B653" s="119" t="s">
        <v>397</v>
      </c>
      <c r="C653" s="119">
        <v>69.099999999999994</v>
      </c>
      <c r="D653" s="119">
        <v>70.650000000000006</v>
      </c>
      <c r="E653" s="119">
        <v>69.099999999999994</v>
      </c>
      <c r="F653" s="119">
        <v>69.599999999999994</v>
      </c>
      <c r="G653" s="119">
        <v>69.45</v>
      </c>
      <c r="H653" s="119">
        <v>68.7</v>
      </c>
      <c r="I653" s="119">
        <v>184608</v>
      </c>
      <c r="J653" s="119">
        <v>12886513.5</v>
      </c>
      <c r="K653" s="121">
        <v>43138</v>
      </c>
      <c r="L653" s="119">
        <v>1743</v>
      </c>
      <c r="M653" s="119" t="s">
        <v>1121</v>
      </c>
    </row>
    <row r="654" spans="1:13">
      <c r="A654" s="119" t="s">
        <v>1122</v>
      </c>
      <c r="B654" s="119" t="s">
        <v>397</v>
      </c>
      <c r="C654" s="119">
        <v>165</v>
      </c>
      <c r="D654" s="119">
        <v>166.15</v>
      </c>
      <c r="E654" s="119">
        <v>162</v>
      </c>
      <c r="F654" s="119">
        <v>162.5</v>
      </c>
      <c r="G654" s="119">
        <v>162.75</v>
      </c>
      <c r="H654" s="119">
        <v>163.69999999999999</v>
      </c>
      <c r="I654" s="119">
        <v>788144</v>
      </c>
      <c r="J654" s="119">
        <v>128355686.45</v>
      </c>
      <c r="K654" s="121">
        <v>43138</v>
      </c>
      <c r="L654" s="119">
        <v>5101</v>
      </c>
      <c r="M654" s="119" t="s">
        <v>1123</v>
      </c>
    </row>
    <row r="655" spans="1:13">
      <c r="A655" s="119" t="s">
        <v>1124</v>
      </c>
      <c r="B655" s="119" t="s">
        <v>397</v>
      </c>
      <c r="C655" s="119">
        <v>33.9</v>
      </c>
      <c r="D655" s="119">
        <v>34.9</v>
      </c>
      <c r="E655" s="119">
        <v>32.1</v>
      </c>
      <c r="F655" s="119">
        <v>33.15</v>
      </c>
      <c r="G655" s="119">
        <v>33.85</v>
      </c>
      <c r="H655" s="119">
        <v>31.75</v>
      </c>
      <c r="I655" s="119">
        <v>12464</v>
      </c>
      <c r="J655" s="119">
        <v>409774.95</v>
      </c>
      <c r="K655" s="121">
        <v>43138</v>
      </c>
      <c r="L655" s="119">
        <v>126</v>
      </c>
      <c r="M655" s="119" t="s">
        <v>1125</v>
      </c>
    </row>
    <row r="656" spans="1:13">
      <c r="A656" s="119" t="s">
        <v>3264</v>
      </c>
      <c r="B656" s="119" t="s">
        <v>397</v>
      </c>
      <c r="C656" s="119">
        <v>15</v>
      </c>
      <c r="D656" s="119">
        <v>15</v>
      </c>
      <c r="E656" s="119">
        <v>14.4</v>
      </c>
      <c r="F656" s="119">
        <v>14.6</v>
      </c>
      <c r="G656" s="119">
        <v>14.6</v>
      </c>
      <c r="H656" s="119">
        <v>14.75</v>
      </c>
      <c r="I656" s="119">
        <v>28340</v>
      </c>
      <c r="J656" s="119">
        <v>419272.9</v>
      </c>
      <c r="K656" s="121">
        <v>43138</v>
      </c>
      <c r="L656" s="119">
        <v>66</v>
      </c>
      <c r="M656" s="119" t="s">
        <v>3265</v>
      </c>
    </row>
    <row r="657" spans="1:13">
      <c r="A657" s="119" t="s">
        <v>1126</v>
      </c>
      <c r="B657" s="119" t="s">
        <v>397</v>
      </c>
      <c r="C657" s="119">
        <v>155.75</v>
      </c>
      <c r="D657" s="119">
        <v>158.6</v>
      </c>
      <c r="E657" s="119">
        <v>152.1</v>
      </c>
      <c r="F657" s="119">
        <v>153.19999999999999</v>
      </c>
      <c r="G657" s="119">
        <v>152.35</v>
      </c>
      <c r="H657" s="119">
        <v>151.19999999999999</v>
      </c>
      <c r="I657" s="119">
        <v>1977144</v>
      </c>
      <c r="J657" s="119">
        <v>307034728.19999999</v>
      </c>
      <c r="K657" s="121">
        <v>43138</v>
      </c>
      <c r="L657" s="119">
        <v>15878</v>
      </c>
      <c r="M657" s="119" t="s">
        <v>1127</v>
      </c>
    </row>
    <row r="658" spans="1:13">
      <c r="A658" s="119" t="s">
        <v>1128</v>
      </c>
      <c r="B658" s="119" t="s">
        <v>397</v>
      </c>
      <c r="C658" s="119">
        <v>81.7</v>
      </c>
      <c r="D658" s="119">
        <v>82.75</v>
      </c>
      <c r="E658" s="119">
        <v>78</v>
      </c>
      <c r="F658" s="119">
        <v>78.7</v>
      </c>
      <c r="G658" s="119">
        <v>78.8</v>
      </c>
      <c r="H658" s="119">
        <v>80.25</v>
      </c>
      <c r="I658" s="119">
        <v>3059565</v>
      </c>
      <c r="J658" s="119">
        <v>243985316.40000001</v>
      </c>
      <c r="K658" s="121">
        <v>43138</v>
      </c>
      <c r="L658" s="119">
        <v>15340</v>
      </c>
      <c r="M658" s="119" t="s">
        <v>2757</v>
      </c>
    </row>
    <row r="659" spans="1:13">
      <c r="A659" s="119" t="s">
        <v>1129</v>
      </c>
      <c r="B659" s="119" t="s">
        <v>397</v>
      </c>
      <c r="C659" s="119">
        <v>333</v>
      </c>
      <c r="D659" s="119">
        <v>359.4</v>
      </c>
      <c r="E659" s="119">
        <v>333</v>
      </c>
      <c r="F659" s="119">
        <v>353.35</v>
      </c>
      <c r="G659" s="119">
        <v>359</v>
      </c>
      <c r="H659" s="119">
        <v>331.9</v>
      </c>
      <c r="I659" s="119">
        <v>31410</v>
      </c>
      <c r="J659" s="119">
        <v>10986553.199999999</v>
      </c>
      <c r="K659" s="121">
        <v>43138</v>
      </c>
      <c r="L659" s="119">
        <v>1097</v>
      </c>
      <c r="M659" s="119" t="s">
        <v>1130</v>
      </c>
    </row>
    <row r="660" spans="1:13">
      <c r="A660" s="119" t="s">
        <v>1131</v>
      </c>
      <c r="B660" s="119" t="s">
        <v>397</v>
      </c>
      <c r="C660" s="119">
        <v>483.7</v>
      </c>
      <c r="D660" s="119">
        <v>495</v>
      </c>
      <c r="E660" s="119">
        <v>475</v>
      </c>
      <c r="F660" s="119">
        <v>484.9</v>
      </c>
      <c r="G660" s="119">
        <v>478.75</v>
      </c>
      <c r="H660" s="119">
        <v>476.2</v>
      </c>
      <c r="I660" s="119">
        <v>24940</v>
      </c>
      <c r="J660" s="119">
        <v>12109760.949999999</v>
      </c>
      <c r="K660" s="121">
        <v>43138</v>
      </c>
      <c r="L660" s="119">
        <v>1779</v>
      </c>
      <c r="M660" s="119" t="s">
        <v>1132</v>
      </c>
    </row>
    <row r="661" spans="1:13">
      <c r="A661" s="119" t="s">
        <v>3266</v>
      </c>
      <c r="B661" s="119" t="s">
        <v>397</v>
      </c>
      <c r="C661" s="119">
        <v>10.050000000000001</v>
      </c>
      <c r="D661" s="119">
        <v>10.050000000000001</v>
      </c>
      <c r="E661" s="119">
        <v>9.75</v>
      </c>
      <c r="F661" s="119">
        <v>10.050000000000001</v>
      </c>
      <c r="G661" s="119">
        <v>10.050000000000001</v>
      </c>
      <c r="H661" s="119">
        <v>9.6</v>
      </c>
      <c r="I661" s="119">
        <v>191256</v>
      </c>
      <c r="J661" s="119">
        <v>1909977.8</v>
      </c>
      <c r="K661" s="121">
        <v>43138</v>
      </c>
      <c r="L661" s="119">
        <v>215</v>
      </c>
      <c r="M661" s="119" t="s">
        <v>3267</v>
      </c>
    </row>
    <row r="662" spans="1:13">
      <c r="A662" s="119" t="s">
        <v>3268</v>
      </c>
      <c r="B662" s="119" t="s">
        <v>397</v>
      </c>
      <c r="C662" s="119">
        <v>100</v>
      </c>
      <c r="D662" s="119">
        <v>102.4</v>
      </c>
      <c r="E662" s="119">
        <v>97</v>
      </c>
      <c r="F662" s="119">
        <v>102.4</v>
      </c>
      <c r="G662" s="119">
        <v>102.4</v>
      </c>
      <c r="H662" s="119">
        <v>97.55</v>
      </c>
      <c r="I662" s="119">
        <v>49229</v>
      </c>
      <c r="J662" s="119">
        <v>4975782.45</v>
      </c>
      <c r="K662" s="121">
        <v>43138</v>
      </c>
      <c r="L662" s="119">
        <v>299</v>
      </c>
      <c r="M662" s="119" t="s">
        <v>3269</v>
      </c>
    </row>
    <row r="663" spans="1:13">
      <c r="A663" s="119" t="s">
        <v>1133</v>
      </c>
      <c r="B663" s="119" t="s">
        <v>397</v>
      </c>
      <c r="C663" s="119">
        <v>302</v>
      </c>
      <c r="D663" s="119">
        <v>302.95</v>
      </c>
      <c r="E663" s="119">
        <v>294.45</v>
      </c>
      <c r="F663" s="119">
        <v>299.55</v>
      </c>
      <c r="G663" s="119">
        <v>299.5</v>
      </c>
      <c r="H663" s="119">
        <v>291.14999999999998</v>
      </c>
      <c r="I663" s="119">
        <v>31492</v>
      </c>
      <c r="J663" s="119">
        <v>9400056.1999999993</v>
      </c>
      <c r="K663" s="121">
        <v>43138</v>
      </c>
      <c r="L663" s="119">
        <v>1541</v>
      </c>
      <c r="M663" s="119" t="s">
        <v>1134</v>
      </c>
    </row>
    <row r="664" spans="1:13">
      <c r="A664" s="119" t="s">
        <v>1135</v>
      </c>
      <c r="B664" s="119" t="s">
        <v>397</v>
      </c>
      <c r="C664" s="119">
        <v>170.05</v>
      </c>
      <c r="D664" s="119">
        <v>178</v>
      </c>
      <c r="E664" s="119">
        <v>170</v>
      </c>
      <c r="F664" s="119">
        <v>171.05</v>
      </c>
      <c r="G664" s="119">
        <v>170</v>
      </c>
      <c r="H664" s="119">
        <v>167.45</v>
      </c>
      <c r="I664" s="119">
        <v>65942</v>
      </c>
      <c r="J664" s="119">
        <v>11467473.050000001</v>
      </c>
      <c r="K664" s="121">
        <v>43138</v>
      </c>
      <c r="L664" s="119">
        <v>1272</v>
      </c>
      <c r="M664" s="119" t="s">
        <v>1136</v>
      </c>
    </row>
    <row r="665" spans="1:13">
      <c r="A665" s="119" t="s">
        <v>1137</v>
      </c>
      <c r="B665" s="119" t="s">
        <v>397</v>
      </c>
      <c r="C665" s="119">
        <v>425</v>
      </c>
      <c r="D665" s="119">
        <v>469.6</v>
      </c>
      <c r="E665" s="119">
        <v>425</v>
      </c>
      <c r="F665" s="119">
        <v>460.7</v>
      </c>
      <c r="G665" s="119">
        <v>457</v>
      </c>
      <c r="H665" s="119">
        <v>408.95</v>
      </c>
      <c r="I665" s="119">
        <v>284592</v>
      </c>
      <c r="J665" s="119">
        <v>127192185.55</v>
      </c>
      <c r="K665" s="121">
        <v>43138</v>
      </c>
      <c r="L665" s="119">
        <v>7590</v>
      </c>
      <c r="M665" s="119" t="s">
        <v>1138</v>
      </c>
    </row>
    <row r="666" spans="1:13">
      <c r="A666" s="119" t="s">
        <v>2260</v>
      </c>
      <c r="B666" s="119" t="s">
        <v>397</v>
      </c>
      <c r="C666" s="119">
        <v>2260</v>
      </c>
      <c r="D666" s="119">
        <v>2299.1999999999998</v>
      </c>
      <c r="E666" s="119">
        <v>2220</v>
      </c>
      <c r="F666" s="119">
        <v>2245.6</v>
      </c>
      <c r="G666" s="119">
        <v>2220</v>
      </c>
      <c r="H666" s="119">
        <v>2214.85</v>
      </c>
      <c r="I666" s="119">
        <v>5402</v>
      </c>
      <c r="J666" s="119">
        <v>12151661.75</v>
      </c>
      <c r="K666" s="121">
        <v>43138</v>
      </c>
      <c r="L666" s="119">
        <v>1018</v>
      </c>
      <c r="M666" s="119" t="s">
        <v>1018</v>
      </c>
    </row>
    <row r="667" spans="1:13">
      <c r="A667" s="119" t="s">
        <v>349</v>
      </c>
      <c r="B667" s="119" t="s">
        <v>397</v>
      </c>
      <c r="C667" s="119">
        <v>721</v>
      </c>
      <c r="D667" s="119">
        <v>757.15</v>
      </c>
      <c r="E667" s="119">
        <v>712.9</v>
      </c>
      <c r="F667" s="119">
        <v>747</v>
      </c>
      <c r="G667" s="119">
        <v>735.5</v>
      </c>
      <c r="H667" s="119">
        <v>709.95</v>
      </c>
      <c r="I667" s="119">
        <v>3998764</v>
      </c>
      <c r="J667" s="119">
        <v>2936813670.3000002</v>
      </c>
      <c r="K667" s="121">
        <v>43138</v>
      </c>
      <c r="L667" s="119">
        <v>57165</v>
      </c>
      <c r="M667" s="119" t="s">
        <v>1139</v>
      </c>
    </row>
    <row r="668" spans="1:13">
      <c r="A668" s="119" t="s">
        <v>2512</v>
      </c>
      <c r="B668" s="119" t="s">
        <v>397</v>
      </c>
      <c r="C668" s="119">
        <v>70</v>
      </c>
      <c r="D668" s="119">
        <v>70.650000000000006</v>
      </c>
      <c r="E668" s="119">
        <v>67.05</v>
      </c>
      <c r="F668" s="119">
        <v>67.599999999999994</v>
      </c>
      <c r="G668" s="119">
        <v>67.75</v>
      </c>
      <c r="H668" s="119">
        <v>66.75</v>
      </c>
      <c r="I668" s="119">
        <v>214737</v>
      </c>
      <c r="J668" s="119">
        <v>14676383.300000001</v>
      </c>
      <c r="K668" s="121">
        <v>43138</v>
      </c>
      <c r="L668" s="119">
        <v>1821</v>
      </c>
      <c r="M668" s="119" t="s">
        <v>2513</v>
      </c>
    </row>
    <row r="669" spans="1:13">
      <c r="A669" s="119" t="s">
        <v>3270</v>
      </c>
      <c r="B669" s="119" t="s">
        <v>397</v>
      </c>
      <c r="C669" s="119">
        <v>70.5</v>
      </c>
      <c r="D669" s="119">
        <v>70.5</v>
      </c>
      <c r="E669" s="119">
        <v>65.599999999999994</v>
      </c>
      <c r="F669" s="119">
        <v>67.45</v>
      </c>
      <c r="G669" s="119">
        <v>67.150000000000006</v>
      </c>
      <c r="H669" s="119">
        <v>67.150000000000006</v>
      </c>
      <c r="I669" s="119">
        <v>10365</v>
      </c>
      <c r="J669" s="119">
        <v>695328.85</v>
      </c>
      <c r="K669" s="121">
        <v>43138</v>
      </c>
      <c r="L669" s="119">
        <v>83</v>
      </c>
      <c r="M669" s="119" t="s">
        <v>3271</v>
      </c>
    </row>
    <row r="670" spans="1:13">
      <c r="A670" s="119" t="s">
        <v>1140</v>
      </c>
      <c r="B670" s="119" t="s">
        <v>397</v>
      </c>
      <c r="C670" s="119">
        <v>336.3</v>
      </c>
      <c r="D670" s="119">
        <v>350.5</v>
      </c>
      <c r="E670" s="119">
        <v>335.65</v>
      </c>
      <c r="F670" s="119">
        <v>337.8</v>
      </c>
      <c r="G670" s="119">
        <v>337.5</v>
      </c>
      <c r="H670" s="119">
        <v>332.5</v>
      </c>
      <c r="I670" s="119">
        <v>44139</v>
      </c>
      <c r="J670" s="119">
        <v>15057023.35</v>
      </c>
      <c r="K670" s="121">
        <v>43138</v>
      </c>
      <c r="L670" s="119">
        <v>1702</v>
      </c>
      <c r="M670" s="119" t="s">
        <v>1141</v>
      </c>
    </row>
    <row r="671" spans="1:13">
      <c r="A671" s="119" t="s">
        <v>2258</v>
      </c>
      <c r="B671" s="119" t="s">
        <v>397</v>
      </c>
      <c r="C671" s="119">
        <v>134.6</v>
      </c>
      <c r="D671" s="119">
        <v>139.9</v>
      </c>
      <c r="E671" s="119">
        <v>127.85</v>
      </c>
      <c r="F671" s="119">
        <v>129.6</v>
      </c>
      <c r="G671" s="119">
        <v>127.95</v>
      </c>
      <c r="H671" s="119">
        <v>132</v>
      </c>
      <c r="I671" s="119">
        <v>2855419</v>
      </c>
      <c r="J671" s="119">
        <v>381052535.80000001</v>
      </c>
      <c r="K671" s="121">
        <v>43138</v>
      </c>
      <c r="L671" s="119">
        <v>25989</v>
      </c>
      <c r="M671" s="119" t="s">
        <v>2259</v>
      </c>
    </row>
    <row r="672" spans="1:13">
      <c r="A672" s="119" t="s">
        <v>100</v>
      </c>
      <c r="B672" s="119" t="s">
        <v>397</v>
      </c>
      <c r="C672" s="119">
        <v>257</v>
      </c>
      <c r="D672" s="119">
        <v>268.75</v>
      </c>
      <c r="E672" s="119">
        <v>250.1</v>
      </c>
      <c r="F672" s="119">
        <v>252.65</v>
      </c>
      <c r="G672" s="119">
        <v>250.3</v>
      </c>
      <c r="H672" s="119">
        <v>253.9</v>
      </c>
      <c r="I672" s="119">
        <v>9109437</v>
      </c>
      <c r="J672" s="119">
        <v>2343373415.0999999</v>
      </c>
      <c r="K672" s="121">
        <v>43138</v>
      </c>
      <c r="L672" s="119">
        <v>53167</v>
      </c>
      <c r="M672" s="119" t="s">
        <v>1142</v>
      </c>
    </row>
    <row r="673" spans="1:13">
      <c r="A673" s="119" t="s">
        <v>1143</v>
      </c>
      <c r="B673" s="119" t="s">
        <v>397</v>
      </c>
      <c r="C673" s="119">
        <v>164.45</v>
      </c>
      <c r="D673" s="119">
        <v>171</v>
      </c>
      <c r="E673" s="119">
        <v>161.4</v>
      </c>
      <c r="F673" s="119">
        <v>165.5</v>
      </c>
      <c r="G673" s="119">
        <v>165</v>
      </c>
      <c r="H673" s="119">
        <v>161.25</v>
      </c>
      <c r="I673" s="119">
        <v>107240</v>
      </c>
      <c r="J673" s="119">
        <v>17778650.600000001</v>
      </c>
      <c r="K673" s="121">
        <v>43138</v>
      </c>
      <c r="L673" s="119">
        <v>1622</v>
      </c>
      <c r="M673" s="119" t="s">
        <v>1144</v>
      </c>
    </row>
    <row r="674" spans="1:13">
      <c r="A674" s="119" t="s">
        <v>2397</v>
      </c>
      <c r="B674" s="119" t="s">
        <v>397</v>
      </c>
      <c r="C674" s="119">
        <v>605.5</v>
      </c>
      <c r="D674" s="119">
        <v>618.04999999999995</v>
      </c>
      <c r="E674" s="119">
        <v>595</v>
      </c>
      <c r="F674" s="119">
        <v>609.75</v>
      </c>
      <c r="G674" s="119">
        <v>602</v>
      </c>
      <c r="H674" s="119">
        <v>603.4</v>
      </c>
      <c r="I674" s="119">
        <v>85986</v>
      </c>
      <c r="J674" s="119">
        <v>52376928.100000001</v>
      </c>
      <c r="K674" s="121">
        <v>43138</v>
      </c>
      <c r="L674" s="119">
        <v>903</v>
      </c>
      <c r="M674" s="119" t="s">
        <v>2966</v>
      </c>
    </row>
    <row r="675" spans="1:13">
      <c r="A675" s="119" t="s">
        <v>1145</v>
      </c>
      <c r="B675" s="119" t="s">
        <v>397</v>
      </c>
      <c r="C675" s="119">
        <v>70.650000000000006</v>
      </c>
      <c r="D675" s="119">
        <v>72.5</v>
      </c>
      <c r="E675" s="119">
        <v>69.3</v>
      </c>
      <c r="F675" s="119">
        <v>69.95</v>
      </c>
      <c r="G675" s="119">
        <v>70</v>
      </c>
      <c r="H675" s="119">
        <v>69.150000000000006</v>
      </c>
      <c r="I675" s="119">
        <v>157185</v>
      </c>
      <c r="J675" s="119">
        <v>11153984.949999999</v>
      </c>
      <c r="K675" s="121">
        <v>43138</v>
      </c>
      <c r="L675" s="119">
        <v>1406</v>
      </c>
      <c r="M675" s="119" t="s">
        <v>1146</v>
      </c>
    </row>
    <row r="676" spans="1:13">
      <c r="A676" s="119" t="s">
        <v>101</v>
      </c>
      <c r="B676" s="119" t="s">
        <v>397</v>
      </c>
      <c r="C676" s="119">
        <v>118</v>
      </c>
      <c r="D676" s="119">
        <v>118</v>
      </c>
      <c r="E676" s="119">
        <v>110.6</v>
      </c>
      <c r="F676" s="119">
        <v>111.85</v>
      </c>
      <c r="G676" s="119">
        <v>111.5</v>
      </c>
      <c r="H676" s="119">
        <v>113.65</v>
      </c>
      <c r="I676" s="119">
        <v>16675204</v>
      </c>
      <c r="J676" s="119">
        <v>1913607195.8</v>
      </c>
      <c r="K676" s="121">
        <v>43138</v>
      </c>
      <c r="L676" s="119">
        <v>56670</v>
      </c>
      <c r="M676" s="119" t="s">
        <v>1147</v>
      </c>
    </row>
    <row r="677" spans="1:13">
      <c r="A677" s="119" t="s">
        <v>1148</v>
      </c>
      <c r="B677" s="119" t="s">
        <v>397</v>
      </c>
      <c r="C677" s="119">
        <v>1069.45</v>
      </c>
      <c r="D677" s="119">
        <v>1085</v>
      </c>
      <c r="E677" s="119">
        <v>1010.95</v>
      </c>
      <c r="F677" s="119">
        <v>1018.5</v>
      </c>
      <c r="G677" s="119">
        <v>1020</v>
      </c>
      <c r="H677" s="119">
        <v>1053.6500000000001</v>
      </c>
      <c r="I677" s="119">
        <v>36190</v>
      </c>
      <c r="J677" s="119">
        <v>37256654.950000003</v>
      </c>
      <c r="K677" s="121">
        <v>43138</v>
      </c>
      <c r="L677" s="119">
        <v>2676</v>
      </c>
      <c r="M677" s="119" t="s">
        <v>1149</v>
      </c>
    </row>
    <row r="678" spans="1:13">
      <c r="A678" s="119" t="s">
        <v>2605</v>
      </c>
      <c r="B678" s="119" t="s">
        <v>397</v>
      </c>
      <c r="C678" s="119">
        <v>307.89999999999998</v>
      </c>
      <c r="D678" s="119">
        <v>315.2</v>
      </c>
      <c r="E678" s="119">
        <v>291.25</v>
      </c>
      <c r="F678" s="119">
        <v>296.8</v>
      </c>
      <c r="G678" s="119">
        <v>296.55</v>
      </c>
      <c r="H678" s="119">
        <v>291.8</v>
      </c>
      <c r="I678" s="119">
        <v>96529</v>
      </c>
      <c r="J678" s="119">
        <v>28911196.050000001</v>
      </c>
      <c r="K678" s="121">
        <v>43138</v>
      </c>
      <c r="L678" s="119">
        <v>1727</v>
      </c>
      <c r="M678" s="119" t="s">
        <v>2606</v>
      </c>
    </row>
    <row r="679" spans="1:13">
      <c r="A679" s="119" t="s">
        <v>1150</v>
      </c>
      <c r="B679" s="119" t="s">
        <v>397</v>
      </c>
      <c r="C679" s="119">
        <v>409</v>
      </c>
      <c r="D679" s="119">
        <v>412.85</v>
      </c>
      <c r="E679" s="119">
        <v>402</v>
      </c>
      <c r="F679" s="119">
        <v>406.2</v>
      </c>
      <c r="G679" s="119">
        <v>402</v>
      </c>
      <c r="H679" s="119">
        <v>401.65</v>
      </c>
      <c r="I679" s="119">
        <v>51426</v>
      </c>
      <c r="J679" s="119">
        <v>20979804.899999999</v>
      </c>
      <c r="K679" s="121">
        <v>43138</v>
      </c>
      <c r="L679" s="119">
        <v>2385</v>
      </c>
      <c r="M679" s="119" t="s">
        <v>1151</v>
      </c>
    </row>
    <row r="680" spans="1:13">
      <c r="A680" s="119" t="s">
        <v>1152</v>
      </c>
      <c r="B680" s="119" t="s">
        <v>397</v>
      </c>
      <c r="C680" s="119">
        <v>136</v>
      </c>
      <c r="D680" s="119">
        <v>138</v>
      </c>
      <c r="E680" s="119">
        <v>134.25</v>
      </c>
      <c r="F680" s="119">
        <v>135.80000000000001</v>
      </c>
      <c r="G680" s="119">
        <v>135</v>
      </c>
      <c r="H680" s="119">
        <v>131.6</v>
      </c>
      <c r="I680" s="119">
        <v>507321</v>
      </c>
      <c r="J680" s="119">
        <v>69095665.5</v>
      </c>
      <c r="K680" s="121">
        <v>43138</v>
      </c>
      <c r="L680" s="119">
        <v>3961</v>
      </c>
      <c r="M680" s="119" t="s">
        <v>1153</v>
      </c>
    </row>
    <row r="681" spans="1:13">
      <c r="A681" s="119" t="s">
        <v>1154</v>
      </c>
      <c r="B681" s="119" t="s">
        <v>397</v>
      </c>
      <c r="C681" s="119">
        <v>170.45</v>
      </c>
      <c r="D681" s="119">
        <v>176</v>
      </c>
      <c r="E681" s="119">
        <v>170</v>
      </c>
      <c r="F681" s="119">
        <v>171.65</v>
      </c>
      <c r="G681" s="119">
        <v>170</v>
      </c>
      <c r="H681" s="119">
        <v>167.2</v>
      </c>
      <c r="I681" s="119">
        <v>743199</v>
      </c>
      <c r="J681" s="119">
        <v>128465275.84999999</v>
      </c>
      <c r="K681" s="121">
        <v>43138</v>
      </c>
      <c r="L681" s="119">
        <v>8464</v>
      </c>
      <c r="M681" s="119" t="s">
        <v>1155</v>
      </c>
    </row>
    <row r="682" spans="1:13">
      <c r="A682" s="119" t="s">
        <v>2400</v>
      </c>
      <c r="B682" s="119" t="s">
        <v>397</v>
      </c>
      <c r="C682" s="119">
        <v>217.4</v>
      </c>
      <c r="D682" s="119">
        <v>226</v>
      </c>
      <c r="E682" s="119">
        <v>217</v>
      </c>
      <c r="F682" s="119">
        <v>222.25</v>
      </c>
      <c r="G682" s="119">
        <v>221.45</v>
      </c>
      <c r="H682" s="119">
        <v>216.35</v>
      </c>
      <c r="I682" s="119">
        <v>3919</v>
      </c>
      <c r="J682" s="119">
        <v>869918.45</v>
      </c>
      <c r="K682" s="121">
        <v>43138</v>
      </c>
      <c r="L682" s="119">
        <v>121</v>
      </c>
      <c r="M682" s="119" t="s">
        <v>2401</v>
      </c>
    </row>
    <row r="683" spans="1:13">
      <c r="A683" s="119" t="s">
        <v>1156</v>
      </c>
      <c r="B683" s="119" t="s">
        <v>397</v>
      </c>
      <c r="C683" s="119">
        <v>491.55</v>
      </c>
      <c r="D683" s="119">
        <v>539</v>
      </c>
      <c r="E683" s="119">
        <v>476.7</v>
      </c>
      <c r="F683" s="119">
        <v>524.85</v>
      </c>
      <c r="G683" s="119">
        <v>512</v>
      </c>
      <c r="H683" s="119">
        <v>482</v>
      </c>
      <c r="I683" s="119">
        <v>78401</v>
      </c>
      <c r="J683" s="119">
        <v>39447013.899999999</v>
      </c>
      <c r="K683" s="121">
        <v>43138</v>
      </c>
      <c r="L683" s="119">
        <v>2732</v>
      </c>
      <c r="M683" s="119" t="s">
        <v>1157</v>
      </c>
    </row>
    <row r="684" spans="1:13">
      <c r="A684" s="119" t="s">
        <v>1158</v>
      </c>
      <c r="B684" s="119" t="s">
        <v>397</v>
      </c>
      <c r="C684" s="119">
        <v>158.4</v>
      </c>
      <c r="D684" s="119">
        <v>163</v>
      </c>
      <c r="E684" s="119">
        <v>157</v>
      </c>
      <c r="F684" s="119">
        <v>161.9</v>
      </c>
      <c r="G684" s="119">
        <v>162.05000000000001</v>
      </c>
      <c r="H684" s="119">
        <v>155.1</v>
      </c>
      <c r="I684" s="119">
        <v>1458393</v>
      </c>
      <c r="J684" s="119">
        <v>234410255.84999999</v>
      </c>
      <c r="K684" s="121">
        <v>43138</v>
      </c>
      <c r="L684" s="119">
        <v>9489</v>
      </c>
      <c r="M684" s="119" t="s">
        <v>1159</v>
      </c>
    </row>
    <row r="685" spans="1:13">
      <c r="A685" s="119" t="s">
        <v>3272</v>
      </c>
      <c r="B685" s="119" t="s">
        <v>397</v>
      </c>
      <c r="C685" s="119">
        <v>4.7</v>
      </c>
      <c r="D685" s="119">
        <v>4.9000000000000004</v>
      </c>
      <c r="E685" s="119">
        <v>4.7</v>
      </c>
      <c r="F685" s="119">
        <v>4.9000000000000004</v>
      </c>
      <c r="G685" s="119">
        <v>4.9000000000000004</v>
      </c>
      <c r="H685" s="119">
        <v>4.7</v>
      </c>
      <c r="I685" s="119">
        <v>135583</v>
      </c>
      <c r="J685" s="119">
        <v>661223.85</v>
      </c>
      <c r="K685" s="121">
        <v>43138</v>
      </c>
      <c r="L685" s="119">
        <v>267</v>
      </c>
      <c r="M685" s="119" t="s">
        <v>3273</v>
      </c>
    </row>
    <row r="686" spans="1:13">
      <c r="A686" s="119" t="s">
        <v>1160</v>
      </c>
      <c r="B686" s="119" t="s">
        <v>397</v>
      </c>
      <c r="C686" s="119">
        <v>180.45</v>
      </c>
      <c r="D686" s="119">
        <v>180.45</v>
      </c>
      <c r="E686" s="119">
        <v>171.55</v>
      </c>
      <c r="F686" s="119">
        <v>176</v>
      </c>
      <c r="G686" s="119">
        <v>176</v>
      </c>
      <c r="H686" s="119">
        <v>172.85</v>
      </c>
      <c r="I686" s="119">
        <v>4558</v>
      </c>
      <c r="J686" s="119">
        <v>802457.8</v>
      </c>
      <c r="K686" s="121">
        <v>43138</v>
      </c>
      <c r="L686" s="119">
        <v>42</v>
      </c>
      <c r="M686" s="119" t="s">
        <v>1161</v>
      </c>
    </row>
    <row r="687" spans="1:13">
      <c r="A687" s="119" t="s">
        <v>102</v>
      </c>
      <c r="B687" s="119" t="s">
        <v>397</v>
      </c>
      <c r="C687" s="119">
        <v>18.100000000000001</v>
      </c>
      <c r="D687" s="119">
        <v>18.45</v>
      </c>
      <c r="E687" s="119">
        <v>17.45</v>
      </c>
      <c r="F687" s="119">
        <v>17.75</v>
      </c>
      <c r="G687" s="119">
        <v>17.649999999999999</v>
      </c>
      <c r="H687" s="119">
        <v>17.600000000000001</v>
      </c>
      <c r="I687" s="119">
        <v>59373335</v>
      </c>
      <c r="J687" s="119">
        <v>1068960479</v>
      </c>
      <c r="K687" s="121">
        <v>43138</v>
      </c>
      <c r="L687" s="119">
        <v>42912</v>
      </c>
      <c r="M687" s="119" t="s">
        <v>1162</v>
      </c>
    </row>
    <row r="688" spans="1:13">
      <c r="A688" s="119" t="s">
        <v>1163</v>
      </c>
      <c r="B688" s="119" t="s">
        <v>397</v>
      </c>
      <c r="C688" s="119">
        <v>14.55</v>
      </c>
      <c r="D688" s="119">
        <v>14.75</v>
      </c>
      <c r="E688" s="119">
        <v>14.55</v>
      </c>
      <c r="F688" s="119">
        <v>14.75</v>
      </c>
      <c r="G688" s="119">
        <v>14.75</v>
      </c>
      <c r="H688" s="119">
        <v>14.05</v>
      </c>
      <c r="I688" s="119">
        <v>3615251</v>
      </c>
      <c r="J688" s="119">
        <v>53198164.649999999</v>
      </c>
      <c r="K688" s="121">
        <v>43138</v>
      </c>
      <c r="L688" s="119">
        <v>3012</v>
      </c>
      <c r="M688" s="119" t="s">
        <v>1164</v>
      </c>
    </row>
    <row r="689" spans="1:13">
      <c r="A689" s="119" t="s">
        <v>1165</v>
      </c>
      <c r="B689" s="119" t="s">
        <v>397</v>
      </c>
      <c r="C689" s="119">
        <v>68.95</v>
      </c>
      <c r="D689" s="119">
        <v>70</v>
      </c>
      <c r="E689" s="119">
        <v>66.05</v>
      </c>
      <c r="F689" s="119">
        <v>69.25</v>
      </c>
      <c r="G689" s="119">
        <v>67.400000000000006</v>
      </c>
      <c r="H689" s="119">
        <v>66.55</v>
      </c>
      <c r="I689" s="119">
        <v>2811</v>
      </c>
      <c r="J689" s="119">
        <v>191560.1</v>
      </c>
      <c r="K689" s="121">
        <v>43138</v>
      </c>
      <c r="L689" s="119">
        <v>66</v>
      </c>
      <c r="M689" s="119" t="s">
        <v>1166</v>
      </c>
    </row>
    <row r="690" spans="1:13">
      <c r="A690" s="119" t="s">
        <v>246</v>
      </c>
      <c r="B690" s="119" t="s">
        <v>397</v>
      </c>
      <c r="C690" s="119">
        <v>6.3</v>
      </c>
      <c r="D690" s="119">
        <v>6.5</v>
      </c>
      <c r="E690" s="119">
        <v>6.3</v>
      </c>
      <c r="F690" s="119">
        <v>6.35</v>
      </c>
      <c r="G690" s="119">
        <v>6.35</v>
      </c>
      <c r="H690" s="119">
        <v>6.15</v>
      </c>
      <c r="I690" s="119">
        <v>2766301</v>
      </c>
      <c r="J690" s="119">
        <v>17665521.699999999</v>
      </c>
      <c r="K690" s="121">
        <v>43138</v>
      </c>
      <c r="L690" s="119">
        <v>2015</v>
      </c>
      <c r="M690" s="119" t="s">
        <v>1167</v>
      </c>
    </row>
    <row r="691" spans="1:13">
      <c r="A691" s="119" t="s">
        <v>1168</v>
      </c>
      <c r="B691" s="119" t="s">
        <v>397</v>
      </c>
      <c r="C691" s="119">
        <v>101.2</v>
      </c>
      <c r="D691" s="119">
        <v>105</v>
      </c>
      <c r="E691" s="119">
        <v>99.7</v>
      </c>
      <c r="F691" s="119">
        <v>100.35</v>
      </c>
      <c r="G691" s="119">
        <v>99.95</v>
      </c>
      <c r="H691" s="119">
        <v>100</v>
      </c>
      <c r="I691" s="119">
        <v>274313</v>
      </c>
      <c r="J691" s="119">
        <v>28012323.199999999</v>
      </c>
      <c r="K691" s="121">
        <v>43138</v>
      </c>
      <c r="L691" s="119">
        <v>4277</v>
      </c>
      <c r="M691" s="119" t="s">
        <v>1169</v>
      </c>
    </row>
    <row r="692" spans="1:13">
      <c r="A692" s="119" t="s">
        <v>1170</v>
      </c>
      <c r="B692" s="119" t="s">
        <v>397</v>
      </c>
      <c r="C692" s="119">
        <v>183.5</v>
      </c>
      <c r="D692" s="119">
        <v>192</v>
      </c>
      <c r="E692" s="119">
        <v>181.35</v>
      </c>
      <c r="F692" s="119">
        <v>182.7</v>
      </c>
      <c r="G692" s="119">
        <v>181.7</v>
      </c>
      <c r="H692" s="119">
        <v>181.45</v>
      </c>
      <c r="I692" s="119">
        <v>475548</v>
      </c>
      <c r="J692" s="119">
        <v>88631222.549999997</v>
      </c>
      <c r="K692" s="121">
        <v>43138</v>
      </c>
      <c r="L692" s="119">
        <v>6469</v>
      </c>
      <c r="M692" s="119" t="s">
        <v>1171</v>
      </c>
    </row>
    <row r="693" spans="1:13">
      <c r="A693" s="119" t="s">
        <v>103</v>
      </c>
      <c r="B693" s="119" t="s">
        <v>397</v>
      </c>
      <c r="C693" s="119">
        <v>84.3</v>
      </c>
      <c r="D693" s="119">
        <v>84.9</v>
      </c>
      <c r="E693" s="119">
        <v>80.900000000000006</v>
      </c>
      <c r="F693" s="119">
        <v>81.900000000000006</v>
      </c>
      <c r="G693" s="119">
        <v>81</v>
      </c>
      <c r="H693" s="119">
        <v>82.75</v>
      </c>
      <c r="I693" s="119">
        <v>3180678</v>
      </c>
      <c r="J693" s="119">
        <v>263316299.25</v>
      </c>
      <c r="K693" s="121">
        <v>43138</v>
      </c>
      <c r="L693" s="119">
        <v>12486</v>
      </c>
      <c r="M693" s="119" t="s">
        <v>1172</v>
      </c>
    </row>
    <row r="694" spans="1:13">
      <c r="A694" s="119" t="s">
        <v>1173</v>
      </c>
      <c r="B694" s="119" t="s">
        <v>397</v>
      </c>
      <c r="C694" s="119">
        <v>1734.95</v>
      </c>
      <c r="D694" s="119">
        <v>1735</v>
      </c>
      <c r="E694" s="119">
        <v>1680.1</v>
      </c>
      <c r="F694" s="119">
        <v>1706.1</v>
      </c>
      <c r="G694" s="119">
        <v>1705</v>
      </c>
      <c r="H694" s="119">
        <v>1690.05</v>
      </c>
      <c r="I694" s="119">
        <v>7054</v>
      </c>
      <c r="J694" s="119">
        <v>12006614.5</v>
      </c>
      <c r="K694" s="121">
        <v>43138</v>
      </c>
      <c r="L694" s="119">
        <v>98</v>
      </c>
      <c r="M694" s="119" t="s">
        <v>1174</v>
      </c>
    </row>
    <row r="695" spans="1:13">
      <c r="A695" s="119" t="s">
        <v>104</v>
      </c>
      <c r="B695" s="119" t="s">
        <v>397</v>
      </c>
      <c r="C695" s="119">
        <v>287.89999999999998</v>
      </c>
      <c r="D695" s="119">
        <v>294.39999999999998</v>
      </c>
      <c r="E695" s="119">
        <v>284.35000000000002</v>
      </c>
      <c r="F695" s="119">
        <v>290</v>
      </c>
      <c r="G695" s="119">
        <v>289.7</v>
      </c>
      <c r="H695" s="119">
        <v>283.2</v>
      </c>
      <c r="I695" s="119">
        <v>9691897</v>
      </c>
      <c r="J695" s="119">
        <v>2812623279.4000001</v>
      </c>
      <c r="K695" s="121">
        <v>43138</v>
      </c>
      <c r="L695" s="119">
        <v>69375</v>
      </c>
      <c r="M695" s="119" t="s">
        <v>2386</v>
      </c>
    </row>
    <row r="696" spans="1:13">
      <c r="A696" s="119" t="s">
        <v>1175</v>
      </c>
      <c r="B696" s="119" t="s">
        <v>397</v>
      </c>
      <c r="C696" s="119">
        <v>947</v>
      </c>
      <c r="D696" s="119">
        <v>1023</v>
      </c>
      <c r="E696" s="119">
        <v>938.9</v>
      </c>
      <c r="F696" s="119">
        <v>1007.4</v>
      </c>
      <c r="G696" s="119">
        <v>1008.85</v>
      </c>
      <c r="H696" s="119">
        <v>923.6</v>
      </c>
      <c r="I696" s="119">
        <v>1746719</v>
      </c>
      <c r="J696" s="119">
        <v>1719163290.3</v>
      </c>
      <c r="K696" s="121">
        <v>43138</v>
      </c>
      <c r="L696" s="119">
        <v>48142</v>
      </c>
      <c r="M696" s="119" t="s">
        <v>1176</v>
      </c>
    </row>
    <row r="697" spans="1:13">
      <c r="A697" s="119" t="s">
        <v>105</v>
      </c>
      <c r="B697" s="119" t="s">
        <v>397</v>
      </c>
      <c r="C697" s="119">
        <v>2003.9</v>
      </c>
      <c r="D697" s="119">
        <v>2037.9</v>
      </c>
      <c r="E697" s="119">
        <v>1975</v>
      </c>
      <c r="F697" s="119">
        <v>1999.95</v>
      </c>
      <c r="G697" s="119">
        <v>2006.8</v>
      </c>
      <c r="H697" s="119">
        <v>1979.1</v>
      </c>
      <c r="I697" s="119">
        <v>688601</v>
      </c>
      <c r="J697" s="119">
        <v>1377963543.6500001</v>
      </c>
      <c r="K697" s="121">
        <v>43138</v>
      </c>
      <c r="L697" s="119">
        <v>27009</v>
      </c>
      <c r="M697" s="119" t="s">
        <v>1177</v>
      </c>
    </row>
    <row r="698" spans="1:13">
      <c r="A698" s="119" t="s">
        <v>1178</v>
      </c>
      <c r="B698" s="119" t="s">
        <v>397</v>
      </c>
      <c r="C698" s="119">
        <v>199.85</v>
      </c>
      <c r="D698" s="119">
        <v>208</v>
      </c>
      <c r="E698" s="119">
        <v>195</v>
      </c>
      <c r="F698" s="119">
        <v>204.9</v>
      </c>
      <c r="G698" s="119">
        <v>202.65</v>
      </c>
      <c r="H698" s="119">
        <v>194.05</v>
      </c>
      <c r="I698" s="119">
        <v>46659</v>
      </c>
      <c r="J698" s="119">
        <v>9453963.8000000007</v>
      </c>
      <c r="K698" s="121">
        <v>43138</v>
      </c>
      <c r="L698" s="119">
        <v>1133</v>
      </c>
      <c r="M698" s="119" t="s">
        <v>1179</v>
      </c>
    </row>
    <row r="699" spans="1:13">
      <c r="A699" s="119" t="s">
        <v>1180</v>
      </c>
      <c r="B699" s="119" t="s">
        <v>397</v>
      </c>
      <c r="C699" s="119">
        <v>301.75</v>
      </c>
      <c r="D699" s="119">
        <v>302.25</v>
      </c>
      <c r="E699" s="119">
        <v>298</v>
      </c>
      <c r="F699" s="119">
        <v>299.75</v>
      </c>
      <c r="G699" s="119">
        <v>298.89999999999998</v>
      </c>
      <c r="H699" s="119">
        <v>297.07</v>
      </c>
      <c r="I699" s="119">
        <v>18232</v>
      </c>
      <c r="J699" s="119">
        <v>5462138.4699999997</v>
      </c>
      <c r="K699" s="121">
        <v>43138</v>
      </c>
      <c r="L699" s="119">
        <v>269</v>
      </c>
      <c r="M699" s="119" t="s">
        <v>1181</v>
      </c>
    </row>
    <row r="700" spans="1:13">
      <c r="A700" s="119" t="s">
        <v>106</v>
      </c>
      <c r="B700" s="119" t="s">
        <v>397</v>
      </c>
      <c r="C700" s="119">
        <v>433.95</v>
      </c>
      <c r="D700" s="119">
        <v>452.95</v>
      </c>
      <c r="E700" s="119">
        <v>425.3</v>
      </c>
      <c r="F700" s="119">
        <v>432.05</v>
      </c>
      <c r="G700" s="119">
        <v>433.75</v>
      </c>
      <c r="H700" s="119">
        <v>421.9</v>
      </c>
      <c r="I700" s="119">
        <v>3935408</v>
      </c>
      <c r="J700" s="119">
        <v>1711168132.3</v>
      </c>
      <c r="K700" s="121">
        <v>43138</v>
      </c>
      <c r="L700" s="119">
        <v>58629</v>
      </c>
      <c r="M700" s="119" t="s">
        <v>1182</v>
      </c>
    </row>
    <row r="701" spans="1:13">
      <c r="A701" s="119" t="s">
        <v>2323</v>
      </c>
      <c r="B701" s="119" t="s">
        <v>397</v>
      </c>
      <c r="C701" s="119">
        <v>29.6</v>
      </c>
      <c r="D701" s="119">
        <v>31.85</v>
      </c>
      <c r="E701" s="119">
        <v>28.95</v>
      </c>
      <c r="F701" s="119">
        <v>31.45</v>
      </c>
      <c r="G701" s="119">
        <v>31.25</v>
      </c>
      <c r="H701" s="119">
        <v>28.25</v>
      </c>
      <c r="I701" s="119">
        <v>846924</v>
      </c>
      <c r="J701" s="119">
        <v>25633277.449999999</v>
      </c>
      <c r="K701" s="121">
        <v>43138</v>
      </c>
      <c r="L701" s="119">
        <v>4239</v>
      </c>
      <c r="M701" s="119" t="s">
        <v>2324</v>
      </c>
    </row>
    <row r="702" spans="1:13">
      <c r="A702" s="119" t="s">
        <v>1183</v>
      </c>
      <c r="B702" s="119" t="s">
        <v>397</v>
      </c>
      <c r="C702" s="119">
        <v>359.9</v>
      </c>
      <c r="D702" s="119">
        <v>360.4</v>
      </c>
      <c r="E702" s="119">
        <v>352</v>
      </c>
      <c r="F702" s="119">
        <v>354.2</v>
      </c>
      <c r="G702" s="119">
        <v>354.55</v>
      </c>
      <c r="H702" s="119">
        <v>356.15</v>
      </c>
      <c r="I702" s="119">
        <v>36789</v>
      </c>
      <c r="J702" s="119">
        <v>13123635.800000001</v>
      </c>
      <c r="K702" s="121">
        <v>43138</v>
      </c>
      <c r="L702" s="119">
        <v>1108</v>
      </c>
      <c r="M702" s="119" t="s">
        <v>1184</v>
      </c>
    </row>
    <row r="703" spans="1:13">
      <c r="A703" s="119" t="s">
        <v>2884</v>
      </c>
      <c r="B703" s="119" t="s">
        <v>397</v>
      </c>
      <c r="C703" s="119">
        <v>10.8</v>
      </c>
      <c r="D703" s="119">
        <v>11</v>
      </c>
      <c r="E703" s="119">
        <v>10.35</v>
      </c>
      <c r="F703" s="119">
        <v>10.95</v>
      </c>
      <c r="G703" s="119">
        <v>11</v>
      </c>
      <c r="H703" s="119">
        <v>10.5</v>
      </c>
      <c r="I703" s="119">
        <v>474171</v>
      </c>
      <c r="J703" s="119">
        <v>5107245.75</v>
      </c>
      <c r="K703" s="121">
        <v>43138</v>
      </c>
      <c r="L703" s="119">
        <v>851</v>
      </c>
      <c r="M703" s="119" t="s">
        <v>2885</v>
      </c>
    </row>
    <row r="704" spans="1:13">
      <c r="A704" s="119" t="s">
        <v>1185</v>
      </c>
      <c r="B704" s="119" t="s">
        <v>397</v>
      </c>
      <c r="C704" s="119">
        <v>127.35</v>
      </c>
      <c r="D704" s="119">
        <v>132</v>
      </c>
      <c r="E704" s="119">
        <v>127</v>
      </c>
      <c r="F704" s="119">
        <v>128.55000000000001</v>
      </c>
      <c r="G704" s="119">
        <v>128.15</v>
      </c>
      <c r="H704" s="119">
        <v>127.95</v>
      </c>
      <c r="I704" s="119">
        <v>115452</v>
      </c>
      <c r="J704" s="119">
        <v>14951719.449999999</v>
      </c>
      <c r="K704" s="121">
        <v>43138</v>
      </c>
      <c r="L704" s="119">
        <v>793</v>
      </c>
      <c r="M704" s="119" t="s">
        <v>1186</v>
      </c>
    </row>
    <row r="705" spans="1:13">
      <c r="A705" s="119" t="s">
        <v>1187</v>
      </c>
      <c r="B705" s="119" t="s">
        <v>397</v>
      </c>
      <c r="C705" s="119">
        <v>589.5</v>
      </c>
      <c r="D705" s="119">
        <v>609.5</v>
      </c>
      <c r="E705" s="119">
        <v>589.5</v>
      </c>
      <c r="F705" s="119">
        <v>603.15</v>
      </c>
      <c r="G705" s="119">
        <v>603.20000000000005</v>
      </c>
      <c r="H705" s="119">
        <v>589.04999999999995</v>
      </c>
      <c r="I705" s="119">
        <v>315527</v>
      </c>
      <c r="J705" s="119">
        <v>190049563.94999999</v>
      </c>
      <c r="K705" s="121">
        <v>43138</v>
      </c>
      <c r="L705" s="119">
        <v>12164</v>
      </c>
      <c r="M705" s="119" t="s">
        <v>2285</v>
      </c>
    </row>
    <row r="706" spans="1:13">
      <c r="A706" s="119" t="s">
        <v>1188</v>
      </c>
      <c r="B706" s="119" t="s">
        <v>397</v>
      </c>
      <c r="C706" s="119">
        <v>297.45</v>
      </c>
      <c r="D706" s="119">
        <v>311.14999999999998</v>
      </c>
      <c r="E706" s="119">
        <v>297.39999999999998</v>
      </c>
      <c r="F706" s="119">
        <v>306.10000000000002</v>
      </c>
      <c r="G706" s="119">
        <v>303.5</v>
      </c>
      <c r="H706" s="119">
        <v>292.7</v>
      </c>
      <c r="I706" s="119">
        <v>40377</v>
      </c>
      <c r="J706" s="119">
        <v>12215773.800000001</v>
      </c>
      <c r="K706" s="121">
        <v>43138</v>
      </c>
      <c r="L706" s="119">
        <v>1386</v>
      </c>
      <c r="M706" s="119" t="s">
        <v>1189</v>
      </c>
    </row>
    <row r="707" spans="1:13">
      <c r="A707" s="119" t="s">
        <v>1190</v>
      </c>
      <c r="B707" s="119" t="s">
        <v>397</v>
      </c>
      <c r="C707" s="119">
        <v>436.3</v>
      </c>
      <c r="D707" s="119">
        <v>456</v>
      </c>
      <c r="E707" s="119">
        <v>436.3</v>
      </c>
      <c r="F707" s="119">
        <v>449.55</v>
      </c>
      <c r="G707" s="119">
        <v>447</v>
      </c>
      <c r="H707" s="119">
        <v>427.75</v>
      </c>
      <c r="I707" s="119">
        <v>115629</v>
      </c>
      <c r="J707" s="119">
        <v>51976088.799999997</v>
      </c>
      <c r="K707" s="121">
        <v>43138</v>
      </c>
      <c r="L707" s="119">
        <v>3073</v>
      </c>
      <c r="M707" s="119" t="s">
        <v>1191</v>
      </c>
    </row>
    <row r="708" spans="1:13">
      <c r="A708" s="119" t="s">
        <v>1192</v>
      </c>
      <c r="B708" s="119" t="s">
        <v>397</v>
      </c>
      <c r="C708" s="119">
        <v>105.95</v>
      </c>
      <c r="D708" s="119">
        <v>111.9</v>
      </c>
      <c r="E708" s="119">
        <v>105.95</v>
      </c>
      <c r="F708" s="119">
        <v>108.05</v>
      </c>
      <c r="G708" s="119">
        <v>107.75</v>
      </c>
      <c r="H708" s="119">
        <v>104.85</v>
      </c>
      <c r="I708" s="119">
        <v>337678</v>
      </c>
      <c r="J708" s="119">
        <v>36673392.850000001</v>
      </c>
      <c r="K708" s="121">
        <v>43138</v>
      </c>
      <c r="L708" s="119">
        <v>4201</v>
      </c>
      <c r="M708" s="119" t="s">
        <v>1193</v>
      </c>
    </row>
    <row r="709" spans="1:13">
      <c r="A709" s="119" t="s">
        <v>3274</v>
      </c>
      <c r="B709" s="119" t="s">
        <v>397</v>
      </c>
      <c r="C709" s="119">
        <v>232.95</v>
      </c>
      <c r="D709" s="119">
        <v>234.65</v>
      </c>
      <c r="E709" s="119">
        <v>215.1</v>
      </c>
      <c r="F709" s="119">
        <v>232.95</v>
      </c>
      <c r="G709" s="119">
        <v>234.65</v>
      </c>
      <c r="H709" s="119">
        <v>223.5</v>
      </c>
      <c r="I709" s="119">
        <v>26894</v>
      </c>
      <c r="J709" s="119">
        <v>6231485.5999999996</v>
      </c>
      <c r="K709" s="121">
        <v>43138</v>
      </c>
      <c r="L709" s="119">
        <v>404</v>
      </c>
      <c r="M709" s="119" t="s">
        <v>3275</v>
      </c>
    </row>
    <row r="710" spans="1:13">
      <c r="A710" s="119" t="s">
        <v>2197</v>
      </c>
      <c r="B710" s="119" t="s">
        <v>397</v>
      </c>
      <c r="C710" s="119">
        <v>10.25</v>
      </c>
      <c r="D710" s="119">
        <v>10.5</v>
      </c>
      <c r="E710" s="119">
        <v>9.4499999999999993</v>
      </c>
      <c r="F710" s="119">
        <v>10.5</v>
      </c>
      <c r="G710" s="119">
        <v>10.5</v>
      </c>
      <c r="H710" s="119">
        <v>8.75</v>
      </c>
      <c r="I710" s="119">
        <v>82736</v>
      </c>
      <c r="J710" s="119">
        <v>847523.05</v>
      </c>
      <c r="K710" s="121">
        <v>43138</v>
      </c>
      <c r="L710" s="119">
        <v>225</v>
      </c>
      <c r="M710" s="119" t="s">
        <v>2198</v>
      </c>
    </row>
    <row r="711" spans="1:13">
      <c r="A711" s="119" t="s">
        <v>1194</v>
      </c>
      <c r="B711" s="119" t="s">
        <v>397</v>
      </c>
      <c r="C711" s="119">
        <v>80.599999999999994</v>
      </c>
      <c r="D711" s="119">
        <v>84.95</v>
      </c>
      <c r="E711" s="119">
        <v>80.599999999999994</v>
      </c>
      <c r="F711" s="119">
        <v>82.95</v>
      </c>
      <c r="G711" s="119">
        <v>83</v>
      </c>
      <c r="H711" s="119">
        <v>78.8</v>
      </c>
      <c r="I711" s="119">
        <v>96964</v>
      </c>
      <c r="J711" s="119">
        <v>8030200.8499999996</v>
      </c>
      <c r="K711" s="121">
        <v>43138</v>
      </c>
      <c r="L711" s="119">
        <v>1012</v>
      </c>
      <c r="M711" s="119" t="s">
        <v>1195</v>
      </c>
    </row>
    <row r="712" spans="1:13">
      <c r="A712" s="119" t="s">
        <v>204</v>
      </c>
      <c r="B712" s="119" t="s">
        <v>397</v>
      </c>
      <c r="C712" s="119">
        <v>495.15</v>
      </c>
      <c r="D712" s="119">
        <v>507.65</v>
      </c>
      <c r="E712" s="119">
        <v>495.15</v>
      </c>
      <c r="F712" s="119">
        <v>499.95</v>
      </c>
      <c r="G712" s="119">
        <v>499.9</v>
      </c>
      <c r="H712" s="119">
        <v>491.4</v>
      </c>
      <c r="I712" s="119">
        <v>246142</v>
      </c>
      <c r="J712" s="119">
        <v>123643571.40000001</v>
      </c>
      <c r="K712" s="121">
        <v>43138</v>
      </c>
      <c r="L712" s="119">
        <v>6120</v>
      </c>
      <c r="M712" s="119" t="s">
        <v>1196</v>
      </c>
    </row>
    <row r="713" spans="1:13">
      <c r="A713" s="119" t="s">
        <v>3276</v>
      </c>
      <c r="B713" s="119" t="s">
        <v>397</v>
      </c>
      <c r="C713" s="119">
        <v>39</v>
      </c>
      <c r="D713" s="119">
        <v>39</v>
      </c>
      <c r="E713" s="119">
        <v>38</v>
      </c>
      <c r="F713" s="119">
        <v>38.25</v>
      </c>
      <c r="G713" s="119">
        <v>38</v>
      </c>
      <c r="H713" s="119">
        <v>37.549999999999997</v>
      </c>
      <c r="I713" s="119">
        <v>4198</v>
      </c>
      <c r="J713" s="119">
        <v>162574</v>
      </c>
      <c r="K713" s="121">
        <v>43138</v>
      </c>
      <c r="L713" s="119">
        <v>20</v>
      </c>
      <c r="M713" s="119" t="s">
        <v>3277</v>
      </c>
    </row>
    <row r="714" spans="1:13">
      <c r="A714" s="119" t="s">
        <v>205</v>
      </c>
      <c r="B714" s="119" t="s">
        <v>397</v>
      </c>
      <c r="C714" s="119">
        <v>114</v>
      </c>
      <c r="D714" s="119">
        <v>114.25</v>
      </c>
      <c r="E714" s="119">
        <v>111.35</v>
      </c>
      <c r="F714" s="119">
        <v>112.85</v>
      </c>
      <c r="G714" s="119">
        <v>112.8</v>
      </c>
      <c r="H714" s="119">
        <v>110.45</v>
      </c>
      <c r="I714" s="119">
        <v>1080005</v>
      </c>
      <c r="J714" s="119">
        <v>121670943.40000001</v>
      </c>
      <c r="K714" s="121">
        <v>43138</v>
      </c>
      <c r="L714" s="119">
        <v>7585</v>
      </c>
      <c r="M714" s="119" t="s">
        <v>2306</v>
      </c>
    </row>
    <row r="715" spans="1:13">
      <c r="A715" s="119" t="s">
        <v>2986</v>
      </c>
      <c r="B715" s="119" t="s">
        <v>397</v>
      </c>
      <c r="C715" s="119">
        <v>3.1</v>
      </c>
      <c r="D715" s="119">
        <v>3.3</v>
      </c>
      <c r="E715" s="119">
        <v>3.1</v>
      </c>
      <c r="F715" s="119">
        <v>3.3</v>
      </c>
      <c r="G715" s="119">
        <v>3.3</v>
      </c>
      <c r="H715" s="119">
        <v>3.15</v>
      </c>
      <c r="I715" s="119">
        <v>48937</v>
      </c>
      <c r="J715" s="119">
        <v>158355.85</v>
      </c>
      <c r="K715" s="121">
        <v>43138</v>
      </c>
      <c r="L715" s="119">
        <v>142</v>
      </c>
      <c r="M715" s="119" t="s">
        <v>2987</v>
      </c>
    </row>
    <row r="716" spans="1:13">
      <c r="A716" s="119" t="s">
        <v>2307</v>
      </c>
      <c r="B716" s="119" t="s">
        <v>397</v>
      </c>
      <c r="C716" s="119">
        <v>9.5</v>
      </c>
      <c r="D716" s="119">
        <v>12.6</v>
      </c>
      <c r="E716" s="119">
        <v>9.5</v>
      </c>
      <c r="F716" s="119">
        <v>11.5</v>
      </c>
      <c r="G716" s="119">
        <v>11.55</v>
      </c>
      <c r="H716" s="119">
        <v>10.5</v>
      </c>
      <c r="I716" s="119">
        <v>22905</v>
      </c>
      <c r="J716" s="119">
        <v>263201.34999999998</v>
      </c>
      <c r="K716" s="121">
        <v>43138</v>
      </c>
      <c r="L716" s="119">
        <v>133</v>
      </c>
      <c r="M716" s="119" t="s">
        <v>2308</v>
      </c>
    </row>
    <row r="717" spans="1:13">
      <c r="A717" s="119" t="s">
        <v>1197</v>
      </c>
      <c r="B717" s="119" t="s">
        <v>397</v>
      </c>
      <c r="C717" s="119">
        <v>950.05</v>
      </c>
      <c r="D717" s="119">
        <v>997.2</v>
      </c>
      <c r="E717" s="119">
        <v>950.05</v>
      </c>
      <c r="F717" s="119">
        <v>967.6</v>
      </c>
      <c r="G717" s="119">
        <v>959</v>
      </c>
      <c r="H717" s="119">
        <v>942.85</v>
      </c>
      <c r="I717" s="119">
        <v>17659</v>
      </c>
      <c r="J717" s="119">
        <v>17190343.199999999</v>
      </c>
      <c r="K717" s="121">
        <v>43138</v>
      </c>
      <c r="L717" s="119">
        <v>1276</v>
      </c>
      <c r="M717" s="119" t="s">
        <v>1198</v>
      </c>
    </row>
    <row r="718" spans="1:13">
      <c r="A718" s="119" t="s">
        <v>1199</v>
      </c>
      <c r="B718" s="119" t="s">
        <v>397</v>
      </c>
      <c r="C718" s="119">
        <v>135</v>
      </c>
      <c r="D718" s="119">
        <v>135</v>
      </c>
      <c r="E718" s="119">
        <v>131</v>
      </c>
      <c r="F718" s="119">
        <v>132.15</v>
      </c>
      <c r="G718" s="119">
        <v>132.75</v>
      </c>
      <c r="H718" s="119">
        <v>127.1</v>
      </c>
      <c r="I718" s="119">
        <v>111865</v>
      </c>
      <c r="J718" s="119">
        <v>14824688.6</v>
      </c>
      <c r="K718" s="121">
        <v>43138</v>
      </c>
      <c r="L718" s="119">
        <v>1248</v>
      </c>
      <c r="M718" s="119" t="s">
        <v>1200</v>
      </c>
    </row>
    <row r="719" spans="1:13">
      <c r="A719" s="119" t="s">
        <v>1201</v>
      </c>
      <c r="B719" s="119" t="s">
        <v>397</v>
      </c>
      <c r="C719" s="119">
        <v>28</v>
      </c>
      <c r="D719" s="119">
        <v>28.7</v>
      </c>
      <c r="E719" s="119">
        <v>27.8</v>
      </c>
      <c r="F719" s="119">
        <v>28.1</v>
      </c>
      <c r="G719" s="119">
        <v>28.3</v>
      </c>
      <c r="H719" s="119">
        <v>27.45</v>
      </c>
      <c r="I719" s="119">
        <v>178346</v>
      </c>
      <c r="J719" s="119">
        <v>5024183.8499999996</v>
      </c>
      <c r="K719" s="121">
        <v>43138</v>
      </c>
      <c r="L719" s="119">
        <v>624</v>
      </c>
      <c r="M719" s="119" t="s">
        <v>1202</v>
      </c>
    </row>
    <row r="720" spans="1:13">
      <c r="A720" s="119" t="s">
        <v>1203</v>
      </c>
      <c r="B720" s="119" t="s">
        <v>397</v>
      </c>
      <c r="C720" s="119">
        <v>368</v>
      </c>
      <c r="D720" s="119">
        <v>376.25</v>
      </c>
      <c r="E720" s="119">
        <v>360</v>
      </c>
      <c r="F720" s="119">
        <v>363.05</v>
      </c>
      <c r="G720" s="119">
        <v>363</v>
      </c>
      <c r="H720" s="119">
        <v>347.6</v>
      </c>
      <c r="I720" s="119">
        <v>2007247</v>
      </c>
      <c r="J720" s="119">
        <v>733506665.54999995</v>
      </c>
      <c r="K720" s="121">
        <v>43138</v>
      </c>
      <c r="L720" s="119">
        <v>50847</v>
      </c>
      <c r="M720" s="119" t="s">
        <v>1204</v>
      </c>
    </row>
    <row r="721" spans="1:13">
      <c r="A721" s="119" t="s">
        <v>1205</v>
      </c>
      <c r="B721" s="119" t="s">
        <v>397</v>
      </c>
      <c r="C721" s="119">
        <v>38.4</v>
      </c>
      <c r="D721" s="119">
        <v>40.35</v>
      </c>
      <c r="E721" s="119">
        <v>38.1</v>
      </c>
      <c r="F721" s="119">
        <v>40</v>
      </c>
      <c r="G721" s="119">
        <v>40</v>
      </c>
      <c r="H721" s="119">
        <v>37.25</v>
      </c>
      <c r="I721" s="119">
        <v>170355</v>
      </c>
      <c r="J721" s="119">
        <v>6677748.9000000004</v>
      </c>
      <c r="K721" s="121">
        <v>43138</v>
      </c>
      <c r="L721" s="119">
        <v>1809</v>
      </c>
      <c r="M721" s="119" t="s">
        <v>1206</v>
      </c>
    </row>
    <row r="722" spans="1:13">
      <c r="A722" s="119" t="s">
        <v>1207</v>
      </c>
      <c r="B722" s="119" t="s">
        <v>397</v>
      </c>
      <c r="C722" s="119">
        <v>360</v>
      </c>
      <c r="D722" s="119">
        <v>398.3</v>
      </c>
      <c r="E722" s="119">
        <v>359.1</v>
      </c>
      <c r="F722" s="119">
        <v>389.55</v>
      </c>
      <c r="G722" s="119">
        <v>387</v>
      </c>
      <c r="H722" s="119">
        <v>351.85</v>
      </c>
      <c r="I722" s="119">
        <v>536301</v>
      </c>
      <c r="J722" s="119">
        <v>204767088.40000001</v>
      </c>
      <c r="K722" s="121">
        <v>43138</v>
      </c>
      <c r="L722" s="119">
        <v>15174</v>
      </c>
      <c r="M722" s="119" t="s">
        <v>1208</v>
      </c>
    </row>
    <row r="723" spans="1:13">
      <c r="A723" s="119" t="s">
        <v>3278</v>
      </c>
      <c r="B723" s="119" t="s">
        <v>397</v>
      </c>
      <c r="C723" s="119">
        <v>120.8</v>
      </c>
      <c r="D723" s="119">
        <v>120.9</v>
      </c>
      <c r="E723" s="119">
        <v>120.8</v>
      </c>
      <c r="F723" s="119">
        <v>120.9</v>
      </c>
      <c r="G723" s="119">
        <v>120.9</v>
      </c>
      <c r="H723" s="119">
        <v>115.15</v>
      </c>
      <c r="I723" s="119">
        <v>16727</v>
      </c>
      <c r="J723" s="119">
        <v>2022228</v>
      </c>
      <c r="K723" s="121">
        <v>43138</v>
      </c>
      <c r="L723" s="119">
        <v>105</v>
      </c>
      <c r="M723" s="119" t="s">
        <v>3279</v>
      </c>
    </row>
    <row r="724" spans="1:13">
      <c r="A724" s="119" t="s">
        <v>1209</v>
      </c>
      <c r="B724" s="119" t="s">
        <v>397</v>
      </c>
      <c r="C724" s="119">
        <v>55.5</v>
      </c>
      <c r="D724" s="119">
        <v>58.75</v>
      </c>
      <c r="E724" s="119">
        <v>55.2</v>
      </c>
      <c r="F724" s="119">
        <v>57</v>
      </c>
      <c r="G724" s="119">
        <v>57.45</v>
      </c>
      <c r="H724" s="119">
        <v>55.3</v>
      </c>
      <c r="I724" s="119">
        <v>3251</v>
      </c>
      <c r="J724" s="119">
        <v>186542.25</v>
      </c>
      <c r="K724" s="121">
        <v>43138</v>
      </c>
      <c r="L724" s="119">
        <v>65</v>
      </c>
      <c r="M724" s="119" t="s">
        <v>1210</v>
      </c>
    </row>
    <row r="725" spans="1:13">
      <c r="A725" s="119" t="s">
        <v>1211</v>
      </c>
      <c r="B725" s="119" t="s">
        <v>397</v>
      </c>
      <c r="C725" s="119">
        <v>131</v>
      </c>
      <c r="D725" s="119">
        <v>138.19999999999999</v>
      </c>
      <c r="E725" s="119">
        <v>131</v>
      </c>
      <c r="F725" s="119">
        <v>134.9</v>
      </c>
      <c r="G725" s="119">
        <v>134.94999999999999</v>
      </c>
      <c r="H725" s="119">
        <v>128.25</v>
      </c>
      <c r="I725" s="119">
        <v>851579</v>
      </c>
      <c r="J725" s="119">
        <v>114581333.15000001</v>
      </c>
      <c r="K725" s="121">
        <v>43138</v>
      </c>
      <c r="L725" s="119">
        <v>7541</v>
      </c>
      <c r="M725" s="119" t="s">
        <v>1212</v>
      </c>
    </row>
    <row r="726" spans="1:13">
      <c r="A726" s="119" t="s">
        <v>2886</v>
      </c>
      <c r="B726" s="119" t="s">
        <v>397</v>
      </c>
      <c r="C726" s="119">
        <v>679.95</v>
      </c>
      <c r="D726" s="119">
        <v>706</v>
      </c>
      <c r="E726" s="119">
        <v>679.95</v>
      </c>
      <c r="F726" s="119">
        <v>703.5</v>
      </c>
      <c r="G726" s="119">
        <v>704</v>
      </c>
      <c r="H726" s="119">
        <v>666.5</v>
      </c>
      <c r="I726" s="119">
        <v>36481</v>
      </c>
      <c r="J726" s="119">
        <v>25468053.350000001</v>
      </c>
      <c r="K726" s="121">
        <v>43138</v>
      </c>
      <c r="L726" s="119">
        <v>4518</v>
      </c>
      <c r="M726" s="119" t="s">
        <v>2887</v>
      </c>
    </row>
    <row r="727" spans="1:13">
      <c r="A727" s="119" t="s">
        <v>3280</v>
      </c>
      <c r="B727" s="119" t="s">
        <v>397</v>
      </c>
      <c r="C727" s="119">
        <v>26.75</v>
      </c>
      <c r="D727" s="119">
        <v>26.75</v>
      </c>
      <c r="E727" s="119">
        <v>24.3</v>
      </c>
      <c r="F727" s="119">
        <v>25.1</v>
      </c>
      <c r="G727" s="119">
        <v>24.5</v>
      </c>
      <c r="H727" s="119">
        <v>25.55</v>
      </c>
      <c r="I727" s="119">
        <v>5260</v>
      </c>
      <c r="J727" s="119">
        <v>128753.5</v>
      </c>
      <c r="K727" s="121">
        <v>43138</v>
      </c>
      <c r="L727" s="119">
        <v>17</v>
      </c>
      <c r="M727" s="119" t="s">
        <v>3281</v>
      </c>
    </row>
    <row r="728" spans="1:13">
      <c r="A728" s="119" t="s">
        <v>1213</v>
      </c>
      <c r="B728" s="119" t="s">
        <v>397</v>
      </c>
      <c r="C728" s="119">
        <v>2320</v>
      </c>
      <c r="D728" s="119">
        <v>2325.25</v>
      </c>
      <c r="E728" s="119">
        <v>2241.0500000000002</v>
      </c>
      <c r="F728" s="119">
        <v>2272.0500000000002</v>
      </c>
      <c r="G728" s="119">
        <v>2253</v>
      </c>
      <c r="H728" s="119">
        <v>2235.85</v>
      </c>
      <c r="I728" s="119">
        <v>1390</v>
      </c>
      <c r="J728" s="119">
        <v>3174847.95</v>
      </c>
      <c r="K728" s="121">
        <v>43138</v>
      </c>
      <c r="L728" s="119">
        <v>264</v>
      </c>
      <c r="M728" s="119" t="s">
        <v>1214</v>
      </c>
    </row>
    <row r="729" spans="1:13">
      <c r="A729" s="119" t="s">
        <v>2888</v>
      </c>
      <c r="B729" s="119" t="s">
        <v>397</v>
      </c>
      <c r="C729" s="119">
        <v>80.5</v>
      </c>
      <c r="D729" s="119">
        <v>83.8</v>
      </c>
      <c r="E729" s="119">
        <v>79.05</v>
      </c>
      <c r="F729" s="119">
        <v>80.2</v>
      </c>
      <c r="G729" s="119">
        <v>79.05</v>
      </c>
      <c r="H729" s="119">
        <v>79.349999999999994</v>
      </c>
      <c r="I729" s="119">
        <v>1864</v>
      </c>
      <c r="J729" s="119">
        <v>152225.75</v>
      </c>
      <c r="K729" s="121">
        <v>43138</v>
      </c>
      <c r="L729" s="119">
        <v>33</v>
      </c>
      <c r="M729" s="119" t="s">
        <v>2889</v>
      </c>
    </row>
    <row r="730" spans="1:13">
      <c r="A730" s="119" t="s">
        <v>2483</v>
      </c>
      <c r="B730" s="119" t="s">
        <v>397</v>
      </c>
      <c r="C730" s="119">
        <v>305</v>
      </c>
      <c r="D730" s="119">
        <v>346.5</v>
      </c>
      <c r="E730" s="119">
        <v>305</v>
      </c>
      <c r="F730" s="119">
        <v>333.45</v>
      </c>
      <c r="G730" s="119">
        <v>329.95</v>
      </c>
      <c r="H730" s="119">
        <v>292</v>
      </c>
      <c r="I730" s="119">
        <v>145393</v>
      </c>
      <c r="J730" s="119">
        <v>48022600.200000003</v>
      </c>
      <c r="K730" s="121">
        <v>43138</v>
      </c>
      <c r="L730" s="119">
        <v>6067</v>
      </c>
      <c r="M730" s="119" t="s">
        <v>2484</v>
      </c>
    </row>
    <row r="731" spans="1:13">
      <c r="A731" s="119" t="s">
        <v>1215</v>
      </c>
      <c r="B731" s="119" t="s">
        <v>397</v>
      </c>
      <c r="C731" s="119">
        <v>517</v>
      </c>
      <c r="D731" s="119">
        <v>528</v>
      </c>
      <c r="E731" s="119">
        <v>508.55</v>
      </c>
      <c r="F731" s="119">
        <v>512.5</v>
      </c>
      <c r="G731" s="119">
        <v>511.4</v>
      </c>
      <c r="H731" s="119">
        <v>505.7</v>
      </c>
      <c r="I731" s="119">
        <v>283914</v>
      </c>
      <c r="J731" s="119">
        <v>146733114.09999999</v>
      </c>
      <c r="K731" s="121">
        <v>43138</v>
      </c>
      <c r="L731" s="119">
        <v>8907</v>
      </c>
      <c r="M731" s="119" t="s">
        <v>1216</v>
      </c>
    </row>
    <row r="732" spans="1:13">
      <c r="A732" s="119" t="s">
        <v>1217</v>
      </c>
      <c r="B732" s="119" t="s">
        <v>397</v>
      </c>
      <c r="C732" s="119">
        <v>362</v>
      </c>
      <c r="D732" s="119">
        <v>370</v>
      </c>
      <c r="E732" s="119">
        <v>342</v>
      </c>
      <c r="F732" s="119">
        <v>347.9</v>
      </c>
      <c r="G732" s="119">
        <v>348.6</v>
      </c>
      <c r="H732" s="119">
        <v>351.8</v>
      </c>
      <c r="I732" s="119">
        <v>41913</v>
      </c>
      <c r="J732" s="119">
        <v>14762925.4</v>
      </c>
      <c r="K732" s="121">
        <v>43138</v>
      </c>
      <c r="L732" s="119">
        <v>1986</v>
      </c>
      <c r="M732" s="119" t="s">
        <v>1218</v>
      </c>
    </row>
    <row r="733" spans="1:13">
      <c r="A733" s="119" t="s">
        <v>1219</v>
      </c>
      <c r="B733" s="119" t="s">
        <v>397</v>
      </c>
      <c r="C733" s="119">
        <v>359.05</v>
      </c>
      <c r="D733" s="119">
        <v>373.2</v>
      </c>
      <c r="E733" s="119">
        <v>359</v>
      </c>
      <c r="F733" s="119">
        <v>365.45</v>
      </c>
      <c r="G733" s="119">
        <v>368.5</v>
      </c>
      <c r="H733" s="119">
        <v>354.4</v>
      </c>
      <c r="I733" s="119">
        <v>14490</v>
      </c>
      <c r="J733" s="119">
        <v>5316452</v>
      </c>
      <c r="K733" s="121">
        <v>43138</v>
      </c>
      <c r="L733" s="119">
        <v>336</v>
      </c>
      <c r="M733" s="119" t="s">
        <v>1220</v>
      </c>
    </row>
    <row r="734" spans="1:13">
      <c r="A734" s="119" t="s">
        <v>1221</v>
      </c>
      <c r="B734" s="119" t="s">
        <v>397</v>
      </c>
      <c r="C734" s="119">
        <v>1235.0999999999999</v>
      </c>
      <c r="D734" s="119">
        <v>1264.95</v>
      </c>
      <c r="E734" s="119">
        <v>1206</v>
      </c>
      <c r="F734" s="119">
        <v>1211.55</v>
      </c>
      <c r="G734" s="119">
        <v>1220</v>
      </c>
      <c r="H734" s="119">
        <v>1230.55</v>
      </c>
      <c r="I734" s="119">
        <v>691</v>
      </c>
      <c r="J734" s="119">
        <v>845686.8</v>
      </c>
      <c r="K734" s="121">
        <v>43138</v>
      </c>
      <c r="L734" s="119">
        <v>97</v>
      </c>
      <c r="M734" s="119" t="s">
        <v>1222</v>
      </c>
    </row>
    <row r="735" spans="1:13">
      <c r="A735" s="119" t="s">
        <v>1223</v>
      </c>
      <c r="B735" s="119" t="s">
        <v>397</v>
      </c>
      <c r="C735" s="119">
        <v>274.5</v>
      </c>
      <c r="D735" s="119">
        <v>283.39999999999998</v>
      </c>
      <c r="E735" s="119">
        <v>274.5</v>
      </c>
      <c r="F735" s="119">
        <v>279</v>
      </c>
      <c r="G735" s="119">
        <v>278.55</v>
      </c>
      <c r="H735" s="119">
        <v>270.85000000000002</v>
      </c>
      <c r="I735" s="119">
        <v>71980</v>
      </c>
      <c r="J735" s="119">
        <v>20105027.449999999</v>
      </c>
      <c r="K735" s="121">
        <v>43138</v>
      </c>
      <c r="L735" s="119">
        <v>1226</v>
      </c>
      <c r="M735" s="119" t="s">
        <v>1224</v>
      </c>
    </row>
    <row r="736" spans="1:13">
      <c r="A736" s="119" t="s">
        <v>2957</v>
      </c>
      <c r="B736" s="119" t="s">
        <v>397</v>
      </c>
      <c r="C736" s="119">
        <v>1614.8</v>
      </c>
      <c r="D736" s="119">
        <v>1614.8</v>
      </c>
      <c r="E736" s="119">
        <v>1571.2</v>
      </c>
      <c r="F736" s="119">
        <v>1586.9</v>
      </c>
      <c r="G736" s="119">
        <v>1575</v>
      </c>
      <c r="H736" s="119">
        <v>1598.45</v>
      </c>
      <c r="I736" s="119">
        <v>1871</v>
      </c>
      <c r="J736" s="119">
        <v>2989770.9</v>
      </c>
      <c r="K736" s="121">
        <v>43138</v>
      </c>
      <c r="L736" s="119">
        <v>161</v>
      </c>
      <c r="M736" s="119" t="s">
        <v>2958</v>
      </c>
    </row>
    <row r="737" spans="1:13">
      <c r="A737" s="119" t="s">
        <v>1225</v>
      </c>
      <c r="B737" s="119" t="s">
        <v>397</v>
      </c>
      <c r="C737" s="119">
        <v>16.45</v>
      </c>
      <c r="D737" s="119">
        <v>16.45</v>
      </c>
      <c r="E737" s="119">
        <v>15.55</v>
      </c>
      <c r="F737" s="119">
        <v>16.05</v>
      </c>
      <c r="G737" s="119">
        <v>16.2</v>
      </c>
      <c r="H737" s="119">
        <v>15.35</v>
      </c>
      <c r="I737" s="119">
        <v>233719</v>
      </c>
      <c r="J737" s="119">
        <v>3736406.4</v>
      </c>
      <c r="K737" s="121">
        <v>43138</v>
      </c>
      <c r="L737" s="119">
        <v>807</v>
      </c>
      <c r="M737" s="119" t="s">
        <v>1226</v>
      </c>
    </row>
    <row r="738" spans="1:13">
      <c r="A738" s="119" t="s">
        <v>1227</v>
      </c>
      <c r="B738" s="119" t="s">
        <v>397</v>
      </c>
      <c r="C738" s="119">
        <v>302</v>
      </c>
      <c r="D738" s="119">
        <v>310.5</v>
      </c>
      <c r="E738" s="119">
        <v>302</v>
      </c>
      <c r="F738" s="119">
        <v>307.95</v>
      </c>
      <c r="G738" s="119">
        <v>307</v>
      </c>
      <c r="H738" s="119">
        <v>302.64999999999998</v>
      </c>
      <c r="I738" s="119">
        <v>174402</v>
      </c>
      <c r="J738" s="119">
        <v>53967901.149999999</v>
      </c>
      <c r="K738" s="121">
        <v>43138</v>
      </c>
      <c r="L738" s="119">
        <v>2445</v>
      </c>
      <c r="M738" s="119" t="s">
        <v>2365</v>
      </c>
    </row>
    <row r="739" spans="1:13">
      <c r="A739" s="119" t="s">
        <v>1228</v>
      </c>
      <c r="B739" s="119" t="s">
        <v>397</v>
      </c>
      <c r="C739" s="119">
        <v>64</v>
      </c>
      <c r="D739" s="119">
        <v>65.849999999999994</v>
      </c>
      <c r="E739" s="119">
        <v>64</v>
      </c>
      <c r="F739" s="119">
        <v>64.7</v>
      </c>
      <c r="G739" s="119">
        <v>64.5</v>
      </c>
      <c r="H739" s="119">
        <v>63.1</v>
      </c>
      <c r="I739" s="119">
        <v>117696</v>
      </c>
      <c r="J739" s="119">
        <v>7655571.8499999996</v>
      </c>
      <c r="K739" s="121">
        <v>43138</v>
      </c>
      <c r="L739" s="119">
        <v>1296</v>
      </c>
      <c r="M739" s="119" t="s">
        <v>1229</v>
      </c>
    </row>
    <row r="740" spans="1:13">
      <c r="A740" s="119" t="s">
        <v>1230</v>
      </c>
      <c r="B740" s="119" t="s">
        <v>397</v>
      </c>
      <c r="C740" s="119">
        <v>124.95</v>
      </c>
      <c r="D740" s="119">
        <v>128.65</v>
      </c>
      <c r="E740" s="119">
        <v>124.85</v>
      </c>
      <c r="F740" s="119">
        <v>126.25</v>
      </c>
      <c r="G740" s="119">
        <v>126</v>
      </c>
      <c r="H740" s="119">
        <v>122</v>
      </c>
      <c r="I740" s="119">
        <v>63731</v>
      </c>
      <c r="J740" s="119">
        <v>8076130.1500000004</v>
      </c>
      <c r="K740" s="121">
        <v>43138</v>
      </c>
      <c r="L740" s="119">
        <v>850</v>
      </c>
      <c r="M740" s="119" t="s">
        <v>1231</v>
      </c>
    </row>
    <row r="741" spans="1:13">
      <c r="A741" s="119" t="s">
        <v>1232</v>
      </c>
      <c r="B741" s="119" t="s">
        <v>397</v>
      </c>
      <c r="C741" s="119">
        <v>328.15</v>
      </c>
      <c r="D741" s="119">
        <v>329</v>
      </c>
      <c r="E741" s="119">
        <v>322</v>
      </c>
      <c r="F741" s="119">
        <v>324.55</v>
      </c>
      <c r="G741" s="119">
        <v>325</v>
      </c>
      <c r="H741" s="119">
        <v>318.39999999999998</v>
      </c>
      <c r="I741" s="119">
        <v>233111</v>
      </c>
      <c r="J741" s="119">
        <v>75722509.450000003</v>
      </c>
      <c r="K741" s="121">
        <v>43138</v>
      </c>
      <c r="L741" s="119">
        <v>5172</v>
      </c>
      <c r="M741" s="119" t="s">
        <v>1233</v>
      </c>
    </row>
    <row r="742" spans="1:13">
      <c r="A742" s="119" t="s">
        <v>1234</v>
      </c>
      <c r="B742" s="119" t="s">
        <v>397</v>
      </c>
      <c r="C742" s="119">
        <v>68.3</v>
      </c>
      <c r="D742" s="119">
        <v>72.3</v>
      </c>
      <c r="E742" s="119">
        <v>68.3</v>
      </c>
      <c r="F742" s="119">
        <v>71</v>
      </c>
      <c r="G742" s="119">
        <v>70.900000000000006</v>
      </c>
      <c r="H742" s="119">
        <v>67.45</v>
      </c>
      <c r="I742" s="119">
        <v>555659</v>
      </c>
      <c r="J742" s="119">
        <v>39483521.799999997</v>
      </c>
      <c r="K742" s="121">
        <v>43138</v>
      </c>
      <c r="L742" s="119">
        <v>4963</v>
      </c>
      <c r="M742" s="119" t="s">
        <v>1235</v>
      </c>
    </row>
    <row r="743" spans="1:13">
      <c r="A743" s="119" t="s">
        <v>107</v>
      </c>
      <c r="B743" s="119" t="s">
        <v>397</v>
      </c>
      <c r="C743" s="119">
        <v>1037</v>
      </c>
      <c r="D743" s="119">
        <v>1050</v>
      </c>
      <c r="E743" s="119">
        <v>1031</v>
      </c>
      <c r="F743" s="119">
        <v>1036.3</v>
      </c>
      <c r="G743" s="119">
        <v>1033</v>
      </c>
      <c r="H743" s="119">
        <v>1033.8</v>
      </c>
      <c r="I743" s="119">
        <v>3536295</v>
      </c>
      <c r="J743" s="119">
        <v>3676529867.6999998</v>
      </c>
      <c r="K743" s="121">
        <v>43138</v>
      </c>
      <c r="L743" s="119">
        <v>50403</v>
      </c>
      <c r="M743" s="119" t="s">
        <v>1236</v>
      </c>
    </row>
    <row r="744" spans="1:13">
      <c r="A744" s="119" t="s">
        <v>1237</v>
      </c>
      <c r="B744" s="119" t="s">
        <v>397</v>
      </c>
      <c r="C744" s="119">
        <v>265.43</v>
      </c>
      <c r="D744" s="119">
        <v>265.43</v>
      </c>
      <c r="E744" s="119">
        <v>261.77</v>
      </c>
      <c r="F744" s="119">
        <v>263.64</v>
      </c>
      <c r="G744" s="119">
        <v>264.25</v>
      </c>
      <c r="H744" s="119">
        <v>266.24</v>
      </c>
      <c r="I744" s="119">
        <v>57521</v>
      </c>
      <c r="J744" s="119">
        <v>15154800.59</v>
      </c>
      <c r="K744" s="121">
        <v>43138</v>
      </c>
      <c r="L744" s="119">
        <v>1112</v>
      </c>
      <c r="M744" s="119" t="s">
        <v>1238</v>
      </c>
    </row>
    <row r="745" spans="1:13">
      <c r="A745" s="119" t="s">
        <v>2790</v>
      </c>
      <c r="B745" s="119" t="s">
        <v>397</v>
      </c>
      <c r="C745" s="119">
        <v>264.60000000000002</v>
      </c>
      <c r="D745" s="119">
        <v>266.3</v>
      </c>
      <c r="E745" s="119">
        <v>264.60000000000002</v>
      </c>
      <c r="F745" s="119">
        <v>265.3</v>
      </c>
      <c r="G745" s="119">
        <v>265.25</v>
      </c>
      <c r="H745" s="119">
        <v>267.5</v>
      </c>
      <c r="I745" s="119">
        <v>15681</v>
      </c>
      <c r="J745" s="119">
        <v>4162987.5</v>
      </c>
      <c r="K745" s="121">
        <v>43138</v>
      </c>
      <c r="L745" s="119">
        <v>208</v>
      </c>
      <c r="M745" s="119" t="s">
        <v>2791</v>
      </c>
    </row>
    <row r="746" spans="1:13">
      <c r="A746" s="119" t="s">
        <v>1239</v>
      </c>
      <c r="B746" s="119" t="s">
        <v>397</v>
      </c>
      <c r="C746" s="119">
        <v>107.17</v>
      </c>
      <c r="D746" s="119">
        <v>110.5</v>
      </c>
      <c r="E746" s="119">
        <v>105.8</v>
      </c>
      <c r="F746" s="119">
        <v>106.79</v>
      </c>
      <c r="G746" s="119">
        <v>106.5</v>
      </c>
      <c r="H746" s="119">
        <v>106.24</v>
      </c>
      <c r="I746" s="119">
        <v>71134</v>
      </c>
      <c r="J746" s="119">
        <v>7565507.9000000004</v>
      </c>
      <c r="K746" s="121">
        <v>43138</v>
      </c>
      <c r="L746" s="119">
        <v>244</v>
      </c>
      <c r="M746" s="119" t="s">
        <v>2585</v>
      </c>
    </row>
    <row r="747" spans="1:13">
      <c r="A747" s="119" t="s">
        <v>2988</v>
      </c>
      <c r="B747" s="119" t="s">
        <v>397</v>
      </c>
      <c r="C747" s="119">
        <v>49.6</v>
      </c>
      <c r="D747" s="119">
        <v>49.7</v>
      </c>
      <c r="E747" s="119">
        <v>49</v>
      </c>
      <c r="F747" s="119">
        <v>49.5</v>
      </c>
      <c r="G747" s="119">
        <v>49.5</v>
      </c>
      <c r="H747" s="119">
        <v>49.5</v>
      </c>
      <c r="I747" s="119">
        <v>675</v>
      </c>
      <c r="J747" s="119">
        <v>33365</v>
      </c>
      <c r="K747" s="121">
        <v>43138</v>
      </c>
      <c r="L747" s="119">
        <v>13</v>
      </c>
      <c r="M747" s="119" t="s">
        <v>2989</v>
      </c>
    </row>
    <row r="748" spans="1:13">
      <c r="A748" s="119" t="s">
        <v>1240</v>
      </c>
      <c r="B748" s="119" t="s">
        <v>397</v>
      </c>
      <c r="C748" s="119">
        <v>349.3</v>
      </c>
      <c r="D748" s="119">
        <v>351</v>
      </c>
      <c r="E748" s="119">
        <v>340</v>
      </c>
      <c r="F748" s="119">
        <v>340.7</v>
      </c>
      <c r="G748" s="119">
        <v>340.25</v>
      </c>
      <c r="H748" s="119">
        <v>342.43</v>
      </c>
      <c r="I748" s="119">
        <v>8052</v>
      </c>
      <c r="J748" s="119">
        <v>2760292.73</v>
      </c>
      <c r="K748" s="121">
        <v>43138</v>
      </c>
      <c r="L748" s="119">
        <v>107</v>
      </c>
      <c r="M748" s="119" t="s">
        <v>1241</v>
      </c>
    </row>
    <row r="749" spans="1:13">
      <c r="A749" s="119" t="s">
        <v>1242</v>
      </c>
      <c r="B749" s="119" t="s">
        <v>397</v>
      </c>
      <c r="C749" s="119">
        <v>15</v>
      </c>
      <c r="D749" s="119">
        <v>15.7</v>
      </c>
      <c r="E749" s="119">
        <v>13.25</v>
      </c>
      <c r="F749" s="119">
        <v>14.25</v>
      </c>
      <c r="G749" s="119">
        <v>14.65</v>
      </c>
      <c r="H749" s="119">
        <v>15</v>
      </c>
      <c r="I749" s="119">
        <v>152556</v>
      </c>
      <c r="J749" s="119">
        <v>2219507.4</v>
      </c>
      <c r="K749" s="121">
        <v>43138</v>
      </c>
      <c r="L749" s="119">
        <v>378</v>
      </c>
      <c r="M749" s="119" t="s">
        <v>1243</v>
      </c>
    </row>
    <row r="750" spans="1:13">
      <c r="A750" s="119" t="s">
        <v>1244</v>
      </c>
      <c r="B750" s="119" t="s">
        <v>397</v>
      </c>
      <c r="C750" s="119">
        <v>24.3</v>
      </c>
      <c r="D750" s="119">
        <v>27.85</v>
      </c>
      <c r="E750" s="119">
        <v>24.3</v>
      </c>
      <c r="F750" s="119">
        <v>25.7</v>
      </c>
      <c r="G750" s="119">
        <v>25.4</v>
      </c>
      <c r="H750" s="119">
        <v>24.25</v>
      </c>
      <c r="I750" s="119">
        <v>36682</v>
      </c>
      <c r="J750" s="119">
        <v>933634.7</v>
      </c>
      <c r="K750" s="121">
        <v>43138</v>
      </c>
      <c r="L750" s="119">
        <v>229</v>
      </c>
      <c r="M750" s="119" t="s">
        <v>1245</v>
      </c>
    </row>
    <row r="751" spans="1:13">
      <c r="A751" s="119" t="s">
        <v>1246</v>
      </c>
      <c r="B751" s="119" t="s">
        <v>397</v>
      </c>
      <c r="C751" s="119">
        <v>184.65</v>
      </c>
      <c r="D751" s="119">
        <v>195.9</v>
      </c>
      <c r="E751" s="119">
        <v>182.4</v>
      </c>
      <c r="F751" s="119">
        <v>193.3</v>
      </c>
      <c r="G751" s="119">
        <v>192.2</v>
      </c>
      <c r="H751" s="119">
        <v>184.65</v>
      </c>
      <c r="I751" s="119">
        <v>11155</v>
      </c>
      <c r="J751" s="119">
        <v>2161763.0499999998</v>
      </c>
      <c r="K751" s="121">
        <v>43138</v>
      </c>
      <c r="L751" s="119">
        <v>534</v>
      </c>
      <c r="M751" s="119" t="s">
        <v>1247</v>
      </c>
    </row>
    <row r="752" spans="1:13">
      <c r="A752" s="119" t="s">
        <v>203</v>
      </c>
      <c r="B752" s="119" t="s">
        <v>397</v>
      </c>
      <c r="C752" s="119">
        <v>211.9</v>
      </c>
      <c r="D752" s="119">
        <v>216.3</v>
      </c>
      <c r="E752" s="119">
        <v>208.95</v>
      </c>
      <c r="F752" s="119">
        <v>211.85</v>
      </c>
      <c r="G752" s="119">
        <v>210.5</v>
      </c>
      <c r="H752" s="119">
        <v>206.3</v>
      </c>
      <c r="I752" s="119">
        <v>3849162</v>
      </c>
      <c r="J752" s="119">
        <v>819001465.29999995</v>
      </c>
      <c r="K752" s="121">
        <v>43138</v>
      </c>
      <c r="L752" s="119">
        <v>28494</v>
      </c>
      <c r="M752" s="119" t="s">
        <v>1248</v>
      </c>
    </row>
    <row r="753" spans="1:13">
      <c r="A753" s="119" t="s">
        <v>1249</v>
      </c>
      <c r="B753" s="119" t="s">
        <v>397</v>
      </c>
      <c r="C753" s="119">
        <v>712</v>
      </c>
      <c r="D753" s="119">
        <v>715.15</v>
      </c>
      <c r="E753" s="119">
        <v>702</v>
      </c>
      <c r="F753" s="119">
        <v>705.8</v>
      </c>
      <c r="G753" s="119">
        <v>702</v>
      </c>
      <c r="H753" s="119">
        <v>700.5</v>
      </c>
      <c r="I753" s="119">
        <v>39722</v>
      </c>
      <c r="J753" s="119">
        <v>28170977.550000001</v>
      </c>
      <c r="K753" s="121">
        <v>43138</v>
      </c>
      <c r="L753" s="119">
        <v>3452</v>
      </c>
      <c r="M753" s="119" t="s">
        <v>2325</v>
      </c>
    </row>
    <row r="754" spans="1:13">
      <c r="A754" s="119" t="s">
        <v>1250</v>
      </c>
      <c r="B754" s="119" t="s">
        <v>397</v>
      </c>
      <c r="C754" s="119">
        <v>568</v>
      </c>
      <c r="D754" s="119">
        <v>570</v>
      </c>
      <c r="E754" s="119">
        <v>551.1</v>
      </c>
      <c r="F754" s="119">
        <v>556.75</v>
      </c>
      <c r="G754" s="119">
        <v>551.29999999999995</v>
      </c>
      <c r="H754" s="119">
        <v>552.95000000000005</v>
      </c>
      <c r="I754" s="119">
        <v>222876</v>
      </c>
      <c r="J754" s="119">
        <v>125217037.3</v>
      </c>
      <c r="K754" s="121">
        <v>43138</v>
      </c>
      <c r="L754" s="119">
        <v>3028</v>
      </c>
      <c r="M754" s="119" t="s">
        <v>1251</v>
      </c>
    </row>
    <row r="755" spans="1:13">
      <c r="A755" s="119" t="s">
        <v>2514</v>
      </c>
      <c r="B755" s="119" t="s">
        <v>397</v>
      </c>
      <c r="C755" s="119">
        <v>101.2</v>
      </c>
      <c r="D755" s="119">
        <v>107</v>
      </c>
      <c r="E755" s="119">
        <v>101.15</v>
      </c>
      <c r="F755" s="119">
        <v>105.9</v>
      </c>
      <c r="G755" s="119">
        <v>104.8</v>
      </c>
      <c r="H755" s="119">
        <v>100.25</v>
      </c>
      <c r="I755" s="119">
        <v>599311</v>
      </c>
      <c r="J755" s="119">
        <v>62416496.450000003</v>
      </c>
      <c r="K755" s="121">
        <v>43138</v>
      </c>
      <c r="L755" s="119">
        <v>5073</v>
      </c>
      <c r="M755" s="119" t="s">
        <v>2515</v>
      </c>
    </row>
    <row r="756" spans="1:13">
      <c r="A756" s="119" t="s">
        <v>1252</v>
      </c>
      <c r="B756" s="119" t="s">
        <v>397</v>
      </c>
      <c r="C756" s="119">
        <v>829.75</v>
      </c>
      <c r="D756" s="119">
        <v>830</v>
      </c>
      <c r="E756" s="119">
        <v>790.6</v>
      </c>
      <c r="F756" s="119">
        <v>794.7</v>
      </c>
      <c r="G756" s="119">
        <v>796</v>
      </c>
      <c r="H756" s="119">
        <v>813.55</v>
      </c>
      <c r="I756" s="119">
        <v>20661</v>
      </c>
      <c r="J756" s="119">
        <v>16586805.199999999</v>
      </c>
      <c r="K756" s="121">
        <v>43138</v>
      </c>
      <c r="L756" s="119">
        <v>537</v>
      </c>
      <c r="M756" s="119" t="s">
        <v>1253</v>
      </c>
    </row>
    <row r="757" spans="1:13">
      <c r="A757" s="119" t="s">
        <v>229</v>
      </c>
      <c r="B757" s="119" t="s">
        <v>397</v>
      </c>
      <c r="C757" s="119">
        <v>463.95</v>
      </c>
      <c r="D757" s="119">
        <v>484</v>
      </c>
      <c r="E757" s="119">
        <v>458</v>
      </c>
      <c r="F757" s="119">
        <v>468.55</v>
      </c>
      <c r="G757" s="119">
        <v>463.05</v>
      </c>
      <c r="H757" s="119">
        <v>456.05</v>
      </c>
      <c r="I757" s="119">
        <v>1592938</v>
      </c>
      <c r="J757" s="119">
        <v>744768713.79999995</v>
      </c>
      <c r="K757" s="121">
        <v>43138</v>
      </c>
      <c r="L757" s="119">
        <v>25294</v>
      </c>
      <c r="M757" s="119" t="s">
        <v>1254</v>
      </c>
    </row>
    <row r="758" spans="1:13">
      <c r="A758" s="119" t="s">
        <v>1255</v>
      </c>
      <c r="B758" s="119" t="s">
        <v>397</v>
      </c>
      <c r="C758" s="119">
        <v>301.5</v>
      </c>
      <c r="D758" s="119">
        <v>310</v>
      </c>
      <c r="E758" s="119">
        <v>301.5</v>
      </c>
      <c r="F758" s="119">
        <v>302.60000000000002</v>
      </c>
      <c r="G758" s="119">
        <v>303</v>
      </c>
      <c r="H758" s="119">
        <v>296.8</v>
      </c>
      <c r="I758" s="119">
        <v>77134</v>
      </c>
      <c r="J758" s="119">
        <v>23487457.149999999</v>
      </c>
      <c r="K758" s="121">
        <v>43138</v>
      </c>
      <c r="L758" s="119">
        <v>2012</v>
      </c>
      <c r="M758" s="119" t="s">
        <v>1256</v>
      </c>
    </row>
    <row r="759" spans="1:13">
      <c r="A759" s="119" t="s">
        <v>1257</v>
      </c>
      <c r="B759" s="119" t="s">
        <v>397</v>
      </c>
      <c r="C759" s="119">
        <v>160.44999999999999</v>
      </c>
      <c r="D759" s="119">
        <v>171.25</v>
      </c>
      <c r="E759" s="119">
        <v>160</v>
      </c>
      <c r="F759" s="119">
        <v>167.7</v>
      </c>
      <c r="G759" s="119">
        <v>168.85</v>
      </c>
      <c r="H759" s="119">
        <v>156.55000000000001</v>
      </c>
      <c r="I759" s="119">
        <v>20350</v>
      </c>
      <c r="J759" s="119">
        <v>3391774.25</v>
      </c>
      <c r="K759" s="121">
        <v>43138</v>
      </c>
      <c r="L759" s="119">
        <v>464</v>
      </c>
      <c r="M759" s="119" t="s">
        <v>2234</v>
      </c>
    </row>
    <row r="760" spans="1:13">
      <c r="A760" s="119" t="s">
        <v>108</v>
      </c>
      <c r="B760" s="119" t="s">
        <v>397</v>
      </c>
      <c r="C760" s="119">
        <v>135.94999999999999</v>
      </c>
      <c r="D760" s="119">
        <v>135.94999999999999</v>
      </c>
      <c r="E760" s="119">
        <v>132.05000000000001</v>
      </c>
      <c r="F760" s="119">
        <v>133.15</v>
      </c>
      <c r="G760" s="119">
        <v>132.6</v>
      </c>
      <c r="H760" s="119">
        <v>132.65</v>
      </c>
      <c r="I760" s="119">
        <v>2194320</v>
      </c>
      <c r="J760" s="119">
        <v>295287334.05000001</v>
      </c>
      <c r="K760" s="121">
        <v>43138</v>
      </c>
      <c r="L760" s="119">
        <v>12476</v>
      </c>
      <c r="M760" s="119" t="s">
        <v>1258</v>
      </c>
    </row>
    <row r="761" spans="1:13">
      <c r="A761" s="119" t="s">
        <v>1259</v>
      </c>
      <c r="B761" s="119" t="s">
        <v>397</v>
      </c>
      <c r="C761" s="119">
        <v>91.55</v>
      </c>
      <c r="D761" s="119">
        <v>93.45</v>
      </c>
      <c r="E761" s="119">
        <v>89.2</v>
      </c>
      <c r="F761" s="119">
        <v>89.75</v>
      </c>
      <c r="G761" s="119">
        <v>89.3</v>
      </c>
      <c r="H761" s="119">
        <v>90.2</v>
      </c>
      <c r="I761" s="119">
        <v>1021756</v>
      </c>
      <c r="J761" s="119">
        <v>92851713.5</v>
      </c>
      <c r="K761" s="121">
        <v>43138</v>
      </c>
      <c r="L761" s="119">
        <v>8388</v>
      </c>
      <c r="M761" s="119" t="s">
        <v>1260</v>
      </c>
    </row>
    <row r="762" spans="1:13">
      <c r="A762" s="119" t="s">
        <v>109</v>
      </c>
      <c r="B762" s="119" t="s">
        <v>397</v>
      </c>
      <c r="C762" s="119">
        <v>162.5</v>
      </c>
      <c r="D762" s="119">
        <v>163.5</v>
      </c>
      <c r="E762" s="119">
        <v>156</v>
      </c>
      <c r="F762" s="119">
        <v>157.30000000000001</v>
      </c>
      <c r="G762" s="119">
        <v>157.19999999999999</v>
      </c>
      <c r="H762" s="119">
        <v>159.35</v>
      </c>
      <c r="I762" s="119">
        <v>5244194</v>
      </c>
      <c r="J762" s="119">
        <v>833697798.79999995</v>
      </c>
      <c r="K762" s="121">
        <v>43138</v>
      </c>
      <c r="L762" s="119">
        <v>27280</v>
      </c>
      <c r="M762" s="119" t="s">
        <v>1261</v>
      </c>
    </row>
    <row r="763" spans="1:13">
      <c r="A763" s="119" t="s">
        <v>2319</v>
      </c>
      <c r="B763" s="119" t="s">
        <v>397</v>
      </c>
      <c r="C763" s="119">
        <v>47.9</v>
      </c>
      <c r="D763" s="119">
        <v>48.1</v>
      </c>
      <c r="E763" s="119">
        <v>45</v>
      </c>
      <c r="F763" s="119">
        <v>47.3</v>
      </c>
      <c r="G763" s="119">
        <v>47.2</v>
      </c>
      <c r="H763" s="119">
        <v>46.1</v>
      </c>
      <c r="I763" s="119">
        <v>469</v>
      </c>
      <c r="J763" s="119">
        <v>22332.799999999999</v>
      </c>
      <c r="K763" s="121">
        <v>43138</v>
      </c>
      <c r="L763" s="119">
        <v>16</v>
      </c>
      <c r="M763" s="119" t="s">
        <v>2320</v>
      </c>
    </row>
    <row r="764" spans="1:13">
      <c r="A764" s="119" t="s">
        <v>3282</v>
      </c>
      <c r="B764" s="119" t="s">
        <v>397</v>
      </c>
      <c r="C764" s="119">
        <v>24.4</v>
      </c>
      <c r="D764" s="119">
        <v>25.45</v>
      </c>
      <c r="E764" s="119">
        <v>24.4</v>
      </c>
      <c r="F764" s="119">
        <v>25.45</v>
      </c>
      <c r="G764" s="119">
        <v>25.45</v>
      </c>
      <c r="H764" s="119">
        <v>24.25</v>
      </c>
      <c r="I764" s="119">
        <v>77107</v>
      </c>
      <c r="J764" s="119">
        <v>1948987.4</v>
      </c>
      <c r="K764" s="121">
        <v>43138</v>
      </c>
      <c r="L764" s="119">
        <v>286</v>
      </c>
      <c r="M764" s="119" t="s">
        <v>3283</v>
      </c>
    </row>
    <row r="765" spans="1:13">
      <c r="A765" s="119" t="s">
        <v>1262</v>
      </c>
      <c r="B765" s="119" t="s">
        <v>397</v>
      </c>
      <c r="C765" s="119">
        <v>130.5</v>
      </c>
      <c r="D765" s="119">
        <v>130.5</v>
      </c>
      <c r="E765" s="119">
        <v>126</v>
      </c>
      <c r="F765" s="119">
        <v>126.25</v>
      </c>
      <c r="G765" s="119">
        <v>126.1</v>
      </c>
      <c r="H765" s="119">
        <v>126.3</v>
      </c>
      <c r="I765" s="119">
        <v>398144</v>
      </c>
      <c r="J765" s="119">
        <v>50330036.549999997</v>
      </c>
      <c r="K765" s="121">
        <v>43138</v>
      </c>
      <c r="L765" s="119">
        <v>4070</v>
      </c>
      <c r="M765" s="119" t="s">
        <v>1263</v>
      </c>
    </row>
    <row r="766" spans="1:13">
      <c r="A766" s="119" t="s">
        <v>1264</v>
      </c>
      <c r="B766" s="119" t="s">
        <v>397</v>
      </c>
      <c r="C766" s="119">
        <v>866.3</v>
      </c>
      <c r="D766" s="119">
        <v>879.8</v>
      </c>
      <c r="E766" s="119">
        <v>866.3</v>
      </c>
      <c r="F766" s="119">
        <v>873.4</v>
      </c>
      <c r="G766" s="119">
        <v>869.1</v>
      </c>
      <c r="H766" s="119">
        <v>869.6</v>
      </c>
      <c r="I766" s="119">
        <v>17296</v>
      </c>
      <c r="J766" s="119">
        <v>15102844.65</v>
      </c>
      <c r="K766" s="121">
        <v>43138</v>
      </c>
      <c r="L766" s="119">
        <v>1689</v>
      </c>
      <c r="M766" s="119" t="s">
        <v>1265</v>
      </c>
    </row>
    <row r="767" spans="1:13">
      <c r="A767" s="119" t="s">
        <v>1266</v>
      </c>
      <c r="B767" s="119" t="s">
        <v>397</v>
      </c>
      <c r="C767" s="119">
        <v>58.95</v>
      </c>
      <c r="D767" s="119">
        <v>59.9</v>
      </c>
      <c r="E767" s="119">
        <v>58.5</v>
      </c>
      <c r="F767" s="119">
        <v>59</v>
      </c>
      <c r="G767" s="119">
        <v>59</v>
      </c>
      <c r="H767" s="119">
        <v>57.85</v>
      </c>
      <c r="I767" s="119">
        <v>8612</v>
      </c>
      <c r="J767" s="119">
        <v>510108.1</v>
      </c>
      <c r="K767" s="121">
        <v>43138</v>
      </c>
      <c r="L767" s="119">
        <v>120</v>
      </c>
      <c r="M767" s="119" t="s">
        <v>1267</v>
      </c>
    </row>
    <row r="768" spans="1:13">
      <c r="A768" s="119" t="s">
        <v>1268</v>
      </c>
      <c r="B768" s="119" t="s">
        <v>397</v>
      </c>
      <c r="C768" s="119">
        <v>604.04999999999995</v>
      </c>
      <c r="D768" s="119">
        <v>634.95000000000005</v>
      </c>
      <c r="E768" s="119">
        <v>604.04999999999995</v>
      </c>
      <c r="F768" s="119">
        <v>612.29999999999995</v>
      </c>
      <c r="G768" s="119">
        <v>610</v>
      </c>
      <c r="H768" s="119">
        <v>599.95000000000005</v>
      </c>
      <c r="I768" s="119">
        <v>28460</v>
      </c>
      <c r="J768" s="119">
        <v>17628751.899999999</v>
      </c>
      <c r="K768" s="121">
        <v>43138</v>
      </c>
      <c r="L768" s="119">
        <v>1760</v>
      </c>
      <c r="M768" s="119" t="s">
        <v>1269</v>
      </c>
    </row>
    <row r="769" spans="1:13">
      <c r="A769" s="119" t="s">
        <v>2368</v>
      </c>
      <c r="B769" s="119" t="s">
        <v>397</v>
      </c>
      <c r="C769" s="119">
        <v>503.6</v>
      </c>
      <c r="D769" s="119">
        <v>510</v>
      </c>
      <c r="E769" s="119">
        <v>498</v>
      </c>
      <c r="F769" s="119">
        <v>502.2</v>
      </c>
      <c r="G769" s="119">
        <v>500</v>
      </c>
      <c r="H769" s="119">
        <v>503.3</v>
      </c>
      <c r="I769" s="119">
        <v>84772</v>
      </c>
      <c r="J769" s="119">
        <v>42584418.649999999</v>
      </c>
      <c r="K769" s="121">
        <v>43138</v>
      </c>
      <c r="L769" s="119">
        <v>1258</v>
      </c>
      <c r="M769" s="119" t="s">
        <v>2369</v>
      </c>
    </row>
    <row r="770" spans="1:13">
      <c r="A770" s="119" t="s">
        <v>1270</v>
      </c>
      <c r="B770" s="119" t="s">
        <v>397</v>
      </c>
      <c r="C770" s="119">
        <v>5755</v>
      </c>
      <c r="D770" s="119">
        <v>5821</v>
      </c>
      <c r="E770" s="119">
        <v>5651.05</v>
      </c>
      <c r="F770" s="119">
        <v>5680.75</v>
      </c>
      <c r="G770" s="119">
        <v>5651.05</v>
      </c>
      <c r="H770" s="119">
        <v>5717.05</v>
      </c>
      <c r="I770" s="119">
        <v>13114</v>
      </c>
      <c r="J770" s="119">
        <v>74648814.200000003</v>
      </c>
      <c r="K770" s="121">
        <v>43138</v>
      </c>
      <c r="L770" s="119">
        <v>602</v>
      </c>
      <c r="M770" s="119" t="s">
        <v>1271</v>
      </c>
    </row>
    <row r="771" spans="1:13">
      <c r="A771" s="119" t="s">
        <v>2551</v>
      </c>
      <c r="B771" s="119" t="s">
        <v>397</v>
      </c>
      <c r="C771" s="119">
        <v>265</v>
      </c>
      <c r="D771" s="119">
        <v>272.5</v>
      </c>
      <c r="E771" s="119">
        <v>265</v>
      </c>
      <c r="F771" s="119">
        <v>267.95</v>
      </c>
      <c r="G771" s="119">
        <v>266.2</v>
      </c>
      <c r="H771" s="119">
        <v>259.2</v>
      </c>
      <c r="I771" s="119">
        <v>134833</v>
      </c>
      <c r="J771" s="119">
        <v>36175072.950000003</v>
      </c>
      <c r="K771" s="121">
        <v>43138</v>
      </c>
      <c r="L771" s="119">
        <v>2404</v>
      </c>
      <c r="M771" s="119" t="s">
        <v>1283</v>
      </c>
    </row>
    <row r="772" spans="1:13">
      <c r="A772" s="119" t="s">
        <v>1272</v>
      </c>
      <c r="B772" s="119" t="s">
        <v>397</v>
      </c>
      <c r="C772" s="119">
        <v>934.95</v>
      </c>
      <c r="D772" s="119">
        <v>942</v>
      </c>
      <c r="E772" s="119">
        <v>925</v>
      </c>
      <c r="F772" s="119">
        <v>932.45</v>
      </c>
      <c r="G772" s="119">
        <v>925</v>
      </c>
      <c r="H772" s="119">
        <v>913.5</v>
      </c>
      <c r="I772" s="119">
        <v>8115</v>
      </c>
      <c r="J772" s="119">
        <v>7595716.2000000002</v>
      </c>
      <c r="K772" s="121">
        <v>43138</v>
      </c>
      <c r="L772" s="119">
        <v>224</v>
      </c>
      <c r="M772" s="119" t="s">
        <v>1273</v>
      </c>
    </row>
    <row r="773" spans="1:13">
      <c r="A773" s="119" t="s">
        <v>2890</v>
      </c>
      <c r="B773" s="119" t="s">
        <v>397</v>
      </c>
      <c r="C773" s="119">
        <v>216.65</v>
      </c>
      <c r="D773" s="119">
        <v>249</v>
      </c>
      <c r="E773" s="119">
        <v>214.45</v>
      </c>
      <c r="F773" s="119">
        <v>241.35</v>
      </c>
      <c r="G773" s="119">
        <v>237.1</v>
      </c>
      <c r="H773" s="119">
        <v>210.3</v>
      </c>
      <c r="I773" s="119">
        <v>136047</v>
      </c>
      <c r="J773" s="119">
        <v>31779787.899999999</v>
      </c>
      <c r="K773" s="121">
        <v>43138</v>
      </c>
      <c r="L773" s="119">
        <v>4920</v>
      </c>
      <c r="M773" s="119" t="s">
        <v>2891</v>
      </c>
    </row>
    <row r="774" spans="1:13">
      <c r="A774" s="119" t="s">
        <v>110</v>
      </c>
      <c r="B774" s="119" t="s">
        <v>397</v>
      </c>
      <c r="C774" s="119">
        <v>509</v>
      </c>
      <c r="D774" s="119">
        <v>512</v>
      </c>
      <c r="E774" s="119">
        <v>500.25</v>
      </c>
      <c r="F774" s="119">
        <v>502.75</v>
      </c>
      <c r="G774" s="119">
        <v>502</v>
      </c>
      <c r="H774" s="119">
        <v>500.9</v>
      </c>
      <c r="I774" s="119">
        <v>1658274</v>
      </c>
      <c r="J774" s="119">
        <v>837566603.14999998</v>
      </c>
      <c r="K774" s="121">
        <v>43138</v>
      </c>
      <c r="L774" s="119">
        <v>24769</v>
      </c>
      <c r="M774" s="119" t="s">
        <v>1274</v>
      </c>
    </row>
    <row r="775" spans="1:13">
      <c r="A775" s="119" t="s">
        <v>3059</v>
      </c>
      <c r="B775" s="119" t="s">
        <v>397</v>
      </c>
      <c r="C775" s="119">
        <v>16</v>
      </c>
      <c r="D775" s="119">
        <v>16.55</v>
      </c>
      <c r="E775" s="119">
        <v>16</v>
      </c>
      <c r="F775" s="119">
        <v>16.55</v>
      </c>
      <c r="G775" s="119">
        <v>16.55</v>
      </c>
      <c r="H775" s="119">
        <v>16.2</v>
      </c>
      <c r="I775" s="119">
        <v>6320</v>
      </c>
      <c r="J775" s="119">
        <v>104536</v>
      </c>
      <c r="K775" s="121">
        <v>43138</v>
      </c>
      <c r="L775" s="119">
        <v>3</v>
      </c>
      <c r="M775" s="119" t="s">
        <v>3060</v>
      </c>
    </row>
    <row r="776" spans="1:13">
      <c r="A776" s="119" t="s">
        <v>2576</v>
      </c>
      <c r="B776" s="119" t="s">
        <v>397</v>
      </c>
      <c r="C776" s="119">
        <v>108.9</v>
      </c>
      <c r="D776" s="119">
        <v>108.9</v>
      </c>
      <c r="E776" s="119">
        <v>108.5</v>
      </c>
      <c r="F776" s="119">
        <v>108.5</v>
      </c>
      <c r="G776" s="119">
        <v>108.5</v>
      </c>
      <c r="H776" s="119">
        <v>107.5</v>
      </c>
      <c r="I776" s="119">
        <v>38</v>
      </c>
      <c r="J776" s="119">
        <v>4123.8</v>
      </c>
      <c r="K776" s="121">
        <v>43138</v>
      </c>
      <c r="L776" s="119">
        <v>3</v>
      </c>
      <c r="M776" s="119" t="s">
        <v>2577</v>
      </c>
    </row>
    <row r="777" spans="1:13">
      <c r="A777" s="119" t="s">
        <v>3094</v>
      </c>
      <c r="B777" s="119" t="s">
        <v>397</v>
      </c>
      <c r="C777" s="119">
        <v>116</v>
      </c>
      <c r="D777" s="119">
        <v>116</v>
      </c>
      <c r="E777" s="119">
        <v>104.53</v>
      </c>
      <c r="F777" s="119">
        <v>110.95</v>
      </c>
      <c r="G777" s="119">
        <v>113</v>
      </c>
      <c r="H777" s="119">
        <v>96.1</v>
      </c>
      <c r="I777" s="119">
        <v>1129</v>
      </c>
      <c r="J777" s="119">
        <v>121193.2</v>
      </c>
      <c r="K777" s="121">
        <v>43138</v>
      </c>
      <c r="L777" s="119">
        <v>25</v>
      </c>
      <c r="M777" s="119" t="s">
        <v>3095</v>
      </c>
    </row>
    <row r="778" spans="1:13">
      <c r="A778" s="119" t="s">
        <v>1275</v>
      </c>
      <c r="B778" s="119" t="s">
        <v>397</v>
      </c>
      <c r="C778" s="119">
        <v>224.9</v>
      </c>
      <c r="D778" s="119">
        <v>226</v>
      </c>
      <c r="E778" s="119">
        <v>214.45</v>
      </c>
      <c r="F778" s="119">
        <v>216.5</v>
      </c>
      <c r="G778" s="119">
        <v>216.65</v>
      </c>
      <c r="H778" s="119">
        <v>214.35</v>
      </c>
      <c r="I778" s="119">
        <v>60670</v>
      </c>
      <c r="J778" s="119">
        <v>13376658.949999999</v>
      </c>
      <c r="K778" s="121">
        <v>43138</v>
      </c>
      <c r="L778" s="119">
        <v>1460</v>
      </c>
      <c r="M778" s="119" t="s">
        <v>1276</v>
      </c>
    </row>
    <row r="779" spans="1:13">
      <c r="A779" s="119" t="s">
        <v>1277</v>
      </c>
      <c r="B779" s="119" t="s">
        <v>397</v>
      </c>
      <c r="C779" s="119">
        <v>398</v>
      </c>
      <c r="D779" s="119">
        <v>429.8</v>
      </c>
      <c r="E779" s="119">
        <v>398</v>
      </c>
      <c r="F779" s="119">
        <v>422.2</v>
      </c>
      <c r="G779" s="119">
        <v>425</v>
      </c>
      <c r="H779" s="119">
        <v>395.9</v>
      </c>
      <c r="I779" s="119">
        <v>22872</v>
      </c>
      <c r="J779" s="119">
        <v>9529729.3000000007</v>
      </c>
      <c r="K779" s="121">
        <v>43138</v>
      </c>
      <c r="L779" s="119">
        <v>566</v>
      </c>
      <c r="M779" s="119" t="s">
        <v>1278</v>
      </c>
    </row>
    <row r="780" spans="1:13">
      <c r="A780" s="119" t="s">
        <v>1279</v>
      </c>
      <c r="B780" s="119" t="s">
        <v>397</v>
      </c>
      <c r="C780" s="119">
        <v>487.65</v>
      </c>
      <c r="D780" s="119">
        <v>502.8</v>
      </c>
      <c r="E780" s="119">
        <v>487.65</v>
      </c>
      <c r="F780" s="119">
        <v>499.4</v>
      </c>
      <c r="G780" s="119">
        <v>500</v>
      </c>
      <c r="H780" s="119">
        <v>478.4</v>
      </c>
      <c r="I780" s="119">
        <v>17834</v>
      </c>
      <c r="J780" s="119">
        <v>8892082.0999999996</v>
      </c>
      <c r="K780" s="121">
        <v>43138</v>
      </c>
      <c r="L780" s="119">
        <v>633</v>
      </c>
      <c r="M780" s="119" t="s">
        <v>1280</v>
      </c>
    </row>
    <row r="781" spans="1:13">
      <c r="A781" s="119" t="s">
        <v>1281</v>
      </c>
      <c r="B781" s="119" t="s">
        <v>397</v>
      </c>
      <c r="C781" s="119">
        <v>1000</v>
      </c>
      <c r="D781" s="119">
        <v>1000.01</v>
      </c>
      <c r="E781" s="119">
        <v>999.99</v>
      </c>
      <c r="F781" s="119">
        <v>1000</v>
      </c>
      <c r="G781" s="119">
        <v>999.99</v>
      </c>
      <c r="H781" s="119">
        <v>1000</v>
      </c>
      <c r="I781" s="119">
        <v>1226104</v>
      </c>
      <c r="J781" s="119">
        <v>1226104812.9400001</v>
      </c>
      <c r="K781" s="121">
        <v>43138</v>
      </c>
      <c r="L781" s="119">
        <v>6452</v>
      </c>
      <c r="M781" s="119" t="s">
        <v>1282</v>
      </c>
    </row>
    <row r="782" spans="1:13">
      <c r="A782" s="119" t="s">
        <v>3284</v>
      </c>
      <c r="B782" s="119" t="s">
        <v>397</v>
      </c>
      <c r="C782" s="119">
        <v>8.0500000000000007</v>
      </c>
      <c r="D782" s="119">
        <v>8.4</v>
      </c>
      <c r="E782" s="119">
        <v>8.0500000000000007</v>
      </c>
      <c r="F782" s="119">
        <v>8.4</v>
      </c>
      <c r="G782" s="119">
        <v>8.4</v>
      </c>
      <c r="H782" s="119">
        <v>8</v>
      </c>
      <c r="I782" s="119">
        <v>104583</v>
      </c>
      <c r="J782" s="119">
        <v>877284.2</v>
      </c>
      <c r="K782" s="121">
        <v>43138</v>
      </c>
      <c r="L782" s="119">
        <v>136</v>
      </c>
      <c r="M782" s="119" t="s">
        <v>3285</v>
      </c>
    </row>
    <row r="783" spans="1:13">
      <c r="A783" s="119" t="s">
        <v>1284</v>
      </c>
      <c r="B783" s="119" t="s">
        <v>397</v>
      </c>
      <c r="C783" s="119">
        <v>60.75</v>
      </c>
      <c r="D783" s="119">
        <v>62.95</v>
      </c>
      <c r="E783" s="119">
        <v>60.4</v>
      </c>
      <c r="F783" s="119">
        <v>61.45</v>
      </c>
      <c r="G783" s="119">
        <v>61.1</v>
      </c>
      <c r="H783" s="119">
        <v>59.5</v>
      </c>
      <c r="I783" s="119">
        <v>72685</v>
      </c>
      <c r="J783" s="119">
        <v>4482335.45</v>
      </c>
      <c r="K783" s="121">
        <v>43138</v>
      </c>
      <c r="L783" s="119">
        <v>677</v>
      </c>
      <c r="M783" s="119" t="s">
        <v>1285</v>
      </c>
    </row>
    <row r="784" spans="1:13">
      <c r="A784" s="119" t="s">
        <v>3286</v>
      </c>
      <c r="B784" s="119" t="s">
        <v>397</v>
      </c>
      <c r="C784" s="119">
        <v>29.5</v>
      </c>
      <c r="D784" s="119">
        <v>32</v>
      </c>
      <c r="E784" s="119">
        <v>29.5</v>
      </c>
      <c r="F784" s="119">
        <v>30.25</v>
      </c>
      <c r="G784" s="119">
        <v>30.85</v>
      </c>
      <c r="H784" s="119">
        <v>30.5</v>
      </c>
      <c r="I784" s="119">
        <v>19688</v>
      </c>
      <c r="J784" s="119">
        <v>610982.25</v>
      </c>
      <c r="K784" s="121">
        <v>43138</v>
      </c>
      <c r="L784" s="119">
        <v>113</v>
      </c>
      <c r="M784" s="119" t="s">
        <v>3287</v>
      </c>
    </row>
    <row r="785" spans="1:13">
      <c r="A785" s="119" t="s">
        <v>1286</v>
      </c>
      <c r="B785" s="119" t="s">
        <v>397</v>
      </c>
      <c r="C785" s="119">
        <v>217.7</v>
      </c>
      <c r="D785" s="119">
        <v>221</v>
      </c>
      <c r="E785" s="119">
        <v>214</v>
      </c>
      <c r="F785" s="119">
        <v>215.9</v>
      </c>
      <c r="G785" s="119">
        <v>215.3</v>
      </c>
      <c r="H785" s="119">
        <v>214.55</v>
      </c>
      <c r="I785" s="119">
        <v>36369</v>
      </c>
      <c r="J785" s="119">
        <v>7915242</v>
      </c>
      <c r="K785" s="121">
        <v>43138</v>
      </c>
      <c r="L785" s="119">
        <v>1074</v>
      </c>
      <c r="M785" s="119" t="s">
        <v>1287</v>
      </c>
    </row>
    <row r="786" spans="1:13">
      <c r="A786" s="119" t="s">
        <v>3288</v>
      </c>
      <c r="B786" s="119" t="s">
        <v>397</v>
      </c>
      <c r="C786" s="119">
        <v>4.8</v>
      </c>
      <c r="D786" s="119">
        <v>4.8</v>
      </c>
      <c r="E786" s="119">
        <v>4.5</v>
      </c>
      <c r="F786" s="119">
        <v>4.8</v>
      </c>
      <c r="G786" s="119">
        <v>4.8</v>
      </c>
      <c r="H786" s="119">
        <v>4.5999999999999996</v>
      </c>
      <c r="I786" s="119">
        <v>45094</v>
      </c>
      <c r="J786" s="119">
        <v>214624.45</v>
      </c>
      <c r="K786" s="121">
        <v>43138</v>
      </c>
      <c r="L786" s="119">
        <v>34</v>
      </c>
      <c r="M786" s="119" t="s">
        <v>3289</v>
      </c>
    </row>
    <row r="787" spans="1:13">
      <c r="A787" s="119" t="s">
        <v>111</v>
      </c>
      <c r="B787" s="119" t="s">
        <v>397</v>
      </c>
      <c r="C787" s="119">
        <v>1370</v>
      </c>
      <c r="D787" s="119">
        <v>1370</v>
      </c>
      <c r="E787" s="119">
        <v>1330</v>
      </c>
      <c r="F787" s="119">
        <v>1333.75</v>
      </c>
      <c r="G787" s="119">
        <v>1332</v>
      </c>
      <c r="H787" s="119">
        <v>1353.05</v>
      </c>
      <c r="I787" s="119">
        <v>2927403</v>
      </c>
      <c r="J787" s="119">
        <v>3933505358.9000001</v>
      </c>
      <c r="K787" s="121">
        <v>43138</v>
      </c>
      <c r="L787" s="119">
        <v>108425</v>
      </c>
      <c r="M787" s="119" t="s">
        <v>1288</v>
      </c>
    </row>
    <row r="788" spans="1:13">
      <c r="A788" s="119" t="s">
        <v>2215</v>
      </c>
      <c r="B788" s="119" t="s">
        <v>397</v>
      </c>
      <c r="C788" s="119">
        <v>1214.9000000000001</v>
      </c>
      <c r="D788" s="119">
        <v>1300</v>
      </c>
      <c r="E788" s="119">
        <v>1211.3</v>
      </c>
      <c r="F788" s="119">
        <v>1295.25</v>
      </c>
      <c r="G788" s="119">
        <v>1290</v>
      </c>
      <c r="H788" s="119">
        <v>1176.9000000000001</v>
      </c>
      <c r="I788" s="119">
        <v>166514</v>
      </c>
      <c r="J788" s="119">
        <v>209213330.40000001</v>
      </c>
      <c r="K788" s="121">
        <v>43138</v>
      </c>
      <c r="L788" s="119">
        <v>14995</v>
      </c>
      <c r="M788" s="119" t="s">
        <v>2216</v>
      </c>
    </row>
    <row r="789" spans="1:13">
      <c r="A789" s="119" t="s">
        <v>2276</v>
      </c>
      <c r="B789" s="119" t="s">
        <v>397</v>
      </c>
      <c r="C789" s="119">
        <v>1270</v>
      </c>
      <c r="D789" s="119">
        <v>1342</v>
      </c>
      <c r="E789" s="119">
        <v>1250</v>
      </c>
      <c r="F789" s="119">
        <v>1324.35</v>
      </c>
      <c r="G789" s="119">
        <v>1330</v>
      </c>
      <c r="H789" s="119">
        <v>1239.5999999999999</v>
      </c>
      <c r="I789" s="119">
        <v>110746</v>
      </c>
      <c r="J789" s="119">
        <v>144954004.40000001</v>
      </c>
      <c r="K789" s="121">
        <v>43138</v>
      </c>
      <c r="L789" s="119">
        <v>5104</v>
      </c>
      <c r="M789" s="119" t="s">
        <v>2277</v>
      </c>
    </row>
    <row r="790" spans="1:13">
      <c r="A790" s="119" t="s">
        <v>1289</v>
      </c>
      <c r="B790" s="119" t="s">
        <v>397</v>
      </c>
      <c r="C790" s="119">
        <v>1786.75</v>
      </c>
      <c r="D790" s="119">
        <v>2069.9</v>
      </c>
      <c r="E790" s="119">
        <v>1786.75</v>
      </c>
      <c r="F790" s="119">
        <v>2003.35</v>
      </c>
      <c r="G790" s="119">
        <v>2017</v>
      </c>
      <c r="H790" s="119">
        <v>1760.4</v>
      </c>
      <c r="I790" s="119">
        <v>79644</v>
      </c>
      <c r="J790" s="119">
        <v>158993247.34999999</v>
      </c>
      <c r="K790" s="121">
        <v>43138</v>
      </c>
      <c r="L790" s="119">
        <v>6887</v>
      </c>
      <c r="M790" s="119" t="s">
        <v>1290</v>
      </c>
    </row>
    <row r="791" spans="1:13">
      <c r="A791" s="119" t="s">
        <v>1291</v>
      </c>
      <c r="B791" s="119" t="s">
        <v>397</v>
      </c>
      <c r="C791" s="119">
        <v>728.35</v>
      </c>
      <c r="D791" s="119">
        <v>769.7</v>
      </c>
      <c r="E791" s="119">
        <v>723.95</v>
      </c>
      <c r="F791" s="119">
        <v>748.9</v>
      </c>
      <c r="G791" s="119">
        <v>742.05</v>
      </c>
      <c r="H791" s="119">
        <v>714.25</v>
      </c>
      <c r="I791" s="119">
        <v>18655</v>
      </c>
      <c r="J791" s="119">
        <v>13880108.800000001</v>
      </c>
      <c r="K791" s="121">
        <v>43138</v>
      </c>
      <c r="L791" s="119">
        <v>1035</v>
      </c>
      <c r="M791" s="119" t="s">
        <v>1292</v>
      </c>
    </row>
    <row r="792" spans="1:13">
      <c r="A792" s="119" t="s">
        <v>112</v>
      </c>
      <c r="B792" s="119" t="s">
        <v>397</v>
      </c>
      <c r="C792" s="119">
        <v>796</v>
      </c>
      <c r="D792" s="119">
        <v>813.5</v>
      </c>
      <c r="E792" s="119">
        <v>781.8</v>
      </c>
      <c r="F792" s="119">
        <v>806.05</v>
      </c>
      <c r="G792" s="119">
        <v>804.4</v>
      </c>
      <c r="H792" s="119">
        <v>800.9</v>
      </c>
      <c r="I792" s="119">
        <v>5037897</v>
      </c>
      <c r="J792" s="119">
        <v>4026697372.4000001</v>
      </c>
      <c r="K792" s="121">
        <v>43138</v>
      </c>
      <c r="L792" s="119">
        <v>107906</v>
      </c>
      <c r="M792" s="119" t="s">
        <v>1293</v>
      </c>
    </row>
    <row r="793" spans="1:13">
      <c r="A793" s="119" t="s">
        <v>1294</v>
      </c>
      <c r="B793" s="119" t="s">
        <v>397</v>
      </c>
      <c r="C793" s="119">
        <v>1643.55</v>
      </c>
      <c r="D793" s="119">
        <v>1680</v>
      </c>
      <c r="E793" s="119">
        <v>1628</v>
      </c>
      <c r="F793" s="119">
        <v>1656.55</v>
      </c>
      <c r="G793" s="119">
        <v>1659.8</v>
      </c>
      <c r="H793" s="119">
        <v>1619.3</v>
      </c>
      <c r="I793" s="119">
        <v>46242</v>
      </c>
      <c r="J793" s="119">
        <v>76626878.849999994</v>
      </c>
      <c r="K793" s="121">
        <v>43138</v>
      </c>
      <c r="L793" s="119">
        <v>1241</v>
      </c>
      <c r="M793" s="119" t="s">
        <v>1295</v>
      </c>
    </row>
    <row r="794" spans="1:13">
      <c r="A794" s="119" t="s">
        <v>1296</v>
      </c>
      <c r="B794" s="119" t="s">
        <v>397</v>
      </c>
      <c r="C794" s="119">
        <v>57</v>
      </c>
      <c r="D794" s="119">
        <v>59.25</v>
      </c>
      <c r="E794" s="119">
        <v>57</v>
      </c>
      <c r="F794" s="119">
        <v>58.6</v>
      </c>
      <c r="G794" s="119">
        <v>58.5</v>
      </c>
      <c r="H794" s="119">
        <v>55.5</v>
      </c>
      <c r="I794" s="119">
        <v>88740</v>
      </c>
      <c r="J794" s="119">
        <v>5172777.75</v>
      </c>
      <c r="K794" s="121">
        <v>43138</v>
      </c>
      <c r="L794" s="119">
        <v>837</v>
      </c>
      <c r="M794" s="119" t="s">
        <v>1297</v>
      </c>
    </row>
    <row r="795" spans="1:13">
      <c r="A795" s="119" t="s">
        <v>1298</v>
      </c>
      <c r="B795" s="119" t="s">
        <v>397</v>
      </c>
      <c r="C795" s="119">
        <v>32.6</v>
      </c>
      <c r="D795" s="119">
        <v>33.4</v>
      </c>
      <c r="E795" s="119">
        <v>32.5</v>
      </c>
      <c r="F795" s="119">
        <v>33.049999999999997</v>
      </c>
      <c r="G795" s="119">
        <v>32.9</v>
      </c>
      <c r="H795" s="119">
        <v>31.8</v>
      </c>
      <c r="I795" s="119">
        <v>113973</v>
      </c>
      <c r="J795" s="119">
        <v>3757764.2</v>
      </c>
      <c r="K795" s="121">
        <v>43138</v>
      </c>
      <c r="L795" s="119">
        <v>528</v>
      </c>
      <c r="M795" s="119" t="s">
        <v>1299</v>
      </c>
    </row>
    <row r="796" spans="1:13">
      <c r="A796" s="119" t="s">
        <v>113</v>
      </c>
      <c r="B796" s="119" t="s">
        <v>397</v>
      </c>
      <c r="C796" s="119">
        <v>767.4</v>
      </c>
      <c r="D796" s="119">
        <v>771.95</v>
      </c>
      <c r="E796" s="119">
        <v>743.75</v>
      </c>
      <c r="F796" s="119">
        <v>747.1</v>
      </c>
      <c r="G796" s="119">
        <v>746</v>
      </c>
      <c r="H796" s="119">
        <v>751.8</v>
      </c>
      <c r="I796" s="119">
        <v>1909559</v>
      </c>
      <c r="J796" s="119">
        <v>1439475921.7</v>
      </c>
      <c r="K796" s="121">
        <v>43138</v>
      </c>
      <c r="L796" s="119">
        <v>52968</v>
      </c>
      <c r="M796" s="119" t="s">
        <v>1300</v>
      </c>
    </row>
    <row r="797" spans="1:13">
      <c r="A797" s="119" t="s">
        <v>114</v>
      </c>
      <c r="B797" s="119" t="s">
        <v>397</v>
      </c>
      <c r="C797" s="119">
        <v>452.4</v>
      </c>
      <c r="D797" s="119">
        <v>454.65</v>
      </c>
      <c r="E797" s="119">
        <v>433.5</v>
      </c>
      <c r="F797" s="119">
        <v>440.6</v>
      </c>
      <c r="G797" s="119">
        <v>439</v>
      </c>
      <c r="H797" s="119">
        <v>444.55</v>
      </c>
      <c r="I797" s="119">
        <v>1786316</v>
      </c>
      <c r="J797" s="119">
        <v>792468669.39999998</v>
      </c>
      <c r="K797" s="121">
        <v>43138</v>
      </c>
      <c r="L797" s="119">
        <v>73935</v>
      </c>
      <c r="M797" s="119" t="s">
        <v>1301</v>
      </c>
    </row>
    <row r="798" spans="1:13">
      <c r="A798" s="119" t="s">
        <v>1302</v>
      </c>
      <c r="B798" s="119" t="s">
        <v>397</v>
      </c>
      <c r="C798" s="119">
        <v>21.9</v>
      </c>
      <c r="D798" s="119">
        <v>22.45</v>
      </c>
      <c r="E798" s="119">
        <v>21.75</v>
      </c>
      <c r="F798" s="119">
        <v>21.94</v>
      </c>
      <c r="G798" s="119">
        <v>21.95</v>
      </c>
      <c r="H798" s="119">
        <v>21.77</v>
      </c>
      <c r="I798" s="119">
        <v>21074</v>
      </c>
      <c r="J798" s="119">
        <v>462110.25</v>
      </c>
      <c r="K798" s="121">
        <v>43138</v>
      </c>
      <c r="L798" s="119">
        <v>166</v>
      </c>
      <c r="M798" s="119" t="s">
        <v>1303</v>
      </c>
    </row>
    <row r="799" spans="1:13">
      <c r="A799" s="119" t="s">
        <v>1304</v>
      </c>
      <c r="B799" s="119" t="s">
        <v>397</v>
      </c>
      <c r="C799" s="119">
        <v>105</v>
      </c>
      <c r="D799" s="119">
        <v>105.95</v>
      </c>
      <c r="E799" s="119">
        <v>104</v>
      </c>
      <c r="F799" s="119">
        <v>105</v>
      </c>
      <c r="G799" s="119">
        <v>105</v>
      </c>
      <c r="H799" s="119">
        <v>102.39</v>
      </c>
      <c r="I799" s="119">
        <v>2525</v>
      </c>
      <c r="J799" s="119">
        <v>264686.78000000003</v>
      </c>
      <c r="K799" s="121">
        <v>43138</v>
      </c>
      <c r="L799" s="119">
        <v>36</v>
      </c>
      <c r="M799" s="119" t="s">
        <v>1305</v>
      </c>
    </row>
    <row r="800" spans="1:13">
      <c r="A800" s="119" t="s">
        <v>1306</v>
      </c>
      <c r="B800" s="119" t="s">
        <v>397</v>
      </c>
      <c r="C800" s="119">
        <v>146.80000000000001</v>
      </c>
      <c r="D800" s="119">
        <v>146.80000000000001</v>
      </c>
      <c r="E800" s="119">
        <v>141.1</v>
      </c>
      <c r="F800" s="119">
        <v>142.9</v>
      </c>
      <c r="G800" s="119">
        <v>142.25</v>
      </c>
      <c r="H800" s="119">
        <v>138.1</v>
      </c>
      <c r="I800" s="119">
        <v>15841</v>
      </c>
      <c r="J800" s="119">
        <v>2265196.5499999998</v>
      </c>
      <c r="K800" s="121">
        <v>43138</v>
      </c>
      <c r="L800" s="119">
        <v>546</v>
      </c>
      <c r="M800" s="119" t="s">
        <v>1307</v>
      </c>
    </row>
    <row r="801" spans="1:13">
      <c r="A801" s="119" t="s">
        <v>1308</v>
      </c>
      <c r="B801" s="119" t="s">
        <v>397</v>
      </c>
      <c r="C801" s="119">
        <v>59</v>
      </c>
      <c r="D801" s="119">
        <v>59.9</v>
      </c>
      <c r="E801" s="119">
        <v>57.5</v>
      </c>
      <c r="F801" s="119">
        <v>58.55</v>
      </c>
      <c r="G801" s="119">
        <v>58.1</v>
      </c>
      <c r="H801" s="119">
        <v>56.8</v>
      </c>
      <c r="I801" s="119">
        <v>10313</v>
      </c>
      <c r="J801" s="119">
        <v>605557.05000000005</v>
      </c>
      <c r="K801" s="121">
        <v>43138</v>
      </c>
      <c r="L801" s="119">
        <v>168</v>
      </c>
      <c r="M801" s="119" t="s">
        <v>1309</v>
      </c>
    </row>
    <row r="802" spans="1:13">
      <c r="A802" s="119" t="s">
        <v>1310</v>
      </c>
      <c r="B802" s="119" t="s">
        <v>397</v>
      </c>
      <c r="C802" s="119">
        <v>28.55</v>
      </c>
      <c r="D802" s="119">
        <v>28.8</v>
      </c>
      <c r="E802" s="119">
        <v>28</v>
      </c>
      <c r="F802" s="119">
        <v>28.45</v>
      </c>
      <c r="G802" s="119">
        <v>28.5</v>
      </c>
      <c r="H802" s="119">
        <v>27.4</v>
      </c>
      <c r="I802" s="119">
        <v>150813</v>
      </c>
      <c r="J802" s="119">
        <v>4273385.5</v>
      </c>
      <c r="K802" s="121">
        <v>43138</v>
      </c>
      <c r="L802" s="119">
        <v>630</v>
      </c>
      <c r="M802" s="119" t="s">
        <v>1311</v>
      </c>
    </row>
    <row r="803" spans="1:13">
      <c r="A803" s="119" t="s">
        <v>2516</v>
      </c>
      <c r="B803" s="119" t="s">
        <v>397</v>
      </c>
      <c r="C803" s="119">
        <v>34.15</v>
      </c>
      <c r="D803" s="119">
        <v>34.85</v>
      </c>
      <c r="E803" s="119">
        <v>32.4</v>
      </c>
      <c r="F803" s="119">
        <v>33</v>
      </c>
      <c r="G803" s="119">
        <v>33.049999999999997</v>
      </c>
      <c r="H803" s="119">
        <v>33.549999999999997</v>
      </c>
      <c r="I803" s="119">
        <v>531403</v>
      </c>
      <c r="J803" s="119">
        <v>17794783.649999999</v>
      </c>
      <c r="K803" s="121">
        <v>43138</v>
      </c>
      <c r="L803" s="119">
        <v>2986</v>
      </c>
      <c r="M803" s="119" t="s">
        <v>2517</v>
      </c>
    </row>
    <row r="804" spans="1:13">
      <c r="A804" s="119" t="s">
        <v>2925</v>
      </c>
      <c r="B804" s="119" t="s">
        <v>397</v>
      </c>
      <c r="C804" s="119">
        <v>154</v>
      </c>
      <c r="D804" s="119">
        <v>160</v>
      </c>
      <c r="E804" s="119">
        <v>154</v>
      </c>
      <c r="F804" s="119">
        <v>156.25</v>
      </c>
      <c r="G804" s="119">
        <v>156.1</v>
      </c>
      <c r="H804" s="119">
        <v>148.75</v>
      </c>
      <c r="I804" s="119">
        <v>38789</v>
      </c>
      <c r="J804" s="119">
        <v>6108379.9000000004</v>
      </c>
      <c r="K804" s="121">
        <v>43138</v>
      </c>
      <c r="L804" s="119">
        <v>414</v>
      </c>
      <c r="M804" s="119" t="s">
        <v>2926</v>
      </c>
    </row>
    <row r="805" spans="1:13">
      <c r="A805" s="119" t="s">
        <v>1312</v>
      </c>
      <c r="B805" s="119" t="s">
        <v>397</v>
      </c>
      <c r="C805" s="119">
        <v>152.80000000000001</v>
      </c>
      <c r="D805" s="119">
        <v>152.80000000000001</v>
      </c>
      <c r="E805" s="119">
        <v>145.1</v>
      </c>
      <c r="F805" s="119">
        <v>147.25</v>
      </c>
      <c r="G805" s="119">
        <v>147.05000000000001</v>
      </c>
      <c r="H805" s="119">
        <v>147.85</v>
      </c>
      <c r="I805" s="119">
        <v>102440</v>
      </c>
      <c r="J805" s="119">
        <v>15217769.9</v>
      </c>
      <c r="K805" s="121">
        <v>43138</v>
      </c>
      <c r="L805" s="119">
        <v>1169</v>
      </c>
      <c r="M805" s="119" t="s">
        <v>1313</v>
      </c>
    </row>
    <row r="806" spans="1:13">
      <c r="A806" s="119" t="s">
        <v>2274</v>
      </c>
      <c r="B806" s="119" t="s">
        <v>397</v>
      </c>
      <c r="C806" s="119">
        <v>12.2</v>
      </c>
      <c r="D806" s="119">
        <v>12.45</v>
      </c>
      <c r="E806" s="119">
        <v>12.15</v>
      </c>
      <c r="F806" s="119">
        <v>12.45</v>
      </c>
      <c r="G806" s="119">
        <v>12.45</v>
      </c>
      <c r="H806" s="119">
        <v>11.9</v>
      </c>
      <c r="I806" s="119">
        <v>19463</v>
      </c>
      <c r="J806" s="119">
        <v>241653.1</v>
      </c>
      <c r="K806" s="121">
        <v>43138</v>
      </c>
      <c r="L806" s="119">
        <v>91</v>
      </c>
      <c r="M806" s="119" t="s">
        <v>2275</v>
      </c>
    </row>
    <row r="807" spans="1:13">
      <c r="A807" s="119" t="s">
        <v>1314</v>
      </c>
      <c r="B807" s="119" t="s">
        <v>397</v>
      </c>
      <c r="C807" s="119">
        <v>19.149999999999999</v>
      </c>
      <c r="D807" s="119">
        <v>19.399999999999999</v>
      </c>
      <c r="E807" s="119">
        <v>18.850000000000001</v>
      </c>
      <c r="F807" s="119">
        <v>18.899999999999999</v>
      </c>
      <c r="G807" s="119">
        <v>19</v>
      </c>
      <c r="H807" s="119">
        <v>19.100000000000001</v>
      </c>
      <c r="I807" s="119">
        <v>756063</v>
      </c>
      <c r="J807" s="119">
        <v>14356033.85</v>
      </c>
      <c r="K807" s="121">
        <v>43138</v>
      </c>
      <c r="L807" s="119">
        <v>3140</v>
      </c>
      <c r="M807" s="119" t="s">
        <v>1315</v>
      </c>
    </row>
    <row r="808" spans="1:13">
      <c r="A808" s="119" t="s">
        <v>2189</v>
      </c>
      <c r="B808" s="119" t="s">
        <v>397</v>
      </c>
      <c r="C808" s="119">
        <v>76.599999999999994</v>
      </c>
      <c r="D808" s="119">
        <v>77.900000000000006</v>
      </c>
      <c r="E808" s="119">
        <v>75.099999999999994</v>
      </c>
      <c r="F808" s="119">
        <v>76</v>
      </c>
      <c r="G808" s="119">
        <v>76.2</v>
      </c>
      <c r="H808" s="119">
        <v>73.650000000000006</v>
      </c>
      <c r="I808" s="119">
        <v>55130</v>
      </c>
      <c r="J808" s="119">
        <v>4219024.75</v>
      </c>
      <c r="K808" s="121">
        <v>43138</v>
      </c>
      <c r="L808" s="119">
        <v>647</v>
      </c>
      <c r="M808" s="119" t="s">
        <v>2190</v>
      </c>
    </row>
    <row r="809" spans="1:13">
      <c r="A809" s="119" t="s">
        <v>1316</v>
      </c>
      <c r="B809" s="119" t="s">
        <v>397</v>
      </c>
      <c r="C809" s="119">
        <v>210.05</v>
      </c>
      <c r="D809" s="119">
        <v>213.45</v>
      </c>
      <c r="E809" s="119">
        <v>208.5</v>
      </c>
      <c r="F809" s="119">
        <v>213.1</v>
      </c>
      <c r="G809" s="119">
        <v>213.15</v>
      </c>
      <c r="H809" s="119">
        <v>205.5</v>
      </c>
      <c r="I809" s="119">
        <v>340033</v>
      </c>
      <c r="J809" s="119">
        <v>71977890.450000003</v>
      </c>
      <c r="K809" s="121">
        <v>43138</v>
      </c>
      <c r="L809" s="119">
        <v>4767</v>
      </c>
      <c r="M809" s="119" t="s">
        <v>1317</v>
      </c>
    </row>
    <row r="810" spans="1:13">
      <c r="A810" s="119" t="s">
        <v>1318</v>
      </c>
      <c r="B810" s="119" t="s">
        <v>397</v>
      </c>
      <c r="C810" s="119">
        <v>470</v>
      </c>
      <c r="D810" s="119">
        <v>476</v>
      </c>
      <c r="E810" s="119">
        <v>458</v>
      </c>
      <c r="F810" s="119">
        <v>463.05</v>
      </c>
      <c r="G810" s="119">
        <v>460.7</v>
      </c>
      <c r="H810" s="119">
        <v>466.1</v>
      </c>
      <c r="I810" s="119">
        <v>20656</v>
      </c>
      <c r="J810" s="119">
        <v>9649326.4499999993</v>
      </c>
      <c r="K810" s="121">
        <v>43138</v>
      </c>
      <c r="L810" s="119">
        <v>997</v>
      </c>
      <c r="M810" s="119" t="s">
        <v>1319</v>
      </c>
    </row>
    <row r="811" spans="1:13">
      <c r="A811" s="119" t="s">
        <v>2843</v>
      </c>
      <c r="B811" s="119" t="s">
        <v>397</v>
      </c>
      <c r="C811" s="119">
        <v>470.5</v>
      </c>
      <c r="D811" s="119">
        <v>480</v>
      </c>
      <c r="E811" s="119">
        <v>466.1</v>
      </c>
      <c r="F811" s="119">
        <v>469.65</v>
      </c>
      <c r="G811" s="119">
        <v>468.9</v>
      </c>
      <c r="H811" s="119">
        <v>466.15</v>
      </c>
      <c r="I811" s="119">
        <v>101318</v>
      </c>
      <c r="J811" s="119">
        <v>47647093.200000003</v>
      </c>
      <c r="K811" s="121">
        <v>43138</v>
      </c>
      <c r="L811" s="119">
        <v>2759</v>
      </c>
      <c r="M811" s="119" t="s">
        <v>2844</v>
      </c>
    </row>
    <row r="812" spans="1:13">
      <c r="A812" s="119" t="s">
        <v>1320</v>
      </c>
      <c r="B812" s="119" t="s">
        <v>397</v>
      </c>
      <c r="C812" s="119">
        <v>2548.65</v>
      </c>
      <c r="D812" s="119">
        <v>2580</v>
      </c>
      <c r="E812" s="119">
        <v>2423</v>
      </c>
      <c r="F812" s="119">
        <v>2559.1999999999998</v>
      </c>
      <c r="G812" s="119">
        <v>2580</v>
      </c>
      <c r="H812" s="119">
        <v>2498.6999999999998</v>
      </c>
      <c r="I812" s="119">
        <v>7282</v>
      </c>
      <c r="J812" s="119">
        <v>18300229.25</v>
      </c>
      <c r="K812" s="121">
        <v>43138</v>
      </c>
      <c r="L812" s="119">
        <v>1147</v>
      </c>
      <c r="M812" s="119" t="s">
        <v>1321</v>
      </c>
    </row>
    <row r="813" spans="1:13">
      <c r="A813" s="119" t="s">
        <v>1322</v>
      </c>
      <c r="B813" s="119" t="s">
        <v>397</v>
      </c>
      <c r="C813" s="119">
        <v>501</v>
      </c>
      <c r="D813" s="119">
        <v>513.79999999999995</v>
      </c>
      <c r="E813" s="119">
        <v>489.95</v>
      </c>
      <c r="F813" s="119">
        <v>498.3</v>
      </c>
      <c r="G813" s="119">
        <v>498.75</v>
      </c>
      <c r="H813" s="119">
        <v>497.2</v>
      </c>
      <c r="I813" s="119">
        <v>71729</v>
      </c>
      <c r="J813" s="119">
        <v>35830073.25</v>
      </c>
      <c r="K813" s="121">
        <v>43138</v>
      </c>
      <c r="L813" s="119">
        <v>1509</v>
      </c>
      <c r="M813" s="119" t="s">
        <v>1323</v>
      </c>
    </row>
    <row r="814" spans="1:13">
      <c r="A814" s="119" t="s">
        <v>1324</v>
      </c>
      <c r="B814" s="119" t="s">
        <v>397</v>
      </c>
      <c r="C814" s="119">
        <v>887.4</v>
      </c>
      <c r="D814" s="119">
        <v>898</v>
      </c>
      <c r="E814" s="119">
        <v>842</v>
      </c>
      <c r="F814" s="119">
        <v>849.35</v>
      </c>
      <c r="G814" s="119">
        <v>852</v>
      </c>
      <c r="H814" s="119">
        <v>862.3</v>
      </c>
      <c r="I814" s="119">
        <v>111739</v>
      </c>
      <c r="J814" s="119">
        <v>96407894.900000006</v>
      </c>
      <c r="K814" s="121">
        <v>43138</v>
      </c>
      <c r="L814" s="119">
        <v>4071</v>
      </c>
      <c r="M814" s="119" t="s">
        <v>1325</v>
      </c>
    </row>
    <row r="815" spans="1:13">
      <c r="A815" s="119" t="s">
        <v>1326</v>
      </c>
      <c r="B815" s="119" t="s">
        <v>397</v>
      </c>
      <c r="C815" s="119">
        <v>518</v>
      </c>
      <c r="D815" s="119">
        <v>528.6</v>
      </c>
      <c r="E815" s="119">
        <v>493.25</v>
      </c>
      <c r="F815" s="119">
        <v>503.45</v>
      </c>
      <c r="G815" s="119">
        <v>497.95</v>
      </c>
      <c r="H815" s="119">
        <v>511.6</v>
      </c>
      <c r="I815" s="119">
        <v>304688</v>
      </c>
      <c r="J815" s="119">
        <v>155367450.59999999</v>
      </c>
      <c r="K815" s="121">
        <v>43138</v>
      </c>
      <c r="L815" s="119">
        <v>11217</v>
      </c>
      <c r="M815" s="119" t="s">
        <v>1327</v>
      </c>
    </row>
    <row r="816" spans="1:13">
      <c r="A816" s="119" t="s">
        <v>2211</v>
      </c>
      <c r="B816" s="119" t="s">
        <v>397</v>
      </c>
      <c r="C816" s="119">
        <v>34</v>
      </c>
      <c r="D816" s="119">
        <v>34.9</v>
      </c>
      <c r="E816" s="119">
        <v>34</v>
      </c>
      <c r="F816" s="119">
        <v>34.9</v>
      </c>
      <c r="G816" s="119">
        <v>34.9</v>
      </c>
      <c r="H816" s="119">
        <v>33.25</v>
      </c>
      <c r="I816" s="119">
        <v>21039</v>
      </c>
      <c r="J816" s="119">
        <v>729436.9</v>
      </c>
      <c r="K816" s="121">
        <v>43138</v>
      </c>
      <c r="L816" s="119">
        <v>156</v>
      </c>
      <c r="M816" s="119" t="s">
        <v>2212</v>
      </c>
    </row>
    <row r="817" spans="1:13">
      <c r="A817" s="119" t="s">
        <v>2674</v>
      </c>
      <c r="B817" s="119" t="s">
        <v>397</v>
      </c>
      <c r="C817" s="119">
        <v>12.9</v>
      </c>
      <c r="D817" s="119">
        <v>13.3</v>
      </c>
      <c r="E817" s="119">
        <v>12.9</v>
      </c>
      <c r="F817" s="119">
        <v>13.05</v>
      </c>
      <c r="G817" s="119">
        <v>13.2</v>
      </c>
      <c r="H817" s="119">
        <v>12.7</v>
      </c>
      <c r="I817" s="119">
        <v>27147</v>
      </c>
      <c r="J817" s="119">
        <v>355944.65</v>
      </c>
      <c r="K817" s="121">
        <v>43138</v>
      </c>
      <c r="L817" s="119">
        <v>79</v>
      </c>
      <c r="M817" s="119" t="s">
        <v>2675</v>
      </c>
    </row>
    <row r="818" spans="1:13">
      <c r="A818" s="119" t="s">
        <v>2350</v>
      </c>
      <c r="B818" s="119" t="s">
        <v>397</v>
      </c>
      <c r="C818" s="119">
        <v>15.75</v>
      </c>
      <c r="D818" s="119">
        <v>18.899999999999999</v>
      </c>
      <c r="E818" s="119">
        <v>15.75</v>
      </c>
      <c r="F818" s="119">
        <v>17.7</v>
      </c>
      <c r="G818" s="119">
        <v>17.7</v>
      </c>
      <c r="H818" s="119">
        <v>15.75</v>
      </c>
      <c r="I818" s="119">
        <v>192592</v>
      </c>
      <c r="J818" s="119">
        <v>3427163.4</v>
      </c>
      <c r="K818" s="121">
        <v>43138</v>
      </c>
      <c r="L818" s="119">
        <v>743</v>
      </c>
      <c r="M818" s="119" t="s">
        <v>2351</v>
      </c>
    </row>
    <row r="819" spans="1:13">
      <c r="A819" s="119" t="s">
        <v>1328</v>
      </c>
      <c r="B819" s="119" t="s">
        <v>397</v>
      </c>
      <c r="C819" s="119">
        <v>64.25</v>
      </c>
      <c r="D819" s="119">
        <v>66.349999999999994</v>
      </c>
      <c r="E819" s="119">
        <v>63.95</v>
      </c>
      <c r="F819" s="119">
        <v>64.25</v>
      </c>
      <c r="G819" s="119">
        <v>64.099999999999994</v>
      </c>
      <c r="H819" s="119">
        <v>63</v>
      </c>
      <c r="I819" s="119">
        <v>18290</v>
      </c>
      <c r="J819" s="119">
        <v>1186479.05</v>
      </c>
      <c r="K819" s="121">
        <v>43138</v>
      </c>
      <c r="L819" s="119">
        <v>233</v>
      </c>
      <c r="M819" s="119" t="s">
        <v>1329</v>
      </c>
    </row>
    <row r="820" spans="1:13">
      <c r="A820" s="119" t="s">
        <v>3290</v>
      </c>
      <c r="B820" s="119" t="s">
        <v>397</v>
      </c>
      <c r="C820" s="119">
        <v>36.85</v>
      </c>
      <c r="D820" s="119">
        <v>38.65</v>
      </c>
      <c r="E820" s="119">
        <v>36.85</v>
      </c>
      <c r="F820" s="119">
        <v>38.65</v>
      </c>
      <c r="G820" s="119">
        <v>38.65</v>
      </c>
      <c r="H820" s="119">
        <v>36.85</v>
      </c>
      <c r="I820" s="119">
        <v>46083</v>
      </c>
      <c r="J820" s="119">
        <v>1773827.6</v>
      </c>
      <c r="K820" s="121">
        <v>43138</v>
      </c>
      <c r="L820" s="119">
        <v>203</v>
      </c>
      <c r="M820" s="119" t="s">
        <v>3291</v>
      </c>
    </row>
    <row r="821" spans="1:13">
      <c r="A821" s="119" t="s">
        <v>1330</v>
      </c>
      <c r="B821" s="119" t="s">
        <v>397</v>
      </c>
      <c r="C821" s="119">
        <v>36.6</v>
      </c>
      <c r="D821" s="119">
        <v>38.700000000000003</v>
      </c>
      <c r="E821" s="119">
        <v>36.450000000000003</v>
      </c>
      <c r="F821" s="119">
        <v>37.25</v>
      </c>
      <c r="G821" s="119">
        <v>37.35</v>
      </c>
      <c r="H821" s="119">
        <v>36.25</v>
      </c>
      <c r="I821" s="119">
        <v>940989</v>
      </c>
      <c r="J821" s="119">
        <v>35337739.049999997</v>
      </c>
      <c r="K821" s="121">
        <v>43138</v>
      </c>
      <c r="L821" s="119">
        <v>3699</v>
      </c>
      <c r="M821" s="119" t="s">
        <v>1331</v>
      </c>
    </row>
    <row r="822" spans="1:13">
      <c r="A822" s="119" t="s">
        <v>1332</v>
      </c>
      <c r="B822" s="119" t="s">
        <v>397</v>
      </c>
      <c r="C822" s="119">
        <v>105</v>
      </c>
      <c r="D822" s="119">
        <v>106.65</v>
      </c>
      <c r="E822" s="119">
        <v>103.5</v>
      </c>
      <c r="F822" s="119">
        <v>104.3</v>
      </c>
      <c r="G822" s="119">
        <v>103.9</v>
      </c>
      <c r="H822" s="119">
        <v>102.55</v>
      </c>
      <c r="I822" s="119">
        <v>4176908</v>
      </c>
      <c r="J822" s="119">
        <v>438526768.05000001</v>
      </c>
      <c r="K822" s="121">
        <v>43138</v>
      </c>
      <c r="L822" s="119">
        <v>16242</v>
      </c>
      <c r="M822" s="119" t="s">
        <v>1333</v>
      </c>
    </row>
    <row r="823" spans="1:13">
      <c r="A823" s="119" t="s">
        <v>3292</v>
      </c>
      <c r="B823" s="119" t="s">
        <v>397</v>
      </c>
      <c r="C823" s="119">
        <v>6.9</v>
      </c>
      <c r="D823" s="119">
        <v>7.2</v>
      </c>
      <c r="E823" s="119">
        <v>6.9</v>
      </c>
      <c r="F823" s="119">
        <v>7.05</v>
      </c>
      <c r="G823" s="119">
        <v>7.15</v>
      </c>
      <c r="H823" s="119">
        <v>6.9</v>
      </c>
      <c r="I823" s="119">
        <v>95501</v>
      </c>
      <c r="J823" s="119">
        <v>675331.35</v>
      </c>
      <c r="K823" s="121">
        <v>43138</v>
      </c>
      <c r="L823" s="119">
        <v>179</v>
      </c>
      <c r="M823" s="119" t="s">
        <v>3293</v>
      </c>
    </row>
    <row r="824" spans="1:13">
      <c r="A824" s="119" t="s">
        <v>1334</v>
      </c>
      <c r="B824" s="119" t="s">
        <v>397</v>
      </c>
      <c r="C824" s="119">
        <v>159.9</v>
      </c>
      <c r="D824" s="119">
        <v>169.65</v>
      </c>
      <c r="E824" s="119">
        <v>159.9</v>
      </c>
      <c r="F824" s="119">
        <v>164.8</v>
      </c>
      <c r="G824" s="119">
        <v>163.6</v>
      </c>
      <c r="H824" s="119">
        <v>155.30000000000001</v>
      </c>
      <c r="I824" s="119">
        <v>102690</v>
      </c>
      <c r="J824" s="119">
        <v>16991102.050000001</v>
      </c>
      <c r="K824" s="121">
        <v>43138</v>
      </c>
      <c r="L824" s="119">
        <v>2009</v>
      </c>
      <c r="M824" s="119" t="s">
        <v>1335</v>
      </c>
    </row>
    <row r="825" spans="1:13">
      <c r="A825" s="119" t="s">
        <v>1336</v>
      </c>
      <c r="B825" s="119" t="s">
        <v>397</v>
      </c>
      <c r="C825" s="119">
        <v>61.65</v>
      </c>
      <c r="D825" s="119">
        <v>63.05</v>
      </c>
      <c r="E825" s="119">
        <v>61.1</v>
      </c>
      <c r="F825" s="119">
        <v>62.3</v>
      </c>
      <c r="G825" s="119">
        <v>62.55</v>
      </c>
      <c r="H825" s="119">
        <v>60.7</v>
      </c>
      <c r="I825" s="119">
        <v>103332</v>
      </c>
      <c r="J825" s="119">
        <v>6404652.75</v>
      </c>
      <c r="K825" s="121">
        <v>43138</v>
      </c>
      <c r="L825" s="119">
        <v>658</v>
      </c>
      <c r="M825" s="119" t="s">
        <v>1337</v>
      </c>
    </row>
    <row r="826" spans="1:13">
      <c r="A826" s="119" t="s">
        <v>1338</v>
      </c>
      <c r="B826" s="119" t="s">
        <v>397</v>
      </c>
      <c r="C826" s="119">
        <v>350</v>
      </c>
      <c r="D826" s="119">
        <v>369</v>
      </c>
      <c r="E826" s="119">
        <v>349.7</v>
      </c>
      <c r="F826" s="119">
        <v>358.3</v>
      </c>
      <c r="G826" s="119">
        <v>352</v>
      </c>
      <c r="H826" s="119">
        <v>347.75</v>
      </c>
      <c r="I826" s="119">
        <v>35071</v>
      </c>
      <c r="J826" s="119">
        <v>12646659.800000001</v>
      </c>
      <c r="K826" s="121">
        <v>43138</v>
      </c>
      <c r="L826" s="119">
        <v>1535</v>
      </c>
      <c r="M826" s="119" t="s">
        <v>1339</v>
      </c>
    </row>
    <row r="827" spans="1:13">
      <c r="A827" s="119" t="s">
        <v>3294</v>
      </c>
      <c r="B827" s="119" t="s">
        <v>397</v>
      </c>
      <c r="C827" s="119">
        <v>32.1</v>
      </c>
      <c r="D827" s="119">
        <v>32.299999999999997</v>
      </c>
      <c r="E827" s="119">
        <v>30.7</v>
      </c>
      <c r="F827" s="119">
        <v>32.299999999999997</v>
      </c>
      <c r="G827" s="119">
        <v>32.299999999999997</v>
      </c>
      <c r="H827" s="119">
        <v>30.8</v>
      </c>
      <c r="I827" s="119">
        <v>5725</v>
      </c>
      <c r="J827" s="119">
        <v>184563.85</v>
      </c>
      <c r="K827" s="121">
        <v>43138</v>
      </c>
      <c r="L827" s="119">
        <v>56</v>
      </c>
      <c r="M827" s="119" t="s">
        <v>3295</v>
      </c>
    </row>
    <row r="828" spans="1:13">
      <c r="A828" s="119" t="s">
        <v>1340</v>
      </c>
      <c r="B828" s="119" t="s">
        <v>397</v>
      </c>
      <c r="C828" s="119">
        <v>121</v>
      </c>
      <c r="D828" s="119">
        <v>125.5</v>
      </c>
      <c r="E828" s="119">
        <v>118.6</v>
      </c>
      <c r="F828" s="119">
        <v>121.4</v>
      </c>
      <c r="G828" s="119">
        <v>121</v>
      </c>
      <c r="H828" s="119">
        <v>117.95</v>
      </c>
      <c r="I828" s="119">
        <v>452263</v>
      </c>
      <c r="J828" s="119">
        <v>55068452.350000001</v>
      </c>
      <c r="K828" s="121">
        <v>43138</v>
      </c>
      <c r="L828" s="119">
        <v>3236</v>
      </c>
      <c r="M828" s="119" t="s">
        <v>1341</v>
      </c>
    </row>
    <row r="829" spans="1:13">
      <c r="A829" s="119" t="s">
        <v>1342</v>
      </c>
      <c r="B829" s="119" t="s">
        <v>397</v>
      </c>
      <c r="C829" s="119">
        <v>58.05</v>
      </c>
      <c r="D829" s="119">
        <v>59</v>
      </c>
      <c r="E829" s="119">
        <v>57.9</v>
      </c>
      <c r="F829" s="119">
        <v>58.7</v>
      </c>
      <c r="G829" s="119">
        <v>58.5</v>
      </c>
      <c r="H829" s="119">
        <v>57.3</v>
      </c>
      <c r="I829" s="119">
        <v>262887</v>
      </c>
      <c r="J829" s="119">
        <v>15405230.85</v>
      </c>
      <c r="K829" s="121">
        <v>43138</v>
      </c>
      <c r="L829" s="119">
        <v>1443</v>
      </c>
      <c r="M829" s="119" t="s">
        <v>1343</v>
      </c>
    </row>
    <row r="830" spans="1:13">
      <c r="A830" s="119" t="s">
        <v>1344</v>
      </c>
      <c r="B830" s="119" t="s">
        <v>397</v>
      </c>
      <c r="C830" s="119">
        <v>384</v>
      </c>
      <c r="D830" s="119">
        <v>390.45</v>
      </c>
      <c r="E830" s="119">
        <v>377.2</v>
      </c>
      <c r="F830" s="119">
        <v>387.65</v>
      </c>
      <c r="G830" s="119">
        <v>388</v>
      </c>
      <c r="H830" s="119">
        <v>374.5</v>
      </c>
      <c r="I830" s="119">
        <v>96224</v>
      </c>
      <c r="J830" s="119">
        <v>37077481.649999999</v>
      </c>
      <c r="K830" s="121">
        <v>43138</v>
      </c>
      <c r="L830" s="119">
        <v>3448</v>
      </c>
      <c r="M830" s="119" t="s">
        <v>1345</v>
      </c>
    </row>
    <row r="831" spans="1:13">
      <c r="A831" s="119" t="s">
        <v>1346</v>
      </c>
      <c r="B831" s="119" t="s">
        <v>397</v>
      </c>
      <c r="C831" s="119">
        <v>48</v>
      </c>
      <c r="D831" s="119">
        <v>51.85</v>
      </c>
      <c r="E831" s="119">
        <v>46.95</v>
      </c>
      <c r="F831" s="119">
        <v>50.9</v>
      </c>
      <c r="G831" s="119">
        <v>51.6</v>
      </c>
      <c r="H831" s="119">
        <v>47.1</v>
      </c>
      <c r="I831" s="119">
        <v>27365</v>
      </c>
      <c r="J831" s="119">
        <v>1341719.3</v>
      </c>
      <c r="K831" s="121">
        <v>43138</v>
      </c>
      <c r="L831" s="119">
        <v>159</v>
      </c>
      <c r="M831" s="119" t="s">
        <v>1347</v>
      </c>
    </row>
    <row r="832" spans="1:13">
      <c r="A832" s="119" t="s">
        <v>1348</v>
      </c>
      <c r="B832" s="119" t="s">
        <v>397</v>
      </c>
      <c r="C832" s="119">
        <v>37</v>
      </c>
      <c r="D832" s="119">
        <v>41.2</v>
      </c>
      <c r="E832" s="119">
        <v>37</v>
      </c>
      <c r="F832" s="119">
        <v>39.15</v>
      </c>
      <c r="G832" s="119">
        <v>38.799999999999997</v>
      </c>
      <c r="H832" s="119">
        <v>36.799999999999997</v>
      </c>
      <c r="I832" s="119">
        <v>25937</v>
      </c>
      <c r="J832" s="119">
        <v>1005255.95</v>
      </c>
      <c r="K832" s="121">
        <v>43138</v>
      </c>
      <c r="L832" s="119">
        <v>241</v>
      </c>
      <c r="M832" s="119" t="s">
        <v>1349</v>
      </c>
    </row>
    <row r="833" spans="1:13">
      <c r="A833" s="119" t="s">
        <v>2280</v>
      </c>
      <c r="B833" s="119" t="s">
        <v>397</v>
      </c>
      <c r="C833" s="119">
        <v>502.95</v>
      </c>
      <c r="D833" s="119">
        <v>525</v>
      </c>
      <c r="E833" s="119">
        <v>499</v>
      </c>
      <c r="F833" s="119">
        <v>503.25</v>
      </c>
      <c r="G833" s="119">
        <v>500</v>
      </c>
      <c r="H833" s="119">
        <v>494.5</v>
      </c>
      <c r="I833" s="119">
        <v>5412</v>
      </c>
      <c r="J833" s="119">
        <v>2761121.35</v>
      </c>
      <c r="K833" s="121">
        <v>43138</v>
      </c>
      <c r="L833" s="119">
        <v>255</v>
      </c>
      <c r="M833" s="119" t="s">
        <v>2281</v>
      </c>
    </row>
    <row r="834" spans="1:13">
      <c r="A834" s="119" t="s">
        <v>242</v>
      </c>
      <c r="B834" s="119" t="s">
        <v>397</v>
      </c>
      <c r="C834" s="119">
        <v>304</v>
      </c>
      <c r="D834" s="119">
        <v>304</v>
      </c>
      <c r="E834" s="119">
        <v>298.85000000000002</v>
      </c>
      <c r="F834" s="119">
        <v>300.35000000000002</v>
      </c>
      <c r="G834" s="119">
        <v>300</v>
      </c>
      <c r="H834" s="119">
        <v>299.2</v>
      </c>
      <c r="I834" s="119">
        <v>1609320</v>
      </c>
      <c r="J834" s="119">
        <v>484362132.39999998</v>
      </c>
      <c r="K834" s="121">
        <v>43138</v>
      </c>
      <c r="L834" s="119">
        <v>27517</v>
      </c>
      <c r="M834" s="119" t="s">
        <v>1350</v>
      </c>
    </row>
    <row r="835" spans="1:13">
      <c r="A835" s="119" t="s">
        <v>1351</v>
      </c>
      <c r="B835" s="119" t="s">
        <v>397</v>
      </c>
      <c r="C835" s="119">
        <v>38.200000000000003</v>
      </c>
      <c r="D835" s="119">
        <v>38.950000000000003</v>
      </c>
      <c r="E835" s="119">
        <v>37.5</v>
      </c>
      <c r="F835" s="119">
        <v>37.799999999999997</v>
      </c>
      <c r="G835" s="119">
        <v>37.6</v>
      </c>
      <c r="H835" s="119">
        <v>37.75</v>
      </c>
      <c r="I835" s="119">
        <v>2492863</v>
      </c>
      <c r="J835" s="119">
        <v>95089160.299999997</v>
      </c>
      <c r="K835" s="121">
        <v>43138</v>
      </c>
      <c r="L835" s="119">
        <v>4861</v>
      </c>
      <c r="M835" s="119" t="s">
        <v>1352</v>
      </c>
    </row>
    <row r="836" spans="1:13">
      <c r="A836" s="119" t="s">
        <v>115</v>
      </c>
      <c r="B836" s="119" t="s">
        <v>397</v>
      </c>
      <c r="C836" s="119">
        <v>9170</v>
      </c>
      <c r="D836" s="119">
        <v>9170</v>
      </c>
      <c r="E836" s="119">
        <v>8873</v>
      </c>
      <c r="F836" s="119">
        <v>8921.7999999999993</v>
      </c>
      <c r="G836" s="119">
        <v>8885.2000000000007</v>
      </c>
      <c r="H836" s="119">
        <v>8984.6</v>
      </c>
      <c r="I836" s="119">
        <v>509440</v>
      </c>
      <c r="J836" s="119">
        <v>4599947565.0500002</v>
      </c>
      <c r="K836" s="121">
        <v>43138</v>
      </c>
      <c r="L836" s="119">
        <v>73755</v>
      </c>
      <c r="M836" s="119" t="s">
        <v>1353</v>
      </c>
    </row>
    <row r="837" spans="1:13">
      <c r="A837" s="119" t="s">
        <v>2792</v>
      </c>
      <c r="B837" s="119" t="s">
        <v>397</v>
      </c>
      <c r="C837" s="119">
        <v>610.04999999999995</v>
      </c>
      <c r="D837" s="119">
        <v>615</v>
      </c>
      <c r="E837" s="119">
        <v>590.5</v>
      </c>
      <c r="F837" s="119">
        <v>595.79999999999995</v>
      </c>
      <c r="G837" s="119">
        <v>594.6</v>
      </c>
      <c r="H837" s="119">
        <v>607.29999999999995</v>
      </c>
      <c r="I837" s="119">
        <v>48819</v>
      </c>
      <c r="J837" s="119">
        <v>29351619.949999999</v>
      </c>
      <c r="K837" s="121">
        <v>43138</v>
      </c>
      <c r="L837" s="119">
        <v>970</v>
      </c>
      <c r="M837" s="119" t="s">
        <v>2793</v>
      </c>
    </row>
    <row r="838" spans="1:13">
      <c r="A838" s="119" t="s">
        <v>1354</v>
      </c>
      <c r="B838" s="119" t="s">
        <v>397</v>
      </c>
      <c r="C838" s="119">
        <v>479.75</v>
      </c>
      <c r="D838" s="119">
        <v>493.3</v>
      </c>
      <c r="E838" s="119">
        <v>469.35</v>
      </c>
      <c r="F838" s="119">
        <v>474.25</v>
      </c>
      <c r="G838" s="119">
        <v>475.5</v>
      </c>
      <c r="H838" s="119">
        <v>471.5</v>
      </c>
      <c r="I838" s="119">
        <v>299154</v>
      </c>
      <c r="J838" s="119">
        <v>144093027.65000001</v>
      </c>
      <c r="K838" s="121">
        <v>43138</v>
      </c>
      <c r="L838" s="119">
        <v>9275</v>
      </c>
      <c r="M838" s="119" t="s">
        <v>1355</v>
      </c>
    </row>
    <row r="839" spans="1:13">
      <c r="A839" s="119" t="s">
        <v>2725</v>
      </c>
      <c r="B839" s="119" t="s">
        <v>397</v>
      </c>
      <c r="C839" s="119">
        <v>918.35</v>
      </c>
      <c r="D839" s="119">
        <v>918.35</v>
      </c>
      <c r="E839" s="119">
        <v>850.1</v>
      </c>
      <c r="F839" s="119">
        <v>874.6</v>
      </c>
      <c r="G839" s="119">
        <v>880.8</v>
      </c>
      <c r="H839" s="119">
        <v>912.15</v>
      </c>
      <c r="I839" s="119">
        <v>1640</v>
      </c>
      <c r="J839" s="119">
        <v>1455347.7</v>
      </c>
      <c r="K839" s="121">
        <v>43138</v>
      </c>
      <c r="L839" s="119">
        <v>178</v>
      </c>
      <c r="M839" s="119" t="s">
        <v>2726</v>
      </c>
    </row>
    <row r="840" spans="1:13">
      <c r="A840" s="119" t="s">
        <v>1356</v>
      </c>
      <c r="B840" s="119" t="s">
        <v>397</v>
      </c>
      <c r="C840" s="119">
        <v>60.8</v>
      </c>
      <c r="D840" s="119">
        <v>62.35</v>
      </c>
      <c r="E840" s="119">
        <v>59</v>
      </c>
      <c r="F840" s="119">
        <v>59.85</v>
      </c>
      <c r="G840" s="119">
        <v>60</v>
      </c>
      <c r="H840" s="119">
        <v>59.95</v>
      </c>
      <c r="I840" s="119">
        <v>178807</v>
      </c>
      <c r="J840" s="119">
        <v>10842322.050000001</v>
      </c>
      <c r="K840" s="121">
        <v>43138</v>
      </c>
      <c r="L840" s="119">
        <v>2002</v>
      </c>
      <c r="M840" s="119" t="s">
        <v>1357</v>
      </c>
    </row>
    <row r="841" spans="1:13">
      <c r="A841" s="119" t="s">
        <v>2219</v>
      </c>
      <c r="B841" s="119" t="s">
        <v>397</v>
      </c>
      <c r="C841" s="119">
        <v>109.65</v>
      </c>
      <c r="D841" s="119">
        <v>114.4</v>
      </c>
      <c r="E841" s="119">
        <v>109.55</v>
      </c>
      <c r="F841" s="119">
        <v>112.95</v>
      </c>
      <c r="G841" s="119">
        <v>113.9</v>
      </c>
      <c r="H841" s="119">
        <v>108.65</v>
      </c>
      <c r="I841" s="119">
        <v>366323</v>
      </c>
      <c r="J841" s="119">
        <v>41423780.450000003</v>
      </c>
      <c r="K841" s="121">
        <v>43138</v>
      </c>
      <c r="L841" s="119">
        <v>4944</v>
      </c>
      <c r="M841" s="119" t="s">
        <v>2220</v>
      </c>
    </row>
    <row r="842" spans="1:13">
      <c r="A842" s="119" t="s">
        <v>2200</v>
      </c>
      <c r="B842" s="119" t="s">
        <v>397</v>
      </c>
      <c r="C842" s="119">
        <v>77.05</v>
      </c>
      <c r="D842" s="119">
        <v>78.849999999999994</v>
      </c>
      <c r="E842" s="119">
        <v>75.099999999999994</v>
      </c>
      <c r="F842" s="119">
        <v>76.75</v>
      </c>
      <c r="G842" s="119">
        <v>75.75</v>
      </c>
      <c r="H842" s="119">
        <v>76.55</v>
      </c>
      <c r="I842" s="119">
        <v>107182</v>
      </c>
      <c r="J842" s="119">
        <v>8271117.5999999996</v>
      </c>
      <c r="K842" s="121">
        <v>43138</v>
      </c>
      <c r="L842" s="119">
        <v>834</v>
      </c>
      <c r="M842" s="119" t="s">
        <v>2202</v>
      </c>
    </row>
    <row r="843" spans="1:13">
      <c r="A843" s="119" t="s">
        <v>1359</v>
      </c>
      <c r="B843" s="119" t="s">
        <v>397</v>
      </c>
      <c r="C843" s="119">
        <v>475</v>
      </c>
      <c r="D843" s="119">
        <v>496</v>
      </c>
      <c r="E843" s="119">
        <v>475</v>
      </c>
      <c r="F843" s="119">
        <v>489.7</v>
      </c>
      <c r="G843" s="119">
        <v>491.1</v>
      </c>
      <c r="H843" s="119">
        <v>467.5</v>
      </c>
      <c r="I843" s="119">
        <v>21452</v>
      </c>
      <c r="J843" s="119">
        <v>10489296.9</v>
      </c>
      <c r="K843" s="121">
        <v>43138</v>
      </c>
      <c r="L843" s="119">
        <v>1365</v>
      </c>
      <c r="M843" s="119" t="s">
        <v>1360</v>
      </c>
    </row>
    <row r="844" spans="1:13">
      <c r="A844" s="119" t="s">
        <v>2392</v>
      </c>
      <c r="B844" s="119" t="s">
        <v>397</v>
      </c>
      <c r="C844" s="119">
        <v>374.35</v>
      </c>
      <c r="D844" s="119">
        <v>387.75</v>
      </c>
      <c r="E844" s="119">
        <v>370.55</v>
      </c>
      <c r="F844" s="119">
        <v>372.45</v>
      </c>
      <c r="G844" s="119">
        <v>372</v>
      </c>
      <c r="H844" s="119">
        <v>366.25</v>
      </c>
      <c r="I844" s="119">
        <v>15357</v>
      </c>
      <c r="J844" s="119">
        <v>5816958.2000000002</v>
      </c>
      <c r="K844" s="121">
        <v>43138</v>
      </c>
      <c r="L844" s="119">
        <v>529</v>
      </c>
      <c r="M844" s="119" t="s">
        <v>2393</v>
      </c>
    </row>
    <row r="845" spans="1:13">
      <c r="A845" s="119" t="s">
        <v>3296</v>
      </c>
      <c r="B845" s="119" t="s">
        <v>397</v>
      </c>
      <c r="C845" s="119">
        <v>23</v>
      </c>
      <c r="D845" s="119">
        <v>23.15</v>
      </c>
      <c r="E845" s="119">
        <v>22.4</v>
      </c>
      <c r="F845" s="119">
        <v>22.75</v>
      </c>
      <c r="G845" s="119">
        <v>23</v>
      </c>
      <c r="H845" s="119">
        <v>22.05</v>
      </c>
      <c r="I845" s="119">
        <v>79115</v>
      </c>
      <c r="J845" s="119">
        <v>1808606.4</v>
      </c>
      <c r="K845" s="121">
        <v>43138</v>
      </c>
      <c r="L845" s="119">
        <v>284</v>
      </c>
      <c r="M845" s="119" t="s">
        <v>3297</v>
      </c>
    </row>
    <row r="846" spans="1:13">
      <c r="A846" s="119" t="s">
        <v>1361</v>
      </c>
      <c r="B846" s="119" t="s">
        <v>397</v>
      </c>
      <c r="C846" s="119">
        <v>41.95</v>
      </c>
      <c r="D846" s="119">
        <v>43.05</v>
      </c>
      <c r="E846" s="119">
        <v>41.5</v>
      </c>
      <c r="F846" s="119">
        <v>42.15</v>
      </c>
      <c r="G846" s="119">
        <v>41.9</v>
      </c>
      <c r="H846" s="119">
        <v>41.95</v>
      </c>
      <c r="I846" s="119">
        <v>47973</v>
      </c>
      <c r="J846" s="119">
        <v>2031349.8</v>
      </c>
      <c r="K846" s="121">
        <v>43138</v>
      </c>
      <c r="L846" s="119">
        <v>570</v>
      </c>
      <c r="M846" s="119" t="s">
        <v>1362</v>
      </c>
    </row>
    <row r="847" spans="1:13">
      <c r="A847" s="119" t="s">
        <v>357</v>
      </c>
      <c r="B847" s="119" t="s">
        <v>397</v>
      </c>
      <c r="C847" s="119">
        <v>3180</v>
      </c>
      <c r="D847" s="119">
        <v>3203.6</v>
      </c>
      <c r="E847" s="119">
        <v>3088.2</v>
      </c>
      <c r="F847" s="119">
        <v>3127.15</v>
      </c>
      <c r="G847" s="119">
        <v>3088.2</v>
      </c>
      <c r="H847" s="119">
        <v>3121.1</v>
      </c>
      <c r="I847" s="119">
        <v>412337</v>
      </c>
      <c r="J847" s="119">
        <v>1300450797.05</v>
      </c>
      <c r="K847" s="121">
        <v>43138</v>
      </c>
      <c r="L847" s="119">
        <v>27586</v>
      </c>
      <c r="M847" s="119" t="s">
        <v>1363</v>
      </c>
    </row>
    <row r="848" spans="1:13">
      <c r="A848" s="119" t="s">
        <v>116</v>
      </c>
      <c r="B848" s="119" t="s">
        <v>397</v>
      </c>
      <c r="C848" s="119">
        <v>165</v>
      </c>
      <c r="D848" s="119">
        <v>176.1</v>
      </c>
      <c r="E848" s="119">
        <v>164.95</v>
      </c>
      <c r="F848" s="119">
        <v>168.8</v>
      </c>
      <c r="G848" s="119">
        <v>169</v>
      </c>
      <c r="H848" s="119">
        <v>162.05000000000001</v>
      </c>
      <c r="I848" s="119">
        <v>744773</v>
      </c>
      <c r="J848" s="119">
        <v>127121069.05</v>
      </c>
      <c r="K848" s="121">
        <v>43138</v>
      </c>
      <c r="L848" s="119">
        <v>9060</v>
      </c>
      <c r="M848" s="119" t="s">
        <v>1364</v>
      </c>
    </row>
    <row r="849" spans="1:13">
      <c r="A849" s="119" t="s">
        <v>1365</v>
      </c>
      <c r="B849" s="119" t="s">
        <v>397</v>
      </c>
      <c r="C849" s="119">
        <v>708</v>
      </c>
      <c r="D849" s="119">
        <v>733</v>
      </c>
      <c r="E849" s="119">
        <v>703</v>
      </c>
      <c r="F849" s="119">
        <v>728.8</v>
      </c>
      <c r="G849" s="119">
        <v>733</v>
      </c>
      <c r="H849" s="119">
        <v>701</v>
      </c>
      <c r="I849" s="119">
        <v>688806</v>
      </c>
      <c r="J849" s="119">
        <v>494274355.19999999</v>
      </c>
      <c r="K849" s="121">
        <v>43138</v>
      </c>
      <c r="L849" s="119">
        <v>21805</v>
      </c>
      <c r="M849" s="119" t="s">
        <v>1366</v>
      </c>
    </row>
    <row r="850" spans="1:13">
      <c r="A850" s="119" t="s">
        <v>3298</v>
      </c>
      <c r="B850" s="119" t="s">
        <v>397</v>
      </c>
      <c r="C850" s="119">
        <v>13.15</v>
      </c>
      <c r="D850" s="119">
        <v>13.9</v>
      </c>
      <c r="E850" s="119">
        <v>13</v>
      </c>
      <c r="F850" s="119">
        <v>13.85</v>
      </c>
      <c r="G850" s="119">
        <v>13.85</v>
      </c>
      <c r="H850" s="119">
        <v>13.4</v>
      </c>
      <c r="I850" s="119">
        <v>40564</v>
      </c>
      <c r="J850" s="119">
        <v>552652.75</v>
      </c>
      <c r="K850" s="121">
        <v>43138</v>
      </c>
      <c r="L850" s="119">
        <v>115</v>
      </c>
      <c r="M850" s="119" t="s">
        <v>3299</v>
      </c>
    </row>
    <row r="851" spans="1:13">
      <c r="A851" s="119" t="s">
        <v>1367</v>
      </c>
      <c r="B851" s="119" t="s">
        <v>397</v>
      </c>
      <c r="C851" s="119">
        <v>100.8</v>
      </c>
      <c r="D851" s="119">
        <v>101.3</v>
      </c>
      <c r="E851" s="119">
        <v>97.7</v>
      </c>
      <c r="F851" s="119">
        <v>98.75</v>
      </c>
      <c r="G851" s="119">
        <v>98.2</v>
      </c>
      <c r="H851" s="119">
        <v>95.95</v>
      </c>
      <c r="I851" s="119">
        <v>2117142</v>
      </c>
      <c r="J851" s="119">
        <v>209847266.34999999</v>
      </c>
      <c r="K851" s="121">
        <v>43138</v>
      </c>
      <c r="L851" s="119">
        <v>11072</v>
      </c>
      <c r="M851" s="119" t="s">
        <v>1368</v>
      </c>
    </row>
    <row r="852" spans="1:13">
      <c r="A852" s="119" t="s">
        <v>1369</v>
      </c>
      <c r="B852" s="119" t="s">
        <v>397</v>
      </c>
      <c r="C852" s="119">
        <v>105.5</v>
      </c>
      <c r="D852" s="119">
        <v>108.75</v>
      </c>
      <c r="E852" s="119">
        <v>105.1</v>
      </c>
      <c r="F852" s="119">
        <v>106.75</v>
      </c>
      <c r="G852" s="119">
        <v>106.3</v>
      </c>
      <c r="H852" s="119">
        <v>103.55</v>
      </c>
      <c r="I852" s="119">
        <v>52311</v>
      </c>
      <c r="J852" s="119">
        <v>5586405.6500000004</v>
      </c>
      <c r="K852" s="121">
        <v>43138</v>
      </c>
      <c r="L852" s="119">
        <v>712</v>
      </c>
      <c r="M852" s="119" t="s">
        <v>1370</v>
      </c>
    </row>
    <row r="853" spans="1:13">
      <c r="A853" s="119" t="s">
        <v>1371</v>
      </c>
      <c r="B853" s="119" t="s">
        <v>397</v>
      </c>
      <c r="C853" s="119">
        <v>80</v>
      </c>
      <c r="D853" s="119">
        <v>81.650000000000006</v>
      </c>
      <c r="E853" s="119">
        <v>78.3</v>
      </c>
      <c r="F853" s="119">
        <v>80.099999999999994</v>
      </c>
      <c r="G853" s="119">
        <v>80</v>
      </c>
      <c r="H853" s="119">
        <v>78.3</v>
      </c>
      <c r="I853" s="119">
        <v>581807</v>
      </c>
      <c r="J853" s="119">
        <v>46675866.549999997</v>
      </c>
      <c r="K853" s="121">
        <v>43138</v>
      </c>
      <c r="L853" s="119">
        <v>3830</v>
      </c>
      <c r="M853" s="119" t="s">
        <v>1372</v>
      </c>
    </row>
    <row r="854" spans="1:13">
      <c r="A854" s="119" t="s">
        <v>1373</v>
      </c>
      <c r="B854" s="119" t="s">
        <v>397</v>
      </c>
      <c r="C854" s="119">
        <v>36.25</v>
      </c>
      <c r="D854" s="119">
        <v>37.35</v>
      </c>
      <c r="E854" s="119">
        <v>36.15</v>
      </c>
      <c r="F854" s="119">
        <v>36.6</v>
      </c>
      <c r="G854" s="119">
        <v>36.5</v>
      </c>
      <c r="H854" s="119">
        <v>35.4</v>
      </c>
      <c r="I854" s="119">
        <v>1413832</v>
      </c>
      <c r="J854" s="119">
        <v>51960817.100000001</v>
      </c>
      <c r="K854" s="121">
        <v>43138</v>
      </c>
      <c r="L854" s="119">
        <v>5428</v>
      </c>
      <c r="M854" s="119" t="s">
        <v>1374</v>
      </c>
    </row>
    <row r="855" spans="1:13">
      <c r="A855" s="119" t="s">
        <v>1375</v>
      </c>
      <c r="B855" s="119" t="s">
        <v>397</v>
      </c>
      <c r="C855" s="119">
        <v>1441.95</v>
      </c>
      <c r="D855" s="119">
        <v>1480</v>
      </c>
      <c r="E855" s="119">
        <v>1420.6</v>
      </c>
      <c r="F855" s="119">
        <v>1433.3</v>
      </c>
      <c r="G855" s="119">
        <v>1435</v>
      </c>
      <c r="H855" s="119">
        <v>1427.75</v>
      </c>
      <c r="I855" s="119">
        <v>9999</v>
      </c>
      <c r="J855" s="119">
        <v>14425286.699999999</v>
      </c>
      <c r="K855" s="121">
        <v>43138</v>
      </c>
      <c r="L855" s="119">
        <v>962</v>
      </c>
      <c r="M855" s="119" t="s">
        <v>1376</v>
      </c>
    </row>
    <row r="856" spans="1:13">
      <c r="A856" s="119" t="s">
        <v>3300</v>
      </c>
      <c r="B856" s="119" t="s">
        <v>397</v>
      </c>
      <c r="C856" s="119">
        <v>29.05</v>
      </c>
      <c r="D856" s="119">
        <v>30.8</v>
      </c>
      <c r="E856" s="119">
        <v>28.1</v>
      </c>
      <c r="F856" s="119">
        <v>30.8</v>
      </c>
      <c r="G856" s="119">
        <v>30.8</v>
      </c>
      <c r="H856" s="119">
        <v>29.35</v>
      </c>
      <c r="I856" s="119">
        <v>16135</v>
      </c>
      <c r="J856" s="119">
        <v>494662.25</v>
      </c>
      <c r="K856" s="121">
        <v>43138</v>
      </c>
      <c r="L856" s="119">
        <v>117</v>
      </c>
      <c r="M856" s="119" t="s">
        <v>3301</v>
      </c>
    </row>
    <row r="857" spans="1:13">
      <c r="A857" s="119" t="s">
        <v>2892</v>
      </c>
      <c r="B857" s="119" t="s">
        <v>397</v>
      </c>
      <c r="C857" s="119">
        <v>3.1</v>
      </c>
      <c r="D857" s="119">
        <v>3.6</v>
      </c>
      <c r="E857" s="119">
        <v>3.1</v>
      </c>
      <c r="F857" s="119">
        <v>3.45</v>
      </c>
      <c r="G857" s="119">
        <v>3.5</v>
      </c>
      <c r="H857" s="119">
        <v>3.1</v>
      </c>
      <c r="I857" s="119">
        <v>111237</v>
      </c>
      <c r="J857" s="119">
        <v>364963.9</v>
      </c>
      <c r="K857" s="121">
        <v>43138</v>
      </c>
      <c r="L857" s="119">
        <v>127</v>
      </c>
      <c r="M857" s="119" t="s">
        <v>2893</v>
      </c>
    </row>
    <row r="858" spans="1:13">
      <c r="A858" s="119" t="s">
        <v>361</v>
      </c>
      <c r="B858" s="119" t="s">
        <v>397</v>
      </c>
      <c r="C858" s="119">
        <v>526</v>
      </c>
      <c r="D858" s="119">
        <v>534.79999999999995</v>
      </c>
      <c r="E858" s="119">
        <v>512.9</v>
      </c>
      <c r="F858" s="119">
        <v>515.35</v>
      </c>
      <c r="G858" s="119">
        <v>513</v>
      </c>
      <c r="H858" s="119">
        <v>525.95000000000005</v>
      </c>
      <c r="I858" s="119">
        <v>745041</v>
      </c>
      <c r="J858" s="119">
        <v>392405518</v>
      </c>
      <c r="K858" s="121">
        <v>43138</v>
      </c>
      <c r="L858" s="119">
        <v>8173</v>
      </c>
      <c r="M858" s="119" t="s">
        <v>1377</v>
      </c>
    </row>
    <row r="859" spans="1:13">
      <c r="A859" s="119" t="s">
        <v>2191</v>
      </c>
      <c r="B859" s="119" t="s">
        <v>397</v>
      </c>
      <c r="C859" s="119">
        <v>964</v>
      </c>
      <c r="D859" s="119">
        <v>981.75</v>
      </c>
      <c r="E859" s="119">
        <v>956</v>
      </c>
      <c r="F859" s="119">
        <v>973.15</v>
      </c>
      <c r="G859" s="119">
        <v>963.5</v>
      </c>
      <c r="H859" s="119">
        <v>941.05</v>
      </c>
      <c r="I859" s="119">
        <v>112484</v>
      </c>
      <c r="J859" s="119">
        <v>108847087.7</v>
      </c>
      <c r="K859" s="121">
        <v>43138</v>
      </c>
      <c r="L859" s="119">
        <v>6278</v>
      </c>
      <c r="M859" s="119" t="s">
        <v>2192</v>
      </c>
    </row>
    <row r="860" spans="1:13">
      <c r="A860" s="119" t="s">
        <v>1378</v>
      </c>
      <c r="B860" s="119" t="s">
        <v>397</v>
      </c>
      <c r="C860" s="119">
        <v>303.8</v>
      </c>
      <c r="D860" s="119">
        <v>309</v>
      </c>
      <c r="E860" s="119">
        <v>300</v>
      </c>
      <c r="F860" s="119">
        <v>301.14999999999998</v>
      </c>
      <c r="G860" s="119">
        <v>301.5</v>
      </c>
      <c r="H860" s="119">
        <v>298.05</v>
      </c>
      <c r="I860" s="119">
        <v>57407</v>
      </c>
      <c r="J860" s="119">
        <v>17444447.649999999</v>
      </c>
      <c r="K860" s="121">
        <v>43138</v>
      </c>
      <c r="L860" s="119">
        <v>1530</v>
      </c>
      <c r="M860" s="119" t="s">
        <v>1379</v>
      </c>
    </row>
    <row r="861" spans="1:13">
      <c r="A861" s="119" t="s">
        <v>3302</v>
      </c>
      <c r="B861" s="119" t="s">
        <v>397</v>
      </c>
      <c r="C861" s="119">
        <v>8.25</v>
      </c>
      <c r="D861" s="119">
        <v>8.25</v>
      </c>
      <c r="E861" s="119">
        <v>7.85</v>
      </c>
      <c r="F861" s="119">
        <v>7.9</v>
      </c>
      <c r="G861" s="119">
        <v>8</v>
      </c>
      <c r="H861" s="119">
        <v>7.9</v>
      </c>
      <c r="I861" s="119">
        <v>307151</v>
      </c>
      <c r="J861" s="119">
        <v>2452951.25</v>
      </c>
      <c r="K861" s="121">
        <v>43138</v>
      </c>
      <c r="L861" s="119">
        <v>414</v>
      </c>
      <c r="M861" s="119" t="s">
        <v>3303</v>
      </c>
    </row>
    <row r="862" spans="1:13">
      <c r="A862" s="119" t="s">
        <v>2567</v>
      </c>
      <c r="B862" s="119" t="s">
        <v>397</v>
      </c>
      <c r="C862" s="119">
        <v>70</v>
      </c>
      <c r="D862" s="119">
        <v>73</v>
      </c>
      <c r="E862" s="119">
        <v>70</v>
      </c>
      <c r="F862" s="119">
        <v>70.16</v>
      </c>
      <c r="G862" s="119">
        <v>70.36</v>
      </c>
      <c r="H862" s="119">
        <v>70.03</v>
      </c>
      <c r="I862" s="119">
        <v>5003</v>
      </c>
      <c r="J862" s="119">
        <v>353576.57</v>
      </c>
      <c r="K862" s="121">
        <v>43138</v>
      </c>
      <c r="L862" s="119">
        <v>45</v>
      </c>
      <c r="M862" s="119" t="s">
        <v>2568</v>
      </c>
    </row>
    <row r="863" spans="1:13">
      <c r="A863" s="119" t="s">
        <v>1380</v>
      </c>
      <c r="B863" s="119" t="s">
        <v>397</v>
      </c>
      <c r="C863" s="119">
        <v>188</v>
      </c>
      <c r="D863" s="119">
        <v>201.9</v>
      </c>
      <c r="E863" s="119">
        <v>188</v>
      </c>
      <c r="F863" s="119">
        <v>196.05</v>
      </c>
      <c r="G863" s="119">
        <v>193</v>
      </c>
      <c r="H863" s="119">
        <v>182.65</v>
      </c>
      <c r="I863" s="119">
        <v>419735</v>
      </c>
      <c r="J863" s="119">
        <v>81757226</v>
      </c>
      <c r="K863" s="121">
        <v>43138</v>
      </c>
      <c r="L863" s="119">
        <v>8898</v>
      </c>
      <c r="M863" s="119" t="s">
        <v>1381</v>
      </c>
    </row>
    <row r="864" spans="1:13">
      <c r="A864" s="119" t="s">
        <v>1382</v>
      </c>
      <c r="B864" s="119" t="s">
        <v>397</v>
      </c>
      <c r="C864" s="119">
        <v>1099</v>
      </c>
      <c r="D864" s="119">
        <v>1168.95</v>
      </c>
      <c r="E864" s="119">
        <v>1090.2</v>
      </c>
      <c r="F864" s="119">
        <v>1097.7</v>
      </c>
      <c r="G864" s="119">
        <v>1091</v>
      </c>
      <c r="H864" s="119">
        <v>1061.2</v>
      </c>
      <c r="I864" s="119">
        <v>422098</v>
      </c>
      <c r="J864" s="119">
        <v>468166149.19999999</v>
      </c>
      <c r="K864" s="121">
        <v>43138</v>
      </c>
      <c r="L864" s="119">
        <v>25364</v>
      </c>
      <c r="M864" s="119" t="s">
        <v>2264</v>
      </c>
    </row>
    <row r="865" spans="1:13">
      <c r="A865" s="119" t="s">
        <v>2225</v>
      </c>
      <c r="B865" s="119" t="s">
        <v>397</v>
      </c>
      <c r="C865" s="119">
        <v>66.900000000000006</v>
      </c>
      <c r="D865" s="119">
        <v>69</v>
      </c>
      <c r="E865" s="119">
        <v>66.900000000000006</v>
      </c>
      <c r="F865" s="119">
        <v>68.2</v>
      </c>
      <c r="G865" s="119">
        <v>68.349999999999994</v>
      </c>
      <c r="H865" s="119">
        <v>65.900000000000006</v>
      </c>
      <c r="I865" s="119">
        <v>10068</v>
      </c>
      <c r="J865" s="119">
        <v>683571.45</v>
      </c>
      <c r="K865" s="121">
        <v>43138</v>
      </c>
      <c r="L865" s="119">
        <v>169</v>
      </c>
      <c r="M865" s="119" t="s">
        <v>2226</v>
      </c>
    </row>
    <row r="866" spans="1:13">
      <c r="A866" s="119" t="s">
        <v>117</v>
      </c>
      <c r="B866" s="119" t="s">
        <v>397</v>
      </c>
      <c r="C866" s="119">
        <v>728.4</v>
      </c>
      <c r="D866" s="119">
        <v>728.45</v>
      </c>
      <c r="E866" s="119">
        <v>714.7</v>
      </c>
      <c r="F866" s="119">
        <v>717.45</v>
      </c>
      <c r="G866" s="119">
        <v>715.95</v>
      </c>
      <c r="H866" s="119">
        <v>720.7</v>
      </c>
      <c r="I866" s="119">
        <v>893481</v>
      </c>
      <c r="J866" s="119">
        <v>644027734.54999995</v>
      </c>
      <c r="K866" s="121">
        <v>43138</v>
      </c>
      <c r="L866" s="119">
        <v>28142</v>
      </c>
      <c r="M866" s="119" t="s">
        <v>1383</v>
      </c>
    </row>
    <row r="867" spans="1:13">
      <c r="A867" s="119" t="s">
        <v>1384</v>
      </c>
      <c r="B867" s="119" t="s">
        <v>397</v>
      </c>
      <c r="C867" s="119">
        <v>46.05</v>
      </c>
      <c r="D867" s="119">
        <v>50.75</v>
      </c>
      <c r="E867" s="119">
        <v>46.05</v>
      </c>
      <c r="F867" s="119">
        <v>50.35</v>
      </c>
      <c r="G867" s="119">
        <v>50.3</v>
      </c>
      <c r="H867" s="119">
        <v>46.15</v>
      </c>
      <c r="I867" s="119">
        <v>1534779</v>
      </c>
      <c r="J867" s="119">
        <v>75618999.299999997</v>
      </c>
      <c r="K867" s="121">
        <v>43138</v>
      </c>
      <c r="L867" s="119">
        <v>5384</v>
      </c>
      <c r="M867" s="119" t="s">
        <v>1385</v>
      </c>
    </row>
    <row r="868" spans="1:13">
      <c r="A868" s="119" t="s">
        <v>1386</v>
      </c>
      <c r="B868" s="119" t="s">
        <v>397</v>
      </c>
      <c r="C868" s="119">
        <v>133.5</v>
      </c>
      <c r="D868" s="119">
        <v>139.80000000000001</v>
      </c>
      <c r="E868" s="119">
        <v>132.80000000000001</v>
      </c>
      <c r="F868" s="119">
        <v>136.75</v>
      </c>
      <c r="G868" s="119">
        <v>137</v>
      </c>
      <c r="H868" s="119">
        <v>130.94999999999999</v>
      </c>
      <c r="I868" s="119">
        <v>269455</v>
      </c>
      <c r="J868" s="119">
        <v>36726862.100000001</v>
      </c>
      <c r="K868" s="121">
        <v>43138</v>
      </c>
      <c r="L868" s="119">
        <v>3734</v>
      </c>
      <c r="M868" s="119" t="s">
        <v>1387</v>
      </c>
    </row>
    <row r="869" spans="1:13">
      <c r="A869" s="119" t="s">
        <v>1388</v>
      </c>
      <c r="B869" s="119" t="s">
        <v>397</v>
      </c>
      <c r="C869" s="119">
        <v>1050.2</v>
      </c>
      <c r="D869" s="119">
        <v>1102.95</v>
      </c>
      <c r="E869" s="119">
        <v>1050</v>
      </c>
      <c r="F869" s="119">
        <v>1094.05</v>
      </c>
      <c r="G869" s="119">
        <v>1099.95</v>
      </c>
      <c r="H869" s="119">
        <v>1050.2</v>
      </c>
      <c r="I869" s="119">
        <v>7341</v>
      </c>
      <c r="J869" s="119">
        <v>7954552.75</v>
      </c>
      <c r="K869" s="121">
        <v>43138</v>
      </c>
      <c r="L869" s="119">
        <v>402</v>
      </c>
      <c r="M869" s="119" t="s">
        <v>1389</v>
      </c>
    </row>
    <row r="870" spans="1:13">
      <c r="A870" s="119" t="s">
        <v>1390</v>
      </c>
      <c r="B870" s="119" t="s">
        <v>397</v>
      </c>
      <c r="C870" s="119">
        <v>53.7</v>
      </c>
      <c r="D870" s="119">
        <v>54.65</v>
      </c>
      <c r="E870" s="119">
        <v>53.15</v>
      </c>
      <c r="F870" s="119">
        <v>53.65</v>
      </c>
      <c r="G870" s="119">
        <v>53.7</v>
      </c>
      <c r="H870" s="119">
        <v>52.45</v>
      </c>
      <c r="I870" s="119">
        <v>1163087</v>
      </c>
      <c r="J870" s="119">
        <v>62610456.149999999</v>
      </c>
      <c r="K870" s="121">
        <v>43138</v>
      </c>
      <c r="L870" s="119">
        <v>5173</v>
      </c>
      <c r="M870" s="119" t="s">
        <v>1391</v>
      </c>
    </row>
    <row r="871" spans="1:13">
      <c r="A871" s="119" t="s">
        <v>1392</v>
      </c>
      <c r="B871" s="119" t="s">
        <v>397</v>
      </c>
      <c r="C871" s="119">
        <v>33.5</v>
      </c>
      <c r="D871" s="119">
        <v>35</v>
      </c>
      <c r="E871" s="119">
        <v>32.5</v>
      </c>
      <c r="F871" s="119">
        <v>34.4</v>
      </c>
      <c r="G871" s="119">
        <v>34.85</v>
      </c>
      <c r="H871" s="119">
        <v>32</v>
      </c>
      <c r="I871" s="119">
        <v>173033</v>
      </c>
      <c r="J871" s="119">
        <v>5881036.7999999998</v>
      </c>
      <c r="K871" s="121">
        <v>43138</v>
      </c>
      <c r="L871" s="119">
        <v>1538</v>
      </c>
      <c r="M871" s="119" t="s">
        <v>1393</v>
      </c>
    </row>
    <row r="872" spans="1:13">
      <c r="A872" s="119" t="s">
        <v>2964</v>
      </c>
      <c r="B872" s="119" t="s">
        <v>397</v>
      </c>
      <c r="C872" s="119">
        <v>325.8</v>
      </c>
      <c r="D872" s="119">
        <v>325.8</v>
      </c>
      <c r="E872" s="119">
        <v>286.60000000000002</v>
      </c>
      <c r="F872" s="119">
        <v>314.05</v>
      </c>
      <c r="G872" s="119">
        <v>316</v>
      </c>
      <c r="H872" s="119">
        <v>297.25</v>
      </c>
      <c r="I872" s="119">
        <v>19072</v>
      </c>
      <c r="J872" s="119">
        <v>5959121.25</v>
      </c>
      <c r="K872" s="121">
        <v>43138</v>
      </c>
      <c r="L872" s="119">
        <v>288</v>
      </c>
      <c r="M872" s="119" t="s">
        <v>1646</v>
      </c>
    </row>
    <row r="873" spans="1:13">
      <c r="A873" s="119" t="s">
        <v>1394</v>
      </c>
      <c r="B873" s="119" t="s">
        <v>397</v>
      </c>
      <c r="C873" s="119">
        <v>231.95</v>
      </c>
      <c r="D873" s="119">
        <v>234.9</v>
      </c>
      <c r="E873" s="119">
        <v>228.5</v>
      </c>
      <c r="F873" s="119">
        <v>229.35</v>
      </c>
      <c r="G873" s="119">
        <v>229.4</v>
      </c>
      <c r="H873" s="119">
        <v>229.25</v>
      </c>
      <c r="I873" s="119">
        <v>245697</v>
      </c>
      <c r="J873" s="119">
        <v>56768942.649999999</v>
      </c>
      <c r="K873" s="121">
        <v>43138</v>
      </c>
      <c r="L873" s="119">
        <v>5595</v>
      </c>
      <c r="M873" s="119" t="s">
        <v>1395</v>
      </c>
    </row>
    <row r="874" spans="1:13">
      <c r="A874" s="119" t="s">
        <v>3304</v>
      </c>
      <c r="B874" s="119" t="s">
        <v>397</v>
      </c>
      <c r="C874" s="119">
        <v>63</v>
      </c>
      <c r="D874" s="119">
        <v>65.349999999999994</v>
      </c>
      <c r="E874" s="119">
        <v>63</v>
      </c>
      <c r="F874" s="119">
        <v>63.9</v>
      </c>
      <c r="G874" s="119">
        <v>64</v>
      </c>
      <c r="H874" s="119">
        <v>62.25</v>
      </c>
      <c r="I874" s="119">
        <v>16378</v>
      </c>
      <c r="J874" s="119">
        <v>1048043.45</v>
      </c>
      <c r="K874" s="121">
        <v>43138</v>
      </c>
      <c r="L874" s="119">
        <v>75</v>
      </c>
      <c r="M874" s="119" t="s">
        <v>3305</v>
      </c>
    </row>
    <row r="875" spans="1:13">
      <c r="A875" s="119" t="s">
        <v>1396</v>
      </c>
      <c r="B875" s="119" t="s">
        <v>397</v>
      </c>
      <c r="C875" s="119">
        <v>339</v>
      </c>
      <c r="D875" s="119">
        <v>350</v>
      </c>
      <c r="E875" s="119">
        <v>330.1</v>
      </c>
      <c r="F875" s="119">
        <v>346.25</v>
      </c>
      <c r="G875" s="119">
        <v>342.9</v>
      </c>
      <c r="H875" s="119">
        <v>324.75</v>
      </c>
      <c r="I875" s="119">
        <v>43045</v>
      </c>
      <c r="J875" s="119">
        <v>14661710.9</v>
      </c>
      <c r="K875" s="121">
        <v>43138</v>
      </c>
      <c r="L875" s="119">
        <v>1152</v>
      </c>
      <c r="M875" s="119" t="s">
        <v>1397</v>
      </c>
    </row>
    <row r="876" spans="1:13">
      <c r="A876" s="119" t="s">
        <v>1398</v>
      </c>
      <c r="B876" s="119" t="s">
        <v>397</v>
      </c>
      <c r="C876" s="119">
        <v>27</v>
      </c>
      <c r="D876" s="119">
        <v>27.5</v>
      </c>
      <c r="E876" s="119">
        <v>26.55</v>
      </c>
      <c r="F876" s="119">
        <v>26.7</v>
      </c>
      <c r="G876" s="119">
        <v>26.65</v>
      </c>
      <c r="H876" s="119">
        <v>25.15</v>
      </c>
      <c r="I876" s="119">
        <v>1828107</v>
      </c>
      <c r="J876" s="119">
        <v>49169608.399999999</v>
      </c>
      <c r="K876" s="121">
        <v>43138</v>
      </c>
      <c r="L876" s="119">
        <v>3907</v>
      </c>
      <c r="M876" s="119" t="s">
        <v>1399</v>
      </c>
    </row>
    <row r="877" spans="1:13">
      <c r="A877" s="119" t="s">
        <v>1400</v>
      </c>
      <c r="B877" s="119" t="s">
        <v>397</v>
      </c>
      <c r="C877" s="119">
        <v>2539.9499999999998</v>
      </c>
      <c r="D877" s="119">
        <v>2539.9499999999998</v>
      </c>
      <c r="E877" s="119">
        <v>2480.1</v>
      </c>
      <c r="F877" s="119">
        <v>2485.25</v>
      </c>
      <c r="G877" s="119">
        <v>2482</v>
      </c>
      <c r="H877" s="119">
        <v>2471.6999999999998</v>
      </c>
      <c r="I877" s="119">
        <v>7462</v>
      </c>
      <c r="J877" s="119">
        <v>18640438</v>
      </c>
      <c r="K877" s="121">
        <v>43138</v>
      </c>
      <c r="L877" s="119">
        <v>503</v>
      </c>
      <c r="M877" s="119" t="s">
        <v>1401</v>
      </c>
    </row>
    <row r="878" spans="1:13">
      <c r="A878" s="119" t="s">
        <v>1402</v>
      </c>
      <c r="B878" s="119" t="s">
        <v>397</v>
      </c>
      <c r="C878" s="119">
        <v>556.45000000000005</v>
      </c>
      <c r="D878" s="119">
        <v>573.29999999999995</v>
      </c>
      <c r="E878" s="119">
        <v>554.15</v>
      </c>
      <c r="F878" s="119">
        <v>560.95000000000005</v>
      </c>
      <c r="G878" s="119">
        <v>559</v>
      </c>
      <c r="H878" s="119">
        <v>551</v>
      </c>
      <c r="I878" s="119">
        <v>17436</v>
      </c>
      <c r="J878" s="119">
        <v>9770757.3499999996</v>
      </c>
      <c r="K878" s="121">
        <v>43138</v>
      </c>
      <c r="L878" s="119">
        <v>811</v>
      </c>
      <c r="M878" s="119" t="s">
        <v>1403</v>
      </c>
    </row>
    <row r="879" spans="1:13">
      <c r="A879" s="119" t="s">
        <v>1404</v>
      </c>
      <c r="B879" s="119" t="s">
        <v>397</v>
      </c>
      <c r="C879" s="119">
        <v>48</v>
      </c>
      <c r="D879" s="119">
        <v>49.95</v>
      </c>
      <c r="E879" s="119">
        <v>47.55</v>
      </c>
      <c r="F879" s="119">
        <v>47.95</v>
      </c>
      <c r="G879" s="119">
        <v>47.8</v>
      </c>
      <c r="H879" s="119">
        <v>47.15</v>
      </c>
      <c r="I879" s="119">
        <v>14064</v>
      </c>
      <c r="J879" s="119">
        <v>678132.9</v>
      </c>
      <c r="K879" s="121">
        <v>43138</v>
      </c>
      <c r="L879" s="119">
        <v>202</v>
      </c>
      <c r="M879" s="119" t="s">
        <v>1405</v>
      </c>
    </row>
    <row r="880" spans="1:13">
      <c r="A880" s="119" t="s">
        <v>1406</v>
      </c>
      <c r="B880" s="119" t="s">
        <v>397</v>
      </c>
      <c r="C880" s="119">
        <v>32</v>
      </c>
      <c r="D880" s="119">
        <v>33.200000000000003</v>
      </c>
      <c r="E880" s="119">
        <v>31.7</v>
      </c>
      <c r="F880" s="119">
        <v>32.75</v>
      </c>
      <c r="G880" s="119">
        <v>32.9</v>
      </c>
      <c r="H880" s="119">
        <v>30.9</v>
      </c>
      <c r="I880" s="119">
        <v>2768210</v>
      </c>
      <c r="J880" s="119">
        <v>90067630.75</v>
      </c>
      <c r="K880" s="121">
        <v>43138</v>
      </c>
      <c r="L880" s="119">
        <v>6884</v>
      </c>
      <c r="M880" s="119" t="s">
        <v>1407</v>
      </c>
    </row>
    <row r="881" spans="1:13">
      <c r="A881" s="119" t="s">
        <v>118</v>
      </c>
      <c r="B881" s="119" t="s">
        <v>397</v>
      </c>
      <c r="C881" s="119">
        <v>360.9</v>
      </c>
      <c r="D881" s="119">
        <v>361.8</v>
      </c>
      <c r="E881" s="119">
        <v>349.65</v>
      </c>
      <c r="F881" s="119">
        <v>355</v>
      </c>
      <c r="G881" s="119">
        <v>356</v>
      </c>
      <c r="H881" s="119">
        <v>356</v>
      </c>
      <c r="I881" s="119">
        <v>2856159</v>
      </c>
      <c r="J881" s="119">
        <v>1013936373.45</v>
      </c>
      <c r="K881" s="121">
        <v>43138</v>
      </c>
      <c r="L881" s="119">
        <v>53540</v>
      </c>
      <c r="M881" s="119" t="s">
        <v>1408</v>
      </c>
    </row>
    <row r="882" spans="1:13">
      <c r="A882" s="119" t="s">
        <v>1409</v>
      </c>
      <c r="B882" s="119" t="s">
        <v>397</v>
      </c>
      <c r="C882" s="119">
        <v>1199.95</v>
      </c>
      <c r="D882" s="119">
        <v>1221</v>
      </c>
      <c r="E882" s="119">
        <v>1145.05</v>
      </c>
      <c r="F882" s="119">
        <v>1152.45</v>
      </c>
      <c r="G882" s="119">
        <v>1160</v>
      </c>
      <c r="H882" s="119">
        <v>1173.9000000000001</v>
      </c>
      <c r="I882" s="119">
        <v>108240</v>
      </c>
      <c r="J882" s="119">
        <v>128277476.7</v>
      </c>
      <c r="K882" s="121">
        <v>43138</v>
      </c>
      <c r="L882" s="119">
        <v>6950</v>
      </c>
      <c r="M882" s="119" t="s">
        <v>1410</v>
      </c>
    </row>
    <row r="883" spans="1:13">
      <c r="A883" s="119" t="s">
        <v>2677</v>
      </c>
      <c r="B883" s="119" t="s">
        <v>397</v>
      </c>
      <c r="C883" s="119">
        <v>37.5</v>
      </c>
      <c r="D883" s="119">
        <v>38.4</v>
      </c>
      <c r="E883" s="119">
        <v>37.5</v>
      </c>
      <c r="F883" s="119">
        <v>37.6</v>
      </c>
      <c r="G883" s="119">
        <v>37.6</v>
      </c>
      <c r="H883" s="119">
        <v>36</v>
      </c>
      <c r="I883" s="119">
        <v>2546</v>
      </c>
      <c r="J883" s="119">
        <v>95589.2</v>
      </c>
      <c r="K883" s="121">
        <v>43138</v>
      </c>
      <c r="L883" s="119">
        <v>17</v>
      </c>
      <c r="M883" s="119" t="s">
        <v>2678</v>
      </c>
    </row>
    <row r="884" spans="1:13">
      <c r="A884" s="119" t="s">
        <v>206</v>
      </c>
      <c r="B884" s="119" t="s">
        <v>397</v>
      </c>
      <c r="C884" s="119">
        <v>857.95</v>
      </c>
      <c r="D884" s="119">
        <v>881.5</v>
      </c>
      <c r="E884" s="119">
        <v>812.1</v>
      </c>
      <c r="F884" s="119">
        <v>833.45</v>
      </c>
      <c r="G884" s="119">
        <v>827</v>
      </c>
      <c r="H884" s="119">
        <v>845.35</v>
      </c>
      <c r="I884" s="119">
        <v>294347</v>
      </c>
      <c r="J884" s="119">
        <v>252512463.25</v>
      </c>
      <c r="K884" s="121">
        <v>43138</v>
      </c>
      <c r="L884" s="119">
        <v>17688</v>
      </c>
      <c r="M884" s="119" t="s">
        <v>1411</v>
      </c>
    </row>
    <row r="885" spans="1:13">
      <c r="A885" s="119" t="s">
        <v>1412</v>
      </c>
      <c r="B885" s="119" t="s">
        <v>397</v>
      </c>
      <c r="C885" s="119">
        <v>582.54999999999995</v>
      </c>
      <c r="D885" s="119">
        <v>590</v>
      </c>
      <c r="E885" s="119">
        <v>570</v>
      </c>
      <c r="F885" s="119">
        <v>573.5</v>
      </c>
      <c r="G885" s="119">
        <v>570.15</v>
      </c>
      <c r="H885" s="119">
        <v>568.4</v>
      </c>
      <c r="I885" s="119">
        <v>10277</v>
      </c>
      <c r="J885" s="119">
        <v>5914774.4500000002</v>
      </c>
      <c r="K885" s="121">
        <v>43138</v>
      </c>
      <c r="L885" s="119">
        <v>490</v>
      </c>
      <c r="M885" s="119" t="s">
        <v>1413</v>
      </c>
    </row>
    <row r="886" spans="1:13">
      <c r="A886" s="119" t="s">
        <v>119</v>
      </c>
      <c r="B886" s="119" t="s">
        <v>397</v>
      </c>
      <c r="C886" s="119">
        <v>68899.95</v>
      </c>
      <c r="D886" s="119">
        <v>69499.95</v>
      </c>
      <c r="E886" s="119">
        <v>68250.05</v>
      </c>
      <c r="F886" s="119">
        <v>68827.45</v>
      </c>
      <c r="G886" s="119">
        <v>68300</v>
      </c>
      <c r="H886" s="119">
        <v>68528.45</v>
      </c>
      <c r="I886" s="119">
        <v>9654</v>
      </c>
      <c r="J886" s="119">
        <v>665380242.20000005</v>
      </c>
      <c r="K886" s="121">
        <v>43138</v>
      </c>
      <c r="L886" s="119">
        <v>5847</v>
      </c>
      <c r="M886" s="119" t="s">
        <v>1414</v>
      </c>
    </row>
    <row r="887" spans="1:13">
      <c r="A887" s="119" t="s">
        <v>1415</v>
      </c>
      <c r="B887" s="119" t="s">
        <v>397</v>
      </c>
      <c r="C887" s="119">
        <v>116.35</v>
      </c>
      <c r="D887" s="119">
        <v>118.95</v>
      </c>
      <c r="E887" s="119">
        <v>114.8</v>
      </c>
      <c r="F887" s="119">
        <v>115.15</v>
      </c>
      <c r="G887" s="119">
        <v>115</v>
      </c>
      <c r="H887" s="119">
        <v>114.95</v>
      </c>
      <c r="I887" s="119">
        <v>1302817</v>
      </c>
      <c r="J887" s="119">
        <v>152162418.59999999</v>
      </c>
      <c r="K887" s="121">
        <v>43138</v>
      </c>
      <c r="L887" s="119">
        <v>9854</v>
      </c>
      <c r="M887" s="119" t="s">
        <v>1416</v>
      </c>
    </row>
    <row r="888" spans="1:13">
      <c r="A888" s="119" t="s">
        <v>3306</v>
      </c>
      <c r="B888" s="119" t="s">
        <v>397</v>
      </c>
      <c r="C888" s="119">
        <v>22.65</v>
      </c>
      <c r="D888" s="119">
        <v>22.65</v>
      </c>
      <c r="E888" s="119">
        <v>22.65</v>
      </c>
      <c r="F888" s="119">
        <v>22.65</v>
      </c>
      <c r="G888" s="119">
        <v>22.65</v>
      </c>
      <c r="H888" s="119">
        <v>21.6</v>
      </c>
      <c r="I888" s="119">
        <v>16690</v>
      </c>
      <c r="J888" s="119">
        <v>378028.5</v>
      </c>
      <c r="K888" s="121">
        <v>43138</v>
      </c>
      <c r="L888" s="119">
        <v>15</v>
      </c>
      <c r="M888" s="119" t="s">
        <v>3307</v>
      </c>
    </row>
    <row r="889" spans="1:13">
      <c r="A889" s="119" t="s">
        <v>3308</v>
      </c>
      <c r="B889" s="119" t="s">
        <v>397</v>
      </c>
      <c r="C889" s="119">
        <v>55.75</v>
      </c>
      <c r="D889" s="119">
        <v>58.65</v>
      </c>
      <c r="E889" s="119">
        <v>55.75</v>
      </c>
      <c r="F889" s="119">
        <v>58.65</v>
      </c>
      <c r="G889" s="119">
        <v>58.65</v>
      </c>
      <c r="H889" s="119">
        <v>55.9</v>
      </c>
      <c r="I889" s="119">
        <v>113347</v>
      </c>
      <c r="J889" s="119">
        <v>6561769.4000000004</v>
      </c>
      <c r="K889" s="121">
        <v>43138</v>
      </c>
      <c r="L889" s="119">
        <v>289</v>
      </c>
      <c r="M889" s="119" t="s">
        <v>3309</v>
      </c>
    </row>
    <row r="890" spans="1:13">
      <c r="A890" s="119" t="s">
        <v>1417</v>
      </c>
      <c r="B890" s="119" t="s">
        <v>397</v>
      </c>
      <c r="C890" s="119">
        <v>21</v>
      </c>
      <c r="D890" s="119">
        <v>23.3</v>
      </c>
      <c r="E890" s="119">
        <v>20.7</v>
      </c>
      <c r="F890" s="119">
        <v>22.45</v>
      </c>
      <c r="G890" s="119">
        <v>22.5</v>
      </c>
      <c r="H890" s="119">
        <v>20.149999999999999</v>
      </c>
      <c r="I890" s="119">
        <v>7050673</v>
      </c>
      <c r="J890" s="119">
        <v>157973408.90000001</v>
      </c>
      <c r="K890" s="121">
        <v>43138</v>
      </c>
      <c r="L890" s="119">
        <v>17064</v>
      </c>
      <c r="M890" s="119" t="s">
        <v>1418</v>
      </c>
    </row>
    <row r="891" spans="1:13">
      <c r="A891" s="119" t="s">
        <v>1419</v>
      </c>
      <c r="B891" s="119" t="s">
        <v>397</v>
      </c>
      <c r="C891" s="119">
        <v>45.7</v>
      </c>
      <c r="D891" s="119">
        <v>46.75</v>
      </c>
      <c r="E891" s="119">
        <v>44.25</v>
      </c>
      <c r="F891" s="119">
        <v>45.6</v>
      </c>
      <c r="G891" s="119">
        <v>45.25</v>
      </c>
      <c r="H891" s="119">
        <v>43.9</v>
      </c>
      <c r="I891" s="119">
        <v>30810</v>
      </c>
      <c r="J891" s="119">
        <v>1411584.75</v>
      </c>
      <c r="K891" s="121">
        <v>43138</v>
      </c>
      <c r="L891" s="119">
        <v>251</v>
      </c>
      <c r="M891" s="119" t="s">
        <v>1420</v>
      </c>
    </row>
    <row r="892" spans="1:13">
      <c r="A892" s="119" t="s">
        <v>1421</v>
      </c>
      <c r="B892" s="119" t="s">
        <v>397</v>
      </c>
      <c r="C892" s="119">
        <v>77.5</v>
      </c>
      <c r="D892" s="119">
        <v>79.05</v>
      </c>
      <c r="E892" s="119">
        <v>75.599999999999994</v>
      </c>
      <c r="F892" s="119">
        <v>76.3</v>
      </c>
      <c r="G892" s="119">
        <v>76.599999999999994</v>
      </c>
      <c r="H892" s="119">
        <v>75.7</v>
      </c>
      <c r="I892" s="119">
        <v>227482</v>
      </c>
      <c r="J892" s="119">
        <v>17551908.350000001</v>
      </c>
      <c r="K892" s="121">
        <v>43138</v>
      </c>
      <c r="L892" s="119">
        <v>894</v>
      </c>
      <c r="M892" s="119" t="s">
        <v>1422</v>
      </c>
    </row>
    <row r="893" spans="1:13">
      <c r="A893" s="119" t="s">
        <v>1423</v>
      </c>
      <c r="B893" s="119" t="s">
        <v>397</v>
      </c>
      <c r="C893" s="119">
        <v>78.95</v>
      </c>
      <c r="D893" s="119">
        <v>82.55</v>
      </c>
      <c r="E893" s="119">
        <v>78.95</v>
      </c>
      <c r="F893" s="119">
        <v>80.8</v>
      </c>
      <c r="G893" s="119">
        <v>80.3</v>
      </c>
      <c r="H893" s="119">
        <v>77.7</v>
      </c>
      <c r="I893" s="119">
        <v>41251</v>
      </c>
      <c r="J893" s="119">
        <v>3341337.9</v>
      </c>
      <c r="K893" s="121">
        <v>43138</v>
      </c>
      <c r="L893" s="119">
        <v>600</v>
      </c>
      <c r="M893" s="119" t="s">
        <v>1424</v>
      </c>
    </row>
    <row r="894" spans="1:13">
      <c r="A894" s="119" t="s">
        <v>1425</v>
      </c>
      <c r="B894" s="119" t="s">
        <v>397</v>
      </c>
      <c r="C894" s="119">
        <v>74.95</v>
      </c>
      <c r="D894" s="119">
        <v>78.2</v>
      </c>
      <c r="E894" s="119">
        <v>74.95</v>
      </c>
      <c r="F894" s="119">
        <v>77.2</v>
      </c>
      <c r="G894" s="119">
        <v>76.95</v>
      </c>
      <c r="H894" s="119">
        <v>73.3</v>
      </c>
      <c r="I894" s="119">
        <v>117484</v>
      </c>
      <c r="J894" s="119">
        <v>9029484.5</v>
      </c>
      <c r="K894" s="121">
        <v>43138</v>
      </c>
      <c r="L894" s="119">
        <v>1383</v>
      </c>
      <c r="M894" s="119" t="s">
        <v>1426</v>
      </c>
    </row>
    <row r="895" spans="1:13">
      <c r="A895" s="119" t="s">
        <v>1427</v>
      </c>
      <c r="B895" s="119" t="s">
        <v>397</v>
      </c>
      <c r="C895" s="119">
        <v>226</v>
      </c>
      <c r="D895" s="119">
        <v>231.9</v>
      </c>
      <c r="E895" s="119">
        <v>223.25</v>
      </c>
      <c r="F895" s="119">
        <v>226.2</v>
      </c>
      <c r="G895" s="119">
        <v>226.5</v>
      </c>
      <c r="H895" s="119">
        <v>220.45</v>
      </c>
      <c r="I895" s="119">
        <v>34665</v>
      </c>
      <c r="J895" s="119">
        <v>7838523.2999999998</v>
      </c>
      <c r="K895" s="121">
        <v>43138</v>
      </c>
      <c r="L895" s="119">
        <v>667</v>
      </c>
      <c r="M895" s="119" t="s">
        <v>1428</v>
      </c>
    </row>
    <row r="896" spans="1:13">
      <c r="A896" s="119" t="s">
        <v>2894</v>
      </c>
      <c r="B896" s="119" t="s">
        <v>397</v>
      </c>
      <c r="C896" s="119">
        <v>40.6</v>
      </c>
      <c r="D896" s="119">
        <v>42.75</v>
      </c>
      <c r="E896" s="119">
        <v>40.6</v>
      </c>
      <c r="F896" s="119">
        <v>41.3</v>
      </c>
      <c r="G896" s="119">
        <v>41.85</v>
      </c>
      <c r="H896" s="119">
        <v>39.049999999999997</v>
      </c>
      <c r="I896" s="119">
        <v>85157</v>
      </c>
      <c r="J896" s="119">
        <v>3562454.25</v>
      </c>
      <c r="K896" s="121">
        <v>43138</v>
      </c>
      <c r="L896" s="119">
        <v>636</v>
      </c>
      <c r="M896" s="119" t="s">
        <v>2895</v>
      </c>
    </row>
    <row r="897" spans="1:13">
      <c r="A897" s="119" t="s">
        <v>1429</v>
      </c>
      <c r="B897" s="119" t="s">
        <v>397</v>
      </c>
      <c r="C897" s="119">
        <v>736.3</v>
      </c>
      <c r="D897" s="119">
        <v>761</v>
      </c>
      <c r="E897" s="119">
        <v>710.2</v>
      </c>
      <c r="F897" s="119">
        <v>730.5</v>
      </c>
      <c r="G897" s="119">
        <v>711</v>
      </c>
      <c r="H897" s="119">
        <v>734.7</v>
      </c>
      <c r="I897" s="119">
        <v>10250</v>
      </c>
      <c r="J897" s="119">
        <v>7583309.2999999998</v>
      </c>
      <c r="K897" s="121">
        <v>43138</v>
      </c>
      <c r="L897" s="119">
        <v>805</v>
      </c>
      <c r="M897" s="119" t="s">
        <v>1430</v>
      </c>
    </row>
    <row r="898" spans="1:13">
      <c r="A898" s="119" t="s">
        <v>1431</v>
      </c>
      <c r="B898" s="119" t="s">
        <v>397</v>
      </c>
      <c r="C898" s="119">
        <v>396.6</v>
      </c>
      <c r="D898" s="119">
        <v>409</v>
      </c>
      <c r="E898" s="119">
        <v>392.6</v>
      </c>
      <c r="F898" s="119">
        <v>402.95</v>
      </c>
      <c r="G898" s="119">
        <v>402</v>
      </c>
      <c r="H898" s="119">
        <v>391.7</v>
      </c>
      <c r="I898" s="119">
        <v>688593</v>
      </c>
      <c r="J898" s="119">
        <v>275553740.64999998</v>
      </c>
      <c r="K898" s="121">
        <v>43138</v>
      </c>
      <c r="L898" s="119">
        <v>20739</v>
      </c>
      <c r="M898" s="119" t="s">
        <v>1432</v>
      </c>
    </row>
    <row r="899" spans="1:13">
      <c r="A899" s="119" t="s">
        <v>1433</v>
      </c>
      <c r="B899" s="119" t="s">
        <v>397</v>
      </c>
      <c r="C899" s="119">
        <v>485.68</v>
      </c>
      <c r="D899" s="119">
        <v>491.5</v>
      </c>
      <c r="E899" s="119">
        <v>478.5</v>
      </c>
      <c r="F899" s="119">
        <v>491.5</v>
      </c>
      <c r="G899" s="119">
        <v>491.5</v>
      </c>
      <c r="H899" s="119">
        <v>474.02</v>
      </c>
      <c r="I899" s="119">
        <v>1235</v>
      </c>
      <c r="J899" s="119">
        <v>602855.43999999994</v>
      </c>
      <c r="K899" s="121">
        <v>43138</v>
      </c>
      <c r="L899" s="119">
        <v>128</v>
      </c>
      <c r="M899" s="119" t="s">
        <v>1434</v>
      </c>
    </row>
    <row r="900" spans="1:13">
      <c r="A900" s="119" t="s">
        <v>2742</v>
      </c>
      <c r="B900" s="119" t="s">
        <v>397</v>
      </c>
      <c r="C900" s="119">
        <v>44.05</v>
      </c>
      <c r="D900" s="119">
        <v>46.6</v>
      </c>
      <c r="E900" s="119">
        <v>43</v>
      </c>
      <c r="F900" s="119">
        <v>45.75</v>
      </c>
      <c r="G900" s="119">
        <v>45.65</v>
      </c>
      <c r="H900" s="119">
        <v>43.65</v>
      </c>
      <c r="I900" s="119">
        <v>206395</v>
      </c>
      <c r="J900" s="119">
        <v>9300179.6500000004</v>
      </c>
      <c r="K900" s="121">
        <v>43138</v>
      </c>
      <c r="L900" s="119">
        <v>1717</v>
      </c>
      <c r="M900" s="119" t="s">
        <v>2464</v>
      </c>
    </row>
    <row r="901" spans="1:13">
      <c r="A901" s="119" t="s">
        <v>2414</v>
      </c>
      <c r="B901" s="119" t="s">
        <v>397</v>
      </c>
      <c r="C901" s="119">
        <v>19.55</v>
      </c>
      <c r="D901" s="119">
        <v>20.25</v>
      </c>
      <c r="E901" s="119">
        <v>19.5</v>
      </c>
      <c r="F901" s="119">
        <v>19.850000000000001</v>
      </c>
      <c r="G901" s="119">
        <v>19.75</v>
      </c>
      <c r="H901" s="119">
        <v>19</v>
      </c>
      <c r="I901" s="119">
        <v>690290</v>
      </c>
      <c r="J901" s="119">
        <v>13716985.65</v>
      </c>
      <c r="K901" s="121">
        <v>43138</v>
      </c>
      <c r="L901" s="119">
        <v>1969</v>
      </c>
      <c r="M901" s="119" t="s">
        <v>2415</v>
      </c>
    </row>
    <row r="902" spans="1:13">
      <c r="A902" s="119" t="s">
        <v>1435</v>
      </c>
      <c r="B902" s="119" t="s">
        <v>397</v>
      </c>
      <c r="C902" s="119">
        <v>3.85</v>
      </c>
      <c r="D902" s="119">
        <v>4</v>
      </c>
      <c r="E902" s="119">
        <v>3.85</v>
      </c>
      <c r="F902" s="119">
        <v>3.9</v>
      </c>
      <c r="G902" s="119">
        <v>3.95</v>
      </c>
      <c r="H902" s="119">
        <v>3.85</v>
      </c>
      <c r="I902" s="119">
        <v>276538</v>
      </c>
      <c r="J902" s="119">
        <v>1084234.95</v>
      </c>
      <c r="K902" s="121">
        <v>43138</v>
      </c>
      <c r="L902" s="119">
        <v>351</v>
      </c>
      <c r="M902" s="119" t="s">
        <v>1436</v>
      </c>
    </row>
    <row r="903" spans="1:13">
      <c r="A903" s="119" t="s">
        <v>2398</v>
      </c>
      <c r="B903" s="119" t="s">
        <v>397</v>
      </c>
      <c r="C903" s="119">
        <v>35.6</v>
      </c>
      <c r="D903" s="119">
        <v>39.1</v>
      </c>
      <c r="E903" s="119">
        <v>35.6</v>
      </c>
      <c r="F903" s="119">
        <v>36.85</v>
      </c>
      <c r="G903" s="119">
        <v>36.75</v>
      </c>
      <c r="H903" s="119">
        <v>37.25</v>
      </c>
      <c r="I903" s="119">
        <v>15495</v>
      </c>
      <c r="J903" s="119">
        <v>588526.35</v>
      </c>
      <c r="K903" s="121">
        <v>43138</v>
      </c>
      <c r="L903" s="119">
        <v>140</v>
      </c>
      <c r="M903" s="119" t="s">
        <v>2399</v>
      </c>
    </row>
    <row r="904" spans="1:13">
      <c r="A904" s="119" t="s">
        <v>3310</v>
      </c>
      <c r="B904" s="119" t="s">
        <v>397</v>
      </c>
      <c r="C904" s="119">
        <v>32.15</v>
      </c>
      <c r="D904" s="119">
        <v>35</v>
      </c>
      <c r="E904" s="119">
        <v>32</v>
      </c>
      <c r="F904" s="119">
        <v>34.9</v>
      </c>
      <c r="G904" s="119">
        <v>34.9</v>
      </c>
      <c r="H904" s="119">
        <v>33.4</v>
      </c>
      <c r="I904" s="119">
        <v>4169</v>
      </c>
      <c r="J904" s="119">
        <v>139930.29999999999</v>
      </c>
      <c r="K904" s="121">
        <v>43138</v>
      </c>
      <c r="L904" s="119">
        <v>50</v>
      </c>
      <c r="M904" s="119" t="s">
        <v>3311</v>
      </c>
    </row>
    <row r="905" spans="1:13">
      <c r="A905" s="119" t="s">
        <v>1437</v>
      </c>
      <c r="B905" s="119" t="s">
        <v>397</v>
      </c>
      <c r="C905" s="119">
        <v>147.9</v>
      </c>
      <c r="D905" s="119">
        <v>163.5</v>
      </c>
      <c r="E905" s="119">
        <v>147.9</v>
      </c>
      <c r="F905" s="119">
        <v>161.30000000000001</v>
      </c>
      <c r="G905" s="119">
        <v>159.55000000000001</v>
      </c>
      <c r="H905" s="119">
        <v>149.30000000000001</v>
      </c>
      <c r="I905" s="119">
        <v>5738</v>
      </c>
      <c r="J905" s="119">
        <v>900719.85</v>
      </c>
      <c r="K905" s="121">
        <v>43138</v>
      </c>
      <c r="L905" s="119">
        <v>202</v>
      </c>
      <c r="M905" s="119" t="s">
        <v>1438</v>
      </c>
    </row>
    <row r="906" spans="1:13">
      <c r="A906" s="119" t="s">
        <v>1439</v>
      </c>
      <c r="B906" s="119" t="s">
        <v>397</v>
      </c>
      <c r="C906" s="119">
        <v>91.5</v>
      </c>
      <c r="D906" s="119">
        <v>92.6</v>
      </c>
      <c r="E906" s="119">
        <v>90.1</v>
      </c>
      <c r="F906" s="119">
        <v>91.5</v>
      </c>
      <c r="G906" s="119">
        <v>92</v>
      </c>
      <c r="H906" s="119">
        <v>88.55</v>
      </c>
      <c r="I906" s="119">
        <v>24520</v>
      </c>
      <c r="J906" s="119">
        <v>2234759.6</v>
      </c>
      <c r="K906" s="121">
        <v>43138</v>
      </c>
      <c r="L906" s="119">
        <v>297</v>
      </c>
      <c r="M906" s="119" t="s">
        <v>1440</v>
      </c>
    </row>
    <row r="907" spans="1:13">
      <c r="A907" s="119" t="s">
        <v>1441</v>
      </c>
      <c r="B907" s="119" t="s">
        <v>397</v>
      </c>
      <c r="C907" s="119">
        <v>66.849999999999994</v>
      </c>
      <c r="D907" s="119">
        <v>73.2</v>
      </c>
      <c r="E907" s="119">
        <v>65.099999999999994</v>
      </c>
      <c r="F907" s="119">
        <v>67.650000000000006</v>
      </c>
      <c r="G907" s="119">
        <v>67.400000000000006</v>
      </c>
      <c r="H907" s="119">
        <v>64.349999999999994</v>
      </c>
      <c r="I907" s="119">
        <v>239351</v>
      </c>
      <c r="J907" s="119">
        <v>16665134.4</v>
      </c>
      <c r="K907" s="121">
        <v>43138</v>
      </c>
      <c r="L907" s="119">
        <v>2333</v>
      </c>
      <c r="M907" s="119" t="s">
        <v>1442</v>
      </c>
    </row>
    <row r="908" spans="1:13">
      <c r="A908" s="119" t="s">
        <v>1443</v>
      </c>
      <c r="B908" s="119" t="s">
        <v>397</v>
      </c>
      <c r="C908" s="119">
        <v>107.75</v>
      </c>
      <c r="D908" s="119">
        <v>109</v>
      </c>
      <c r="E908" s="119">
        <v>106</v>
      </c>
      <c r="F908" s="119">
        <v>106.95</v>
      </c>
      <c r="G908" s="119">
        <v>106.5</v>
      </c>
      <c r="H908" s="119">
        <v>106.45</v>
      </c>
      <c r="I908" s="119">
        <v>34389</v>
      </c>
      <c r="J908" s="119">
        <v>3696080.95</v>
      </c>
      <c r="K908" s="121">
        <v>43138</v>
      </c>
      <c r="L908" s="119">
        <v>306</v>
      </c>
      <c r="M908" s="119" t="s">
        <v>1444</v>
      </c>
    </row>
    <row r="909" spans="1:13">
      <c r="A909" s="119" t="s">
        <v>3312</v>
      </c>
      <c r="B909" s="119" t="s">
        <v>397</v>
      </c>
      <c r="C909" s="119">
        <v>0.45</v>
      </c>
      <c r="D909" s="119">
        <v>0.45</v>
      </c>
      <c r="E909" s="119">
        <v>0.4</v>
      </c>
      <c r="F909" s="119">
        <v>0.4</v>
      </c>
      <c r="G909" s="119">
        <v>0.45</v>
      </c>
      <c r="H909" s="119">
        <v>0.4</v>
      </c>
      <c r="I909" s="119">
        <v>433365</v>
      </c>
      <c r="J909" s="119">
        <v>181921.45</v>
      </c>
      <c r="K909" s="121">
        <v>43138</v>
      </c>
      <c r="L909" s="119">
        <v>84</v>
      </c>
      <c r="M909" s="119" t="s">
        <v>3313</v>
      </c>
    </row>
    <row r="910" spans="1:13">
      <c r="A910" s="119" t="s">
        <v>386</v>
      </c>
      <c r="B910" s="119" t="s">
        <v>397</v>
      </c>
      <c r="C910" s="119">
        <v>917.85</v>
      </c>
      <c r="D910" s="119">
        <v>917.85</v>
      </c>
      <c r="E910" s="119">
        <v>815</v>
      </c>
      <c r="F910" s="119">
        <v>828.6</v>
      </c>
      <c r="G910" s="119">
        <v>828.65</v>
      </c>
      <c r="H910" s="119">
        <v>901.25</v>
      </c>
      <c r="I910" s="119">
        <v>1264430</v>
      </c>
      <c r="J910" s="119">
        <v>1073281052.65</v>
      </c>
      <c r="K910" s="121">
        <v>43138</v>
      </c>
      <c r="L910" s="119">
        <v>48078</v>
      </c>
      <c r="M910" s="119" t="s">
        <v>1445</v>
      </c>
    </row>
    <row r="911" spans="1:13">
      <c r="A911" s="119" t="s">
        <v>1446</v>
      </c>
      <c r="B911" s="119" t="s">
        <v>397</v>
      </c>
      <c r="C911" s="119">
        <v>486</v>
      </c>
      <c r="D911" s="119">
        <v>499</v>
      </c>
      <c r="E911" s="119">
        <v>481.1</v>
      </c>
      <c r="F911" s="119">
        <v>483.25</v>
      </c>
      <c r="G911" s="119">
        <v>483.1</v>
      </c>
      <c r="H911" s="119">
        <v>481.3</v>
      </c>
      <c r="I911" s="119">
        <v>34002</v>
      </c>
      <c r="J911" s="119">
        <v>16601058.550000001</v>
      </c>
      <c r="K911" s="121">
        <v>43138</v>
      </c>
      <c r="L911" s="119">
        <v>1236</v>
      </c>
      <c r="M911" s="119" t="s">
        <v>1447</v>
      </c>
    </row>
    <row r="912" spans="1:13">
      <c r="A912" s="119" t="s">
        <v>1448</v>
      </c>
      <c r="B912" s="119" t="s">
        <v>397</v>
      </c>
      <c r="C912" s="119">
        <v>71.599999999999994</v>
      </c>
      <c r="D912" s="119">
        <v>72.25</v>
      </c>
      <c r="E912" s="119">
        <v>70.25</v>
      </c>
      <c r="F912" s="119">
        <v>70.75</v>
      </c>
      <c r="G912" s="119">
        <v>70.75</v>
      </c>
      <c r="H912" s="119">
        <v>70.400000000000006</v>
      </c>
      <c r="I912" s="119">
        <v>5251303</v>
      </c>
      <c r="J912" s="119">
        <v>373927393.89999998</v>
      </c>
      <c r="K912" s="121">
        <v>43138</v>
      </c>
      <c r="L912" s="119">
        <v>15726</v>
      </c>
      <c r="M912" s="119" t="s">
        <v>1449</v>
      </c>
    </row>
    <row r="913" spans="1:13">
      <c r="A913" s="119" t="s">
        <v>2679</v>
      </c>
      <c r="B913" s="119" t="s">
        <v>397</v>
      </c>
      <c r="C913" s="119">
        <v>35.9</v>
      </c>
      <c r="D913" s="119">
        <v>36.450000000000003</v>
      </c>
      <c r="E913" s="119">
        <v>35.1</v>
      </c>
      <c r="F913" s="119">
        <v>35.85</v>
      </c>
      <c r="G913" s="119">
        <v>35.549999999999997</v>
      </c>
      <c r="H913" s="119">
        <v>34.549999999999997</v>
      </c>
      <c r="I913" s="119">
        <v>187641</v>
      </c>
      <c r="J913" s="119">
        <v>6700683.0999999996</v>
      </c>
      <c r="K913" s="121">
        <v>43138</v>
      </c>
      <c r="L913" s="119">
        <v>584</v>
      </c>
      <c r="M913" s="119" t="s">
        <v>2680</v>
      </c>
    </row>
    <row r="914" spans="1:13">
      <c r="A914" s="119" t="s">
        <v>1450</v>
      </c>
      <c r="B914" s="119" t="s">
        <v>397</v>
      </c>
      <c r="C914" s="119">
        <v>1212</v>
      </c>
      <c r="D914" s="119">
        <v>1220.0999999999999</v>
      </c>
      <c r="E914" s="119">
        <v>1160.05</v>
      </c>
      <c r="F914" s="119">
        <v>1172.8499999999999</v>
      </c>
      <c r="G914" s="119">
        <v>1166.0999999999999</v>
      </c>
      <c r="H914" s="119">
        <v>1208.55</v>
      </c>
      <c r="I914" s="119">
        <v>175105</v>
      </c>
      <c r="J914" s="119">
        <v>207312945.09999999</v>
      </c>
      <c r="K914" s="121">
        <v>43138</v>
      </c>
      <c r="L914" s="119">
        <v>9910</v>
      </c>
      <c r="M914" s="119" t="s">
        <v>1451</v>
      </c>
    </row>
    <row r="915" spans="1:13">
      <c r="A915" s="119" t="s">
        <v>1452</v>
      </c>
      <c r="B915" s="119" t="s">
        <v>397</v>
      </c>
      <c r="C915" s="119">
        <v>790.05</v>
      </c>
      <c r="D915" s="119">
        <v>814.5</v>
      </c>
      <c r="E915" s="119">
        <v>781.5</v>
      </c>
      <c r="F915" s="119">
        <v>802.55</v>
      </c>
      <c r="G915" s="119">
        <v>800</v>
      </c>
      <c r="H915" s="119">
        <v>784.95</v>
      </c>
      <c r="I915" s="119">
        <v>40159</v>
      </c>
      <c r="J915" s="119">
        <v>32061385.649999999</v>
      </c>
      <c r="K915" s="121">
        <v>43138</v>
      </c>
      <c r="L915" s="119">
        <v>3786</v>
      </c>
      <c r="M915" s="119" t="s">
        <v>2581</v>
      </c>
    </row>
    <row r="916" spans="1:13">
      <c r="A916" s="119" t="s">
        <v>1453</v>
      </c>
      <c r="B916" s="119" t="s">
        <v>397</v>
      </c>
      <c r="C916" s="119">
        <v>173.8</v>
      </c>
      <c r="D916" s="119">
        <v>174</v>
      </c>
      <c r="E916" s="119">
        <v>170.5</v>
      </c>
      <c r="F916" s="119">
        <v>172.2</v>
      </c>
      <c r="G916" s="119">
        <v>174</v>
      </c>
      <c r="H916" s="119">
        <v>167.9</v>
      </c>
      <c r="I916" s="119">
        <v>140564</v>
      </c>
      <c r="J916" s="119">
        <v>24190142.449999999</v>
      </c>
      <c r="K916" s="121">
        <v>43138</v>
      </c>
      <c r="L916" s="119">
        <v>2224</v>
      </c>
      <c r="M916" s="119" t="s">
        <v>1454</v>
      </c>
    </row>
    <row r="917" spans="1:13">
      <c r="A917" s="119" t="s">
        <v>1455</v>
      </c>
      <c r="B917" s="119" t="s">
        <v>397</v>
      </c>
      <c r="C917" s="119">
        <v>137.19999999999999</v>
      </c>
      <c r="D917" s="119">
        <v>144.65</v>
      </c>
      <c r="E917" s="119">
        <v>137.1</v>
      </c>
      <c r="F917" s="119">
        <v>138.69999999999999</v>
      </c>
      <c r="G917" s="119">
        <v>139</v>
      </c>
      <c r="H917" s="119">
        <v>136.4</v>
      </c>
      <c r="I917" s="119">
        <v>30486</v>
      </c>
      <c r="J917" s="119">
        <v>4268402.1500000004</v>
      </c>
      <c r="K917" s="121">
        <v>43138</v>
      </c>
      <c r="L917" s="119">
        <v>616</v>
      </c>
      <c r="M917" s="119" t="s">
        <v>1456</v>
      </c>
    </row>
    <row r="918" spans="1:13">
      <c r="A918" s="119" t="s">
        <v>379</v>
      </c>
      <c r="B918" s="119" t="s">
        <v>397</v>
      </c>
      <c r="C918" s="119">
        <v>209.5</v>
      </c>
      <c r="D918" s="119">
        <v>209.5</v>
      </c>
      <c r="E918" s="119">
        <v>202.8</v>
      </c>
      <c r="F918" s="119">
        <v>203.95</v>
      </c>
      <c r="G918" s="119">
        <v>203.4</v>
      </c>
      <c r="H918" s="119">
        <v>200.85</v>
      </c>
      <c r="I918" s="119">
        <v>1846909</v>
      </c>
      <c r="J918" s="119">
        <v>378574014.64999998</v>
      </c>
      <c r="K918" s="121">
        <v>43138</v>
      </c>
      <c r="L918" s="119">
        <v>19655</v>
      </c>
      <c r="M918" s="119" t="s">
        <v>1457</v>
      </c>
    </row>
    <row r="919" spans="1:13">
      <c r="A919" s="119" t="s">
        <v>2518</v>
      </c>
      <c r="B919" s="119" t="s">
        <v>397</v>
      </c>
      <c r="C919" s="119">
        <v>1470</v>
      </c>
      <c r="D919" s="119">
        <v>1640.15</v>
      </c>
      <c r="E919" s="119">
        <v>1470</v>
      </c>
      <c r="F919" s="119">
        <v>1475</v>
      </c>
      <c r="G919" s="119">
        <v>1475</v>
      </c>
      <c r="H919" s="119">
        <v>1425</v>
      </c>
      <c r="I919" s="119">
        <v>227</v>
      </c>
      <c r="J919" s="119">
        <v>343621.45</v>
      </c>
      <c r="K919" s="121">
        <v>43138</v>
      </c>
      <c r="L919" s="119">
        <v>47</v>
      </c>
      <c r="M919" s="119" t="s">
        <v>2944</v>
      </c>
    </row>
    <row r="920" spans="1:13">
      <c r="A920" s="119" t="s">
        <v>1458</v>
      </c>
      <c r="B920" s="119" t="s">
        <v>397</v>
      </c>
      <c r="C920" s="119">
        <v>147.94999999999999</v>
      </c>
      <c r="D920" s="119">
        <v>150</v>
      </c>
      <c r="E920" s="119">
        <v>142.6</v>
      </c>
      <c r="F920" s="119">
        <v>145.44999999999999</v>
      </c>
      <c r="G920" s="119">
        <v>143.69999999999999</v>
      </c>
      <c r="H920" s="119">
        <v>145.80000000000001</v>
      </c>
      <c r="I920" s="119">
        <v>334597</v>
      </c>
      <c r="J920" s="119">
        <v>49539669.700000003</v>
      </c>
      <c r="K920" s="121">
        <v>43138</v>
      </c>
      <c r="L920" s="119">
        <v>2980</v>
      </c>
      <c r="M920" s="119" t="s">
        <v>1459</v>
      </c>
    </row>
    <row r="921" spans="1:13">
      <c r="A921" s="119" t="s">
        <v>243</v>
      </c>
      <c r="B921" s="119" t="s">
        <v>397</v>
      </c>
      <c r="C921" s="119">
        <v>113</v>
      </c>
      <c r="D921" s="119">
        <v>115.5</v>
      </c>
      <c r="E921" s="119">
        <v>108.75</v>
      </c>
      <c r="F921" s="119">
        <v>110.3</v>
      </c>
      <c r="G921" s="119">
        <v>109.5</v>
      </c>
      <c r="H921" s="119">
        <v>110.5</v>
      </c>
      <c r="I921" s="119">
        <v>4187308</v>
      </c>
      <c r="J921" s="119">
        <v>469618642.19999999</v>
      </c>
      <c r="K921" s="121">
        <v>43138</v>
      </c>
      <c r="L921" s="119">
        <v>20439</v>
      </c>
      <c r="M921" s="119" t="s">
        <v>1460</v>
      </c>
    </row>
    <row r="922" spans="1:13">
      <c r="A922" s="119" t="s">
        <v>1461</v>
      </c>
      <c r="B922" s="119" t="s">
        <v>397</v>
      </c>
      <c r="C922" s="119">
        <v>236.15</v>
      </c>
      <c r="D922" s="119">
        <v>246</v>
      </c>
      <c r="E922" s="119">
        <v>236.15</v>
      </c>
      <c r="F922" s="119">
        <v>244.6</v>
      </c>
      <c r="G922" s="119">
        <v>244</v>
      </c>
      <c r="H922" s="119">
        <v>230.4</v>
      </c>
      <c r="I922" s="119">
        <v>59383</v>
      </c>
      <c r="J922" s="119">
        <v>14345355.949999999</v>
      </c>
      <c r="K922" s="121">
        <v>43138</v>
      </c>
      <c r="L922" s="119">
        <v>1672</v>
      </c>
      <c r="M922" s="119" t="s">
        <v>1462</v>
      </c>
    </row>
    <row r="923" spans="1:13">
      <c r="A923" s="119" t="s">
        <v>2471</v>
      </c>
      <c r="B923" s="119" t="s">
        <v>397</v>
      </c>
      <c r="C923" s="119">
        <v>1208</v>
      </c>
      <c r="D923" s="119">
        <v>1319.5</v>
      </c>
      <c r="E923" s="119">
        <v>1208</v>
      </c>
      <c r="F923" s="119">
        <v>1319.5</v>
      </c>
      <c r="G923" s="119">
        <v>1319.5</v>
      </c>
      <c r="H923" s="119">
        <v>1256.7</v>
      </c>
      <c r="I923" s="119">
        <v>494</v>
      </c>
      <c r="J923" s="119">
        <v>637004.1</v>
      </c>
      <c r="K923" s="121">
        <v>43138</v>
      </c>
      <c r="L923" s="119">
        <v>74</v>
      </c>
      <c r="M923" s="119" t="s">
        <v>2472</v>
      </c>
    </row>
    <row r="924" spans="1:13">
      <c r="A924" s="119" t="s">
        <v>388</v>
      </c>
      <c r="B924" s="119" t="s">
        <v>397</v>
      </c>
      <c r="C924" s="119">
        <v>138.9</v>
      </c>
      <c r="D924" s="119">
        <v>141</v>
      </c>
      <c r="E924" s="119">
        <v>135</v>
      </c>
      <c r="F924" s="119">
        <v>137.1</v>
      </c>
      <c r="G924" s="119">
        <v>138</v>
      </c>
      <c r="H924" s="119">
        <v>138.9</v>
      </c>
      <c r="I924" s="119">
        <v>47163</v>
      </c>
      <c r="J924" s="119">
        <v>6512011.5999999996</v>
      </c>
      <c r="K924" s="121">
        <v>43138</v>
      </c>
      <c r="L924" s="119">
        <v>1180</v>
      </c>
      <c r="M924" s="119" t="s">
        <v>1463</v>
      </c>
    </row>
    <row r="925" spans="1:13">
      <c r="A925" s="119" t="s">
        <v>2896</v>
      </c>
      <c r="B925" s="119" t="s">
        <v>397</v>
      </c>
      <c r="C925" s="119">
        <v>41.7</v>
      </c>
      <c r="D925" s="119">
        <v>42.9</v>
      </c>
      <c r="E925" s="119">
        <v>41.7</v>
      </c>
      <c r="F925" s="119">
        <v>42.9</v>
      </c>
      <c r="G925" s="119">
        <v>42.9</v>
      </c>
      <c r="H925" s="119">
        <v>40.9</v>
      </c>
      <c r="I925" s="119">
        <v>21353</v>
      </c>
      <c r="J925" s="119">
        <v>910094.25</v>
      </c>
      <c r="K925" s="121">
        <v>43138</v>
      </c>
      <c r="L925" s="119">
        <v>187</v>
      </c>
      <c r="M925" s="119" t="s">
        <v>2897</v>
      </c>
    </row>
    <row r="926" spans="1:13">
      <c r="A926" s="119" t="s">
        <v>2434</v>
      </c>
      <c r="B926" s="119" t="s">
        <v>397</v>
      </c>
      <c r="C926" s="119">
        <v>26.05</v>
      </c>
      <c r="D926" s="119">
        <v>28.2</v>
      </c>
      <c r="E926" s="119">
        <v>26.05</v>
      </c>
      <c r="F926" s="119">
        <v>27.4</v>
      </c>
      <c r="G926" s="119">
        <v>27.55</v>
      </c>
      <c r="H926" s="119">
        <v>25.8</v>
      </c>
      <c r="I926" s="119">
        <v>94671</v>
      </c>
      <c r="J926" s="119">
        <v>2573230.9</v>
      </c>
      <c r="K926" s="121">
        <v>43138</v>
      </c>
      <c r="L926" s="119">
        <v>792</v>
      </c>
      <c r="M926" s="119" t="s">
        <v>2435</v>
      </c>
    </row>
    <row r="927" spans="1:13">
      <c r="A927" s="119" t="s">
        <v>1464</v>
      </c>
      <c r="B927" s="119" t="s">
        <v>397</v>
      </c>
      <c r="C927" s="119">
        <v>29.85</v>
      </c>
      <c r="D927" s="119">
        <v>30.5</v>
      </c>
      <c r="E927" s="119">
        <v>29.1</v>
      </c>
      <c r="F927" s="119">
        <v>30.05</v>
      </c>
      <c r="G927" s="119">
        <v>29.8</v>
      </c>
      <c r="H927" s="119">
        <v>28.45</v>
      </c>
      <c r="I927" s="119">
        <v>269453</v>
      </c>
      <c r="J927" s="119">
        <v>8094406.7000000002</v>
      </c>
      <c r="K927" s="121">
        <v>43138</v>
      </c>
      <c r="L927" s="119">
        <v>1198</v>
      </c>
      <c r="M927" s="119" t="s">
        <v>1465</v>
      </c>
    </row>
    <row r="928" spans="1:13">
      <c r="A928" s="119" t="s">
        <v>1466</v>
      </c>
      <c r="B928" s="119" t="s">
        <v>397</v>
      </c>
      <c r="C928" s="119">
        <v>81.25</v>
      </c>
      <c r="D928" s="119">
        <v>85.65</v>
      </c>
      <c r="E928" s="119">
        <v>80.900000000000006</v>
      </c>
      <c r="F928" s="119">
        <v>82.35</v>
      </c>
      <c r="G928" s="119">
        <v>82.65</v>
      </c>
      <c r="H928" s="119">
        <v>79.7</v>
      </c>
      <c r="I928" s="119">
        <v>97154</v>
      </c>
      <c r="J928" s="119">
        <v>8048346.2000000002</v>
      </c>
      <c r="K928" s="121">
        <v>43138</v>
      </c>
      <c r="L928" s="119">
        <v>999</v>
      </c>
      <c r="M928" s="119" t="s">
        <v>1467</v>
      </c>
    </row>
    <row r="929" spans="1:13">
      <c r="A929" s="119" t="s">
        <v>2898</v>
      </c>
      <c r="B929" s="119" t="s">
        <v>397</v>
      </c>
      <c r="C929" s="119">
        <v>112.05</v>
      </c>
      <c r="D929" s="119">
        <v>127.95</v>
      </c>
      <c r="E929" s="119">
        <v>111.5</v>
      </c>
      <c r="F929" s="119">
        <v>123.1</v>
      </c>
      <c r="G929" s="119">
        <v>123</v>
      </c>
      <c r="H929" s="119">
        <v>107.7</v>
      </c>
      <c r="I929" s="119">
        <v>934399</v>
      </c>
      <c r="J929" s="119">
        <v>112503262.34999999</v>
      </c>
      <c r="K929" s="121">
        <v>43138</v>
      </c>
      <c r="L929" s="119">
        <v>10535</v>
      </c>
      <c r="M929" s="119" t="s">
        <v>2899</v>
      </c>
    </row>
    <row r="930" spans="1:13">
      <c r="A930" s="119" t="s">
        <v>1468</v>
      </c>
      <c r="B930" s="119" t="s">
        <v>397</v>
      </c>
      <c r="C930" s="119">
        <v>599.29999999999995</v>
      </c>
      <c r="D930" s="119">
        <v>603.9</v>
      </c>
      <c r="E930" s="119">
        <v>584</v>
      </c>
      <c r="F930" s="119">
        <v>588.75</v>
      </c>
      <c r="G930" s="119">
        <v>585</v>
      </c>
      <c r="H930" s="119">
        <v>590.5</v>
      </c>
      <c r="I930" s="119">
        <v>51377</v>
      </c>
      <c r="J930" s="119">
        <v>30573591.949999999</v>
      </c>
      <c r="K930" s="121">
        <v>43138</v>
      </c>
      <c r="L930" s="119">
        <v>2939</v>
      </c>
      <c r="M930" s="119" t="s">
        <v>2724</v>
      </c>
    </row>
    <row r="931" spans="1:13">
      <c r="A931" s="119" t="s">
        <v>1469</v>
      </c>
      <c r="B931" s="119" t="s">
        <v>397</v>
      </c>
      <c r="C931" s="119">
        <v>7097.95</v>
      </c>
      <c r="D931" s="119">
        <v>7116</v>
      </c>
      <c r="E931" s="119">
        <v>6975.8</v>
      </c>
      <c r="F931" s="119">
        <v>7007</v>
      </c>
      <c r="G931" s="119">
        <v>6989</v>
      </c>
      <c r="H931" s="119">
        <v>7016.3</v>
      </c>
      <c r="I931" s="119">
        <v>40086</v>
      </c>
      <c r="J931" s="119">
        <v>282870952.80000001</v>
      </c>
      <c r="K931" s="121">
        <v>43138</v>
      </c>
      <c r="L931" s="119">
        <v>6457</v>
      </c>
      <c r="M931" s="119" t="s">
        <v>1470</v>
      </c>
    </row>
    <row r="932" spans="1:13">
      <c r="A932" s="119" t="s">
        <v>1471</v>
      </c>
      <c r="B932" s="119" t="s">
        <v>397</v>
      </c>
      <c r="C932" s="119">
        <v>50.35</v>
      </c>
      <c r="D932" s="119">
        <v>51.75</v>
      </c>
      <c r="E932" s="119">
        <v>49.3</v>
      </c>
      <c r="F932" s="119">
        <v>49.6</v>
      </c>
      <c r="G932" s="119">
        <v>49.6</v>
      </c>
      <c r="H932" s="119">
        <v>49.8</v>
      </c>
      <c r="I932" s="119">
        <v>551683</v>
      </c>
      <c r="J932" s="119">
        <v>27730366.949999999</v>
      </c>
      <c r="K932" s="121">
        <v>43138</v>
      </c>
      <c r="L932" s="119">
        <v>3628</v>
      </c>
      <c r="M932" s="119" t="s">
        <v>1472</v>
      </c>
    </row>
    <row r="933" spans="1:13">
      <c r="A933" s="119" t="s">
        <v>1473</v>
      </c>
      <c r="B933" s="119" t="s">
        <v>397</v>
      </c>
      <c r="C933" s="119">
        <v>718.95</v>
      </c>
      <c r="D933" s="119">
        <v>727.15</v>
      </c>
      <c r="E933" s="119">
        <v>694.05</v>
      </c>
      <c r="F933" s="119">
        <v>699.9</v>
      </c>
      <c r="G933" s="119">
        <v>702.85</v>
      </c>
      <c r="H933" s="119">
        <v>701.6</v>
      </c>
      <c r="I933" s="119">
        <v>19674</v>
      </c>
      <c r="J933" s="119">
        <v>13924926.9</v>
      </c>
      <c r="K933" s="121">
        <v>43138</v>
      </c>
      <c r="L933" s="119">
        <v>1050</v>
      </c>
      <c r="M933" s="119" t="s">
        <v>1474</v>
      </c>
    </row>
    <row r="934" spans="1:13">
      <c r="A934" s="119" t="s">
        <v>3018</v>
      </c>
      <c r="B934" s="119" t="s">
        <v>397</v>
      </c>
      <c r="C934" s="119">
        <v>230</v>
      </c>
      <c r="D934" s="119">
        <v>236.2</v>
      </c>
      <c r="E934" s="119">
        <v>228.35</v>
      </c>
      <c r="F934" s="119">
        <v>233.3</v>
      </c>
      <c r="G934" s="119">
        <v>232</v>
      </c>
      <c r="H934" s="119">
        <v>226.6</v>
      </c>
      <c r="I934" s="119">
        <v>207757</v>
      </c>
      <c r="J934" s="119">
        <v>48278882.950000003</v>
      </c>
      <c r="K934" s="121">
        <v>43138</v>
      </c>
      <c r="L934" s="119">
        <v>5303</v>
      </c>
      <c r="M934" s="119" t="s">
        <v>3021</v>
      </c>
    </row>
    <row r="935" spans="1:13">
      <c r="A935" s="119" t="s">
        <v>3314</v>
      </c>
      <c r="B935" s="119" t="s">
        <v>397</v>
      </c>
      <c r="C935" s="119">
        <v>17.649999999999999</v>
      </c>
      <c r="D935" s="119">
        <v>18</v>
      </c>
      <c r="E935" s="119">
        <v>17.350000000000001</v>
      </c>
      <c r="F935" s="119">
        <v>17.95</v>
      </c>
      <c r="G935" s="119">
        <v>17.899999999999999</v>
      </c>
      <c r="H935" s="119">
        <v>17.55</v>
      </c>
      <c r="I935" s="119">
        <v>27348</v>
      </c>
      <c r="J935" s="119">
        <v>485291.65</v>
      </c>
      <c r="K935" s="121">
        <v>43138</v>
      </c>
      <c r="L935" s="119">
        <v>97</v>
      </c>
      <c r="M935" s="119" t="s">
        <v>3315</v>
      </c>
    </row>
    <row r="936" spans="1:13">
      <c r="A936" s="119" t="s">
        <v>1476</v>
      </c>
      <c r="B936" s="119" t="s">
        <v>397</v>
      </c>
      <c r="C936" s="119">
        <v>60.7</v>
      </c>
      <c r="D936" s="119">
        <v>63.65</v>
      </c>
      <c r="E936" s="119">
        <v>60.15</v>
      </c>
      <c r="F936" s="119">
        <v>63.35</v>
      </c>
      <c r="G936" s="119">
        <v>63.4</v>
      </c>
      <c r="H936" s="119">
        <v>59.3</v>
      </c>
      <c r="I936" s="119">
        <v>1445119</v>
      </c>
      <c r="J936" s="119">
        <v>89722677.599999994</v>
      </c>
      <c r="K936" s="121">
        <v>43138</v>
      </c>
      <c r="L936" s="119">
        <v>6994</v>
      </c>
      <c r="M936" s="119" t="s">
        <v>1477</v>
      </c>
    </row>
    <row r="937" spans="1:13">
      <c r="A937" s="119" t="s">
        <v>1478</v>
      </c>
      <c r="B937" s="119" t="s">
        <v>397</v>
      </c>
      <c r="C937" s="119">
        <v>295</v>
      </c>
      <c r="D937" s="119">
        <v>307.35000000000002</v>
      </c>
      <c r="E937" s="119">
        <v>290.05</v>
      </c>
      <c r="F937" s="119">
        <v>302.05</v>
      </c>
      <c r="G937" s="119">
        <v>304</v>
      </c>
      <c r="H937" s="119">
        <v>293.55</v>
      </c>
      <c r="I937" s="119">
        <v>215033</v>
      </c>
      <c r="J937" s="119">
        <v>64761371.950000003</v>
      </c>
      <c r="K937" s="121">
        <v>43138</v>
      </c>
      <c r="L937" s="119">
        <v>4064</v>
      </c>
      <c r="M937" s="119" t="s">
        <v>1479</v>
      </c>
    </row>
    <row r="938" spans="1:13">
      <c r="A938" s="119" t="s">
        <v>120</v>
      </c>
      <c r="B938" s="119" t="s">
        <v>397</v>
      </c>
      <c r="C938" s="119">
        <v>28.4</v>
      </c>
      <c r="D938" s="119">
        <v>28.6</v>
      </c>
      <c r="E938" s="119">
        <v>28.1</v>
      </c>
      <c r="F938" s="119">
        <v>28.5</v>
      </c>
      <c r="G938" s="119">
        <v>28.5</v>
      </c>
      <c r="H938" s="119">
        <v>28.05</v>
      </c>
      <c r="I938" s="119">
        <v>4634779</v>
      </c>
      <c r="J938" s="119">
        <v>131368706.55</v>
      </c>
      <c r="K938" s="121">
        <v>43138</v>
      </c>
      <c r="L938" s="119">
        <v>10756</v>
      </c>
      <c r="M938" s="119" t="s">
        <v>1480</v>
      </c>
    </row>
    <row r="939" spans="1:13">
      <c r="A939" s="119" t="s">
        <v>2846</v>
      </c>
      <c r="B939" s="119" t="s">
        <v>397</v>
      </c>
      <c r="C939" s="119">
        <v>679.85</v>
      </c>
      <c r="D939" s="119">
        <v>686</v>
      </c>
      <c r="E939" s="119">
        <v>669.05</v>
      </c>
      <c r="F939" s="119">
        <v>674.8</v>
      </c>
      <c r="G939" s="119">
        <v>675</v>
      </c>
      <c r="H939" s="119">
        <v>672.1</v>
      </c>
      <c r="I939" s="119">
        <v>60638</v>
      </c>
      <c r="J939" s="119">
        <v>40822395.049999997</v>
      </c>
      <c r="K939" s="121">
        <v>43138</v>
      </c>
      <c r="L939" s="119">
        <v>3184</v>
      </c>
      <c r="M939" s="119" t="s">
        <v>2847</v>
      </c>
    </row>
    <row r="940" spans="1:13">
      <c r="A940" s="119" t="s">
        <v>1481</v>
      </c>
      <c r="B940" s="119" t="s">
        <v>397</v>
      </c>
      <c r="C940" s="119">
        <v>26.8</v>
      </c>
      <c r="D940" s="119">
        <v>27.8</v>
      </c>
      <c r="E940" s="119">
        <v>25</v>
      </c>
      <c r="F940" s="119">
        <v>25.3</v>
      </c>
      <c r="G940" s="119">
        <v>25.2</v>
      </c>
      <c r="H940" s="119">
        <v>24.85</v>
      </c>
      <c r="I940" s="119">
        <v>7328</v>
      </c>
      <c r="J940" s="119">
        <v>189616.3</v>
      </c>
      <c r="K940" s="121">
        <v>43138</v>
      </c>
      <c r="L940" s="119">
        <v>55</v>
      </c>
      <c r="M940" s="119" t="s">
        <v>1482</v>
      </c>
    </row>
    <row r="941" spans="1:13">
      <c r="A941" s="119" t="s">
        <v>2217</v>
      </c>
      <c r="B941" s="119" t="s">
        <v>397</v>
      </c>
      <c r="C941" s="119">
        <v>118</v>
      </c>
      <c r="D941" s="119">
        <v>119.18</v>
      </c>
      <c r="E941" s="119">
        <v>113.5</v>
      </c>
      <c r="F941" s="119">
        <v>113.6</v>
      </c>
      <c r="G941" s="119">
        <v>113.66</v>
      </c>
      <c r="H941" s="119">
        <v>114.17</v>
      </c>
      <c r="I941" s="119">
        <v>2052</v>
      </c>
      <c r="J941" s="119">
        <v>234898.19</v>
      </c>
      <c r="K941" s="121">
        <v>43138</v>
      </c>
      <c r="L941" s="119">
        <v>72</v>
      </c>
      <c r="M941" s="119" t="s">
        <v>1040</v>
      </c>
    </row>
    <row r="942" spans="1:13">
      <c r="A942" s="119" t="s">
        <v>1483</v>
      </c>
      <c r="B942" s="119" t="s">
        <v>397</v>
      </c>
      <c r="C942" s="119">
        <v>1090</v>
      </c>
      <c r="D942" s="119">
        <v>1099</v>
      </c>
      <c r="E942" s="119">
        <v>1081.0999999999999</v>
      </c>
      <c r="F942" s="119">
        <v>1083.8499999999999</v>
      </c>
      <c r="G942" s="119">
        <v>1082</v>
      </c>
      <c r="H942" s="119">
        <v>1087.3499999999999</v>
      </c>
      <c r="I942" s="119">
        <v>54434</v>
      </c>
      <c r="J942" s="119">
        <v>59118348.939999998</v>
      </c>
      <c r="K942" s="121">
        <v>43138</v>
      </c>
      <c r="L942" s="119">
        <v>3377</v>
      </c>
      <c r="M942" s="119" t="s">
        <v>1484</v>
      </c>
    </row>
    <row r="943" spans="1:13">
      <c r="A943" s="119" t="s">
        <v>3096</v>
      </c>
      <c r="B943" s="119" t="s">
        <v>397</v>
      </c>
      <c r="C943" s="119">
        <v>11724.5</v>
      </c>
      <c r="D943" s="119">
        <v>13000</v>
      </c>
      <c r="E943" s="119">
        <v>11724.5</v>
      </c>
      <c r="F943" s="119">
        <v>12800</v>
      </c>
      <c r="G943" s="119">
        <v>12800</v>
      </c>
      <c r="H943" s="119">
        <v>13100</v>
      </c>
      <c r="I943" s="119">
        <v>13</v>
      </c>
      <c r="J943" s="119">
        <v>162474.5</v>
      </c>
      <c r="K943" s="121">
        <v>43138</v>
      </c>
      <c r="L943" s="119">
        <v>9</v>
      </c>
      <c r="M943" s="119" t="s">
        <v>3097</v>
      </c>
    </row>
    <row r="944" spans="1:13">
      <c r="A944" s="119" t="s">
        <v>2218</v>
      </c>
      <c r="B944" s="119" t="s">
        <v>397</v>
      </c>
      <c r="C944" s="119">
        <v>111</v>
      </c>
      <c r="D944" s="119">
        <v>111</v>
      </c>
      <c r="E944" s="119">
        <v>107.47</v>
      </c>
      <c r="F944" s="119">
        <v>108.68</v>
      </c>
      <c r="G944" s="119">
        <v>108.65</v>
      </c>
      <c r="H944" s="119">
        <v>109.04</v>
      </c>
      <c r="I944" s="119">
        <v>147922</v>
      </c>
      <c r="J944" s="119">
        <v>16029738.18</v>
      </c>
      <c r="K944" s="121">
        <v>43138</v>
      </c>
      <c r="L944" s="119">
        <v>2734</v>
      </c>
      <c r="M944" s="119" t="s">
        <v>1093</v>
      </c>
    </row>
    <row r="945" spans="1:13">
      <c r="A945" s="119" t="s">
        <v>1485</v>
      </c>
      <c r="B945" s="119" t="s">
        <v>397</v>
      </c>
      <c r="C945" s="119">
        <v>97</v>
      </c>
      <c r="D945" s="119">
        <v>98.95</v>
      </c>
      <c r="E945" s="119">
        <v>95.15</v>
      </c>
      <c r="F945" s="119">
        <v>95.9</v>
      </c>
      <c r="G945" s="119">
        <v>95.85</v>
      </c>
      <c r="H945" s="119">
        <v>95.1</v>
      </c>
      <c r="I945" s="119">
        <v>341853</v>
      </c>
      <c r="J945" s="119">
        <v>33065675.550000001</v>
      </c>
      <c r="K945" s="121">
        <v>43138</v>
      </c>
      <c r="L945" s="119">
        <v>5273</v>
      </c>
      <c r="M945" s="119" t="s">
        <v>1486</v>
      </c>
    </row>
    <row r="946" spans="1:13">
      <c r="A946" s="119" t="s">
        <v>1487</v>
      </c>
      <c r="B946" s="119" t="s">
        <v>397</v>
      </c>
      <c r="C946" s="119">
        <v>821</v>
      </c>
      <c r="D946" s="119">
        <v>852.2</v>
      </c>
      <c r="E946" s="119">
        <v>821</v>
      </c>
      <c r="F946" s="119">
        <v>838.05</v>
      </c>
      <c r="G946" s="119">
        <v>834</v>
      </c>
      <c r="H946" s="119">
        <v>830.7</v>
      </c>
      <c r="I946" s="119">
        <v>1250383</v>
      </c>
      <c r="J946" s="119">
        <v>1054359963</v>
      </c>
      <c r="K946" s="121">
        <v>43138</v>
      </c>
      <c r="L946" s="119">
        <v>62969</v>
      </c>
      <c r="M946" s="119" t="s">
        <v>1488</v>
      </c>
    </row>
    <row r="947" spans="1:13">
      <c r="A947" s="119" t="s">
        <v>1489</v>
      </c>
      <c r="B947" s="119" t="s">
        <v>397</v>
      </c>
      <c r="C947" s="119">
        <v>20.65</v>
      </c>
      <c r="D947" s="119">
        <v>21.5</v>
      </c>
      <c r="E947" s="119">
        <v>20.65</v>
      </c>
      <c r="F947" s="119">
        <v>21.05</v>
      </c>
      <c r="G947" s="119">
        <v>21.1</v>
      </c>
      <c r="H947" s="119">
        <v>20.100000000000001</v>
      </c>
      <c r="I947" s="119">
        <v>3499103</v>
      </c>
      <c r="J947" s="119">
        <v>73750605.450000003</v>
      </c>
      <c r="K947" s="121">
        <v>43138</v>
      </c>
      <c r="L947" s="119">
        <v>6177</v>
      </c>
      <c r="M947" s="119" t="s">
        <v>1490</v>
      </c>
    </row>
    <row r="948" spans="1:13">
      <c r="A948" s="119" t="s">
        <v>1491</v>
      </c>
      <c r="B948" s="119" t="s">
        <v>397</v>
      </c>
      <c r="C948" s="119">
        <v>1660</v>
      </c>
      <c r="D948" s="119">
        <v>1707.95</v>
      </c>
      <c r="E948" s="119">
        <v>1650</v>
      </c>
      <c r="F948" s="119">
        <v>1687.65</v>
      </c>
      <c r="G948" s="119">
        <v>1685</v>
      </c>
      <c r="H948" s="119">
        <v>1643.25</v>
      </c>
      <c r="I948" s="119">
        <v>39125</v>
      </c>
      <c r="J948" s="119">
        <v>65689779.950000003</v>
      </c>
      <c r="K948" s="121">
        <v>43138</v>
      </c>
      <c r="L948" s="119">
        <v>2843</v>
      </c>
      <c r="M948" s="119" t="s">
        <v>1492</v>
      </c>
    </row>
    <row r="949" spans="1:13">
      <c r="A949" s="119" t="s">
        <v>1493</v>
      </c>
      <c r="B949" s="119" t="s">
        <v>397</v>
      </c>
      <c r="C949" s="119">
        <v>818</v>
      </c>
      <c r="D949" s="119">
        <v>851</v>
      </c>
      <c r="E949" s="119">
        <v>817</v>
      </c>
      <c r="F949" s="119">
        <v>841.1</v>
      </c>
      <c r="G949" s="119">
        <v>850</v>
      </c>
      <c r="H949" s="119">
        <v>817.95</v>
      </c>
      <c r="I949" s="119">
        <v>1566</v>
      </c>
      <c r="J949" s="119">
        <v>1303728.8500000001</v>
      </c>
      <c r="K949" s="121">
        <v>43138</v>
      </c>
      <c r="L949" s="119">
        <v>237</v>
      </c>
      <c r="M949" s="119" t="s">
        <v>1494</v>
      </c>
    </row>
    <row r="950" spans="1:13">
      <c r="A950" s="119" t="s">
        <v>1495</v>
      </c>
      <c r="B950" s="119" t="s">
        <v>397</v>
      </c>
      <c r="C950" s="119">
        <v>111.9</v>
      </c>
      <c r="D950" s="119">
        <v>116.7</v>
      </c>
      <c r="E950" s="119">
        <v>111.4</v>
      </c>
      <c r="F950" s="119">
        <v>114</v>
      </c>
      <c r="G950" s="119">
        <v>113</v>
      </c>
      <c r="H950" s="119">
        <v>108.85</v>
      </c>
      <c r="I950" s="119">
        <v>327325</v>
      </c>
      <c r="J950" s="119">
        <v>37289861.5</v>
      </c>
      <c r="K950" s="121">
        <v>43138</v>
      </c>
      <c r="L950" s="119">
        <v>3654</v>
      </c>
      <c r="M950" s="119" t="s">
        <v>1496</v>
      </c>
    </row>
    <row r="951" spans="1:13">
      <c r="A951" s="119" t="s">
        <v>2900</v>
      </c>
      <c r="B951" s="119" t="s">
        <v>397</v>
      </c>
      <c r="C951" s="119">
        <v>5.5</v>
      </c>
      <c r="D951" s="119">
        <v>5.75</v>
      </c>
      <c r="E951" s="119">
        <v>5.5</v>
      </c>
      <c r="F951" s="119">
        <v>5.75</v>
      </c>
      <c r="G951" s="119">
        <v>5.75</v>
      </c>
      <c r="H951" s="119">
        <v>5.5</v>
      </c>
      <c r="I951" s="119">
        <v>81143</v>
      </c>
      <c r="J951" s="119">
        <v>466041.75</v>
      </c>
      <c r="K951" s="121">
        <v>43138</v>
      </c>
      <c r="L951" s="119">
        <v>147</v>
      </c>
      <c r="M951" s="119" t="s">
        <v>2901</v>
      </c>
    </row>
    <row r="952" spans="1:13">
      <c r="A952" s="119" t="s">
        <v>1497</v>
      </c>
      <c r="B952" s="119" t="s">
        <v>397</v>
      </c>
      <c r="C952" s="119">
        <v>111.8</v>
      </c>
      <c r="D952" s="119">
        <v>112</v>
      </c>
      <c r="E952" s="119">
        <v>108.1</v>
      </c>
      <c r="F952" s="119">
        <v>110.25</v>
      </c>
      <c r="G952" s="119">
        <v>110.2</v>
      </c>
      <c r="H952" s="119">
        <v>106</v>
      </c>
      <c r="I952" s="119">
        <v>187551</v>
      </c>
      <c r="J952" s="119">
        <v>20755419.850000001</v>
      </c>
      <c r="K952" s="121">
        <v>43138</v>
      </c>
      <c r="L952" s="119">
        <v>2168</v>
      </c>
      <c r="M952" s="119" t="s">
        <v>1498</v>
      </c>
    </row>
    <row r="953" spans="1:13">
      <c r="A953" s="119" t="s">
        <v>3316</v>
      </c>
      <c r="B953" s="119" t="s">
        <v>397</v>
      </c>
      <c r="C953" s="119">
        <v>44.65</v>
      </c>
      <c r="D953" s="119">
        <v>49</v>
      </c>
      <c r="E953" s="119">
        <v>44.65</v>
      </c>
      <c r="F953" s="119">
        <v>48.9</v>
      </c>
      <c r="G953" s="119">
        <v>48.9</v>
      </c>
      <c r="H953" s="119">
        <v>46.85</v>
      </c>
      <c r="I953" s="119">
        <v>141</v>
      </c>
      <c r="J953" s="119">
        <v>6517.65</v>
      </c>
      <c r="K953" s="121">
        <v>43138</v>
      </c>
      <c r="L953" s="119">
        <v>8</v>
      </c>
      <c r="M953" s="119" t="s">
        <v>3317</v>
      </c>
    </row>
    <row r="954" spans="1:13">
      <c r="A954" s="119" t="s">
        <v>2227</v>
      </c>
      <c r="B954" s="119" t="s">
        <v>397</v>
      </c>
      <c r="C954" s="119">
        <v>100</v>
      </c>
      <c r="D954" s="119">
        <v>101.9</v>
      </c>
      <c r="E954" s="119">
        <v>99.3</v>
      </c>
      <c r="F954" s="119">
        <v>100.2</v>
      </c>
      <c r="G954" s="119">
        <v>100.5</v>
      </c>
      <c r="H954" s="119">
        <v>98.25</v>
      </c>
      <c r="I954" s="119">
        <v>403811</v>
      </c>
      <c r="J954" s="119">
        <v>40474237.5</v>
      </c>
      <c r="K954" s="121">
        <v>43138</v>
      </c>
      <c r="L954" s="119">
        <v>7768</v>
      </c>
      <c r="M954" s="119" t="s">
        <v>1475</v>
      </c>
    </row>
    <row r="955" spans="1:13">
      <c r="A955" s="119" t="s">
        <v>121</v>
      </c>
      <c r="B955" s="119" t="s">
        <v>397</v>
      </c>
      <c r="C955" s="119">
        <v>130</v>
      </c>
      <c r="D955" s="119">
        <v>131.80000000000001</v>
      </c>
      <c r="E955" s="119">
        <v>129</v>
      </c>
      <c r="F955" s="119">
        <v>129.94999999999999</v>
      </c>
      <c r="G955" s="119">
        <v>130</v>
      </c>
      <c r="H955" s="119">
        <v>127.8</v>
      </c>
      <c r="I955" s="119">
        <v>2616138</v>
      </c>
      <c r="J955" s="119">
        <v>341006159.75</v>
      </c>
      <c r="K955" s="121">
        <v>43138</v>
      </c>
      <c r="L955" s="119">
        <v>15156</v>
      </c>
      <c r="M955" s="119" t="s">
        <v>1499</v>
      </c>
    </row>
    <row r="956" spans="1:13">
      <c r="A956" s="119" t="s">
        <v>1500</v>
      </c>
      <c r="B956" s="119" t="s">
        <v>397</v>
      </c>
      <c r="C956" s="119">
        <v>195</v>
      </c>
      <c r="D956" s="119">
        <v>202</v>
      </c>
      <c r="E956" s="119">
        <v>192</v>
      </c>
      <c r="F956" s="119">
        <v>194.3</v>
      </c>
      <c r="G956" s="119">
        <v>193.75</v>
      </c>
      <c r="H956" s="119">
        <v>191</v>
      </c>
      <c r="I956" s="119">
        <v>895510</v>
      </c>
      <c r="J956" s="119">
        <v>174611634.69999999</v>
      </c>
      <c r="K956" s="121">
        <v>43138</v>
      </c>
      <c r="L956" s="119">
        <v>7597</v>
      </c>
      <c r="M956" s="119" t="s">
        <v>1501</v>
      </c>
    </row>
    <row r="957" spans="1:13">
      <c r="A957" s="119" t="s">
        <v>2902</v>
      </c>
      <c r="B957" s="119" t="s">
        <v>397</v>
      </c>
      <c r="C957" s="119">
        <v>12.85</v>
      </c>
      <c r="D957" s="119">
        <v>13</v>
      </c>
      <c r="E957" s="119">
        <v>12.4</v>
      </c>
      <c r="F957" s="119">
        <v>13</v>
      </c>
      <c r="G957" s="119">
        <v>13</v>
      </c>
      <c r="H957" s="119">
        <v>12.3</v>
      </c>
      <c r="I957" s="119">
        <v>290879</v>
      </c>
      <c r="J957" s="119">
        <v>3744741.1</v>
      </c>
      <c r="K957" s="121">
        <v>43138</v>
      </c>
      <c r="L957" s="119">
        <v>542</v>
      </c>
      <c r="M957" s="119" t="s">
        <v>2903</v>
      </c>
    </row>
    <row r="958" spans="1:13">
      <c r="A958" s="119" t="s">
        <v>2460</v>
      </c>
      <c r="B958" s="119" t="s">
        <v>397</v>
      </c>
      <c r="C958" s="119">
        <v>440.45</v>
      </c>
      <c r="D958" s="119">
        <v>473.2</v>
      </c>
      <c r="E958" s="119">
        <v>436.05</v>
      </c>
      <c r="F958" s="119">
        <v>468.95</v>
      </c>
      <c r="G958" s="119">
        <v>472.5</v>
      </c>
      <c r="H958" s="119">
        <v>422.95</v>
      </c>
      <c r="I958" s="119">
        <v>41982</v>
      </c>
      <c r="J958" s="119">
        <v>19111987.050000001</v>
      </c>
      <c r="K958" s="121">
        <v>43138</v>
      </c>
      <c r="L958" s="119">
        <v>1608</v>
      </c>
      <c r="M958" s="119" t="s">
        <v>2461</v>
      </c>
    </row>
    <row r="959" spans="1:13">
      <c r="A959" s="119" t="s">
        <v>1502</v>
      </c>
      <c r="B959" s="119" t="s">
        <v>397</v>
      </c>
      <c r="C959" s="119">
        <v>153.55000000000001</v>
      </c>
      <c r="D959" s="119">
        <v>157.4</v>
      </c>
      <c r="E959" s="119">
        <v>152.25</v>
      </c>
      <c r="F959" s="119">
        <v>155.44999999999999</v>
      </c>
      <c r="G959" s="119">
        <v>156</v>
      </c>
      <c r="H959" s="119">
        <v>151.30000000000001</v>
      </c>
      <c r="I959" s="119">
        <v>69075</v>
      </c>
      <c r="J959" s="119">
        <v>10661399.6</v>
      </c>
      <c r="K959" s="121">
        <v>43138</v>
      </c>
      <c r="L959" s="119">
        <v>1279</v>
      </c>
      <c r="M959" s="119" t="s">
        <v>1503</v>
      </c>
    </row>
    <row r="960" spans="1:13">
      <c r="A960" s="119" t="s">
        <v>2578</v>
      </c>
      <c r="B960" s="119" t="s">
        <v>397</v>
      </c>
      <c r="C960" s="119">
        <v>1149</v>
      </c>
      <c r="D960" s="119">
        <v>1170</v>
      </c>
      <c r="E960" s="119">
        <v>1081.0999999999999</v>
      </c>
      <c r="F960" s="119">
        <v>1149.0999999999999</v>
      </c>
      <c r="G960" s="119">
        <v>1150</v>
      </c>
      <c r="H960" s="119">
        <v>1087.8</v>
      </c>
      <c r="I960" s="119">
        <v>168</v>
      </c>
      <c r="J960" s="119">
        <v>188352.6</v>
      </c>
      <c r="K960" s="121">
        <v>43138</v>
      </c>
      <c r="L960" s="119">
        <v>30</v>
      </c>
      <c r="M960" s="119" t="s">
        <v>2579</v>
      </c>
    </row>
    <row r="961" spans="1:13">
      <c r="A961" s="119" t="s">
        <v>3318</v>
      </c>
      <c r="B961" s="119" t="s">
        <v>397</v>
      </c>
      <c r="C961" s="119">
        <v>4</v>
      </c>
      <c r="D961" s="119">
        <v>4.0999999999999996</v>
      </c>
      <c r="E961" s="119">
        <v>3.85</v>
      </c>
      <c r="F961" s="119">
        <v>3.95</v>
      </c>
      <c r="G961" s="119">
        <v>4.0999999999999996</v>
      </c>
      <c r="H961" s="119">
        <v>3.95</v>
      </c>
      <c r="I961" s="119">
        <v>11703</v>
      </c>
      <c r="J961" s="119">
        <v>46558.7</v>
      </c>
      <c r="K961" s="121">
        <v>43138</v>
      </c>
      <c r="L961" s="119">
        <v>17</v>
      </c>
      <c r="M961" s="119" t="s">
        <v>3319</v>
      </c>
    </row>
    <row r="962" spans="1:13">
      <c r="A962" s="119" t="s">
        <v>122</v>
      </c>
      <c r="B962" s="119" t="s">
        <v>397</v>
      </c>
      <c r="C962" s="119">
        <v>164.5</v>
      </c>
      <c r="D962" s="119">
        <v>166.25</v>
      </c>
      <c r="E962" s="119">
        <v>158.85</v>
      </c>
      <c r="F962" s="119">
        <v>165.45</v>
      </c>
      <c r="G962" s="119">
        <v>165.05</v>
      </c>
      <c r="H962" s="119">
        <v>165.3</v>
      </c>
      <c r="I962" s="119">
        <v>9478496</v>
      </c>
      <c r="J962" s="119">
        <v>1549997010.5</v>
      </c>
      <c r="K962" s="121">
        <v>43138</v>
      </c>
      <c r="L962" s="119">
        <v>54029</v>
      </c>
      <c r="M962" s="119" t="s">
        <v>1504</v>
      </c>
    </row>
    <row r="963" spans="1:13">
      <c r="A963" s="119" t="s">
        <v>1505</v>
      </c>
      <c r="B963" s="119" t="s">
        <v>397</v>
      </c>
      <c r="C963" s="119">
        <v>398.55</v>
      </c>
      <c r="D963" s="119">
        <v>414.7</v>
      </c>
      <c r="E963" s="119">
        <v>397.1</v>
      </c>
      <c r="F963" s="119">
        <v>400.95</v>
      </c>
      <c r="G963" s="119">
        <v>400.1</v>
      </c>
      <c r="H963" s="119">
        <v>392.7</v>
      </c>
      <c r="I963" s="119">
        <v>41647</v>
      </c>
      <c r="J963" s="119">
        <v>16839647.050000001</v>
      </c>
      <c r="K963" s="121">
        <v>43138</v>
      </c>
      <c r="L963" s="119">
        <v>3445</v>
      </c>
      <c r="M963" s="119" t="s">
        <v>1506</v>
      </c>
    </row>
    <row r="964" spans="1:13">
      <c r="A964" s="119" t="s">
        <v>2764</v>
      </c>
      <c r="B964" s="119" t="s">
        <v>397</v>
      </c>
      <c r="C964" s="119">
        <v>1.05</v>
      </c>
      <c r="D964" s="119">
        <v>1.1499999999999999</v>
      </c>
      <c r="E964" s="119">
        <v>1.05</v>
      </c>
      <c r="F964" s="119">
        <v>1.1499999999999999</v>
      </c>
      <c r="G964" s="119">
        <v>1.1499999999999999</v>
      </c>
      <c r="H964" s="119">
        <v>1.1000000000000001</v>
      </c>
      <c r="I964" s="119">
        <v>1060250</v>
      </c>
      <c r="J964" s="119">
        <v>1156332.6499999999</v>
      </c>
      <c r="K964" s="121">
        <v>43138</v>
      </c>
      <c r="L964" s="119">
        <v>287</v>
      </c>
      <c r="M964" s="119" t="s">
        <v>2765</v>
      </c>
    </row>
    <row r="965" spans="1:13">
      <c r="A965" s="119" t="s">
        <v>2703</v>
      </c>
      <c r="B965" s="119" t="s">
        <v>397</v>
      </c>
      <c r="C965" s="119">
        <v>48.75</v>
      </c>
      <c r="D965" s="119">
        <v>48.75</v>
      </c>
      <c r="E965" s="119">
        <v>48.4</v>
      </c>
      <c r="F965" s="119">
        <v>48.4</v>
      </c>
      <c r="G965" s="119">
        <v>48.4</v>
      </c>
      <c r="H965" s="119">
        <v>48.47</v>
      </c>
      <c r="I965" s="119">
        <v>614</v>
      </c>
      <c r="J965" s="119">
        <v>29832.68</v>
      </c>
      <c r="K965" s="121">
        <v>43138</v>
      </c>
      <c r="L965" s="119">
        <v>12</v>
      </c>
      <c r="M965" s="119" t="s">
        <v>2704</v>
      </c>
    </row>
    <row r="966" spans="1:13">
      <c r="A966" s="119" t="s">
        <v>1507</v>
      </c>
      <c r="B966" s="119" t="s">
        <v>397</v>
      </c>
      <c r="C966" s="119">
        <v>464.95</v>
      </c>
      <c r="D966" s="119">
        <v>476</v>
      </c>
      <c r="E966" s="119">
        <v>464.85</v>
      </c>
      <c r="F966" s="119">
        <v>471.15</v>
      </c>
      <c r="G966" s="119">
        <v>474</v>
      </c>
      <c r="H966" s="119">
        <v>459.15</v>
      </c>
      <c r="I966" s="119">
        <v>71254</v>
      </c>
      <c r="J966" s="119">
        <v>33537931.600000001</v>
      </c>
      <c r="K966" s="121">
        <v>43138</v>
      </c>
      <c r="L966" s="119">
        <v>5577</v>
      </c>
      <c r="M966" s="119" t="s">
        <v>1508</v>
      </c>
    </row>
    <row r="967" spans="1:13">
      <c r="A967" s="119" t="s">
        <v>1509</v>
      </c>
      <c r="B967" s="119" t="s">
        <v>397</v>
      </c>
      <c r="C967" s="119">
        <v>1199</v>
      </c>
      <c r="D967" s="119">
        <v>1249</v>
      </c>
      <c r="E967" s="119">
        <v>1175.05</v>
      </c>
      <c r="F967" s="119">
        <v>1235.9000000000001</v>
      </c>
      <c r="G967" s="119">
        <v>1246</v>
      </c>
      <c r="H967" s="119">
        <v>1167.3</v>
      </c>
      <c r="I967" s="119">
        <v>7216</v>
      </c>
      <c r="J967" s="119">
        <v>8784463</v>
      </c>
      <c r="K967" s="121">
        <v>43138</v>
      </c>
      <c r="L967" s="119">
        <v>1026</v>
      </c>
      <c r="M967" s="119" t="s">
        <v>1510</v>
      </c>
    </row>
    <row r="968" spans="1:13">
      <c r="A968" s="119" t="s">
        <v>1511</v>
      </c>
      <c r="B968" s="119" t="s">
        <v>397</v>
      </c>
      <c r="C968" s="119">
        <v>1308.5999999999999</v>
      </c>
      <c r="D968" s="119">
        <v>1308.5999999999999</v>
      </c>
      <c r="E968" s="119">
        <v>1262.05</v>
      </c>
      <c r="F968" s="119">
        <v>1273.25</v>
      </c>
      <c r="G968" s="119">
        <v>1282</v>
      </c>
      <c r="H968" s="119">
        <v>1276.8</v>
      </c>
      <c r="I968" s="119">
        <v>11283</v>
      </c>
      <c r="J968" s="119">
        <v>14441317.6</v>
      </c>
      <c r="K968" s="121">
        <v>43138</v>
      </c>
      <c r="L968" s="119">
        <v>816</v>
      </c>
      <c r="M968" s="119" t="s">
        <v>1512</v>
      </c>
    </row>
    <row r="969" spans="1:13">
      <c r="A969" s="119" t="s">
        <v>123</v>
      </c>
      <c r="B969" s="119" t="s">
        <v>397</v>
      </c>
      <c r="C969" s="119">
        <v>4165</v>
      </c>
      <c r="D969" s="119">
        <v>4174</v>
      </c>
      <c r="E969" s="119">
        <v>4065.2</v>
      </c>
      <c r="F969" s="119">
        <v>4096.8</v>
      </c>
      <c r="G969" s="119">
        <v>4097.05</v>
      </c>
      <c r="H969" s="119">
        <v>4173.8500000000004</v>
      </c>
      <c r="I969" s="119">
        <v>171193</v>
      </c>
      <c r="J969" s="119">
        <v>701595422.95000005</v>
      </c>
      <c r="K969" s="121">
        <v>43138</v>
      </c>
      <c r="L969" s="119">
        <v>3968</v>
      </c>
      <c r="M969" s="119" t="s">
        <v>1513</v>
      </c>
    </row>
    <row r="970" spans="1:13">
      <c r="A970" s="119" t="s">
        <v>207</v>
      </c>
      <c r="B970" s="119" t="s">
        <v>397</v>
      </c>
      <c r="C970" s="119">
        <v>351</v>
      </c>
      <c r="D970" s="119">
        <v>366.75</v>
      </c>
      <c r="E970" s="119">
        <v>351</v>
      </c>
      <c r="F970" s="119">
        <v>356.05</v>
      </c>
      <c r="G970" s="119">
        <v>358.1</v>
      </c>
      <c r="H970" s="119">
        <v>349.25</v>
      </c>
      <c r="I970" s="119">
        <v>2134864</v>
      </c>
      <c r="J970" s="119">
        <v>768409721.60000002</v>
      </c>
      <c r="K970" s="121">
        <v>43138</v>
      </c>
      <c r="L970" s="119">
        <v>27251</v>
      </c>
      <c r="M970" s="119" t="s">
        <v>1514</v>
      </c>
    </row>
    <row r="971" spans="1:13">
      <c r="A971" s="119" t="s">
        <v>2436</v>
      </c>
      <c r="B971" s="119" t="s">
        <v>397</v>
      </c>
      <c r="C971" s="119">
        <v>43</v>
      </c>
      <c r="D971" s="119">
        <v>48.65</v>
      </c>
      <c r="E971" s="119">
        <v>42.95</v>
      </c>
      <c r="F971" s="119">
        <v>45.8</v>
      </c>
      <c r="G971" s="119">
        <v>45.15</v>
      </c>
      <c r="H971" s="119">
        <v>41.4</v>
      </c>
      <c r="I971" s="119">
        <v>225522</v>
      </c>
      <c r="J971" s="119">
        <v>10468421.5</v>
      </c>
      <c r="K971" s="121">
        <v>43138</v>
      </c>
      <c r="L971" s="119">
        <v>2408</v>
      </c>
      <c r="M971" s="119" t="s">
        <v>2437</v>
      </c>
    </row>
    <row r="972" spans="1:13">
      <c r="A972" s="119" t="s">
        <v>3320</v>
      </c>
      <c r="B972" s="119" t="s">
        <v>397</v>
      </c>
      <c r="C972" s="119">
        <v>4</v>
      </c>
      <c r="D972" s="119">
        <v>4</v>
      </c>
      <c r="E972" s="119">
        <v>3.85</v>
      </c>
      <c r="F972" s="119">
        <v>3.95</v>
      </c>
      <c r="G972" s="119">
        <v>3.95</v>
      </c>
      <c r="H972" s="119">
        <v>3.9</v>
      </c>
      <c r="I972" s="119">
        <v>8261</v>
      </c>
      <c r="J972" s="119">
        <v>32488.1</v>
      </c>
      <c r="K972" s="121">
        <v>43138</v>
      </c>
      <c r="L972" s="119">
        <v>21</v>
      </c>
      <c r="M972" s="119" t="s">
        <v>3321</v>
      </c>
    </row>
    <row r="973" spans="1:13">
      <c r="A973" s="119" t="s">
        <v>1515</v>
      </c>
      <c r="B973" s="119" t="s">
        <v>397</v>
      </c>
      <c r="C973" s="119">
        <v>228.95</v>
      </c>
      <c r="D973" s="119">
        <v>230.65</v>
      </c>
      <c r="E973" s="119">
        <v>227.6</v>
      </c>
      <c r="F973" s="119">
        <v>229</v>
      </c>
      <c r="G973" s="119">
        <v>228.6</v>
      </c>
      <c r="H973" s="119">
        <v>228.6</v>
      </c>
      <c r="I973" s="119">
        <v>508451</v>
      </c>
      <c r="J973" s="119">
        <v>116381819.3</v>
      </c>
      <c r="K973" s="121">
        <v>43138</v>
      </c>
      <c r="L973" s="119">
        <v>4553</v>
      </c>
      <c r="M973" s="119" t="s">
        <v>1516</v>
      </c>
    </row>
    <row r="974" spans="1:13">
      <c r="A974" s="119" t="s">
        <v>2553</v>
      </c>
      <c r="B974" s="119" t="s">
        <v>397</v>
      </c>
      <c r="C974" s="119">
        <v>44.55</v>
      </c>
      <c r="D974" s="119">
        <v>51</v>
      </c>
      <c r="E974" s="119">
        <v>43.4</v>
      </c>
      <c r="F974" s="119">
        <v>43.55</v>
      </c>
      <c r="G974" s="119">
        <v>43.4</v>
      </c>
      <c r="H974" s="119">
        <v>54.25</v>
      </c>
      <c r="I974" s="119">
        <v>2617021</v>
      </c>
      <c r="J974" s="119">
        <v>120092366.15000001</v>
      </c>
      <c r="K974" s="121">
        <v>43138</v>
      </c>
      <c r="L974" s="119">
        <v>12898</v>
      </c>
      <c r="M974" s="119" t="s">
        <v>2554</v>
      </c>
    </row>
    <row r="975" spans="1:13">
      <c r="A975" s="119" t="s">
        <v>1517</v>
      </c>
      <c r="B975" s="119" t="s">
        <v>397</v>
      </c>
      <c r="C975" s="119">
        <v>56.5</v>
      </c>
      <c r="D975" s="119">
        <v>58.15</v>
      </c>
      <c r="E975" s="119">
        <v>53.95</v>
      </c>
      <c r="F975" s="119">
        <v>54.6</v>
      </c>
      <c r="G975" s="119">
        <v>54.3</v>
      </c>
      <c r="H975" s="119">
        <v>55.7</v>
      </c>
      <c r="I975" s="119">
        <v>365381</v>
      </c>
      <c r="J975" s="119">
        <v>20361336.75</v>
      </c>
      <c r="K975" s="121">
        <v>43138</v>
      </c>
      <c r="L975" s="119">
        <v>2019</v>
      </c>
      <c r="M975" s="119" t="s">
        <v>1518</v>
      </c>
    </row>
    <row r="976" spans="1:13">
      <c r="A976" s="119" t="s">
        <v>3322</v>
      </c>
      <c r="B976" s="119" t="s">
        <v>397</v>
      </c>
      <c r="C976" s="119">
        <v>26</v>
      </c>
      <c r="D976" s="119">
        <v>26.95</v>
      </c>
      <c r="E976" s="119">
        <v>26</v>
      </c>
      <c r="F976" s="119">
        <v>26.75</v>
      </c>
      <c r="G976" s="119">
        <v>26.75</v>
      </c>
      <c r="H976" s="119">
        <v>25.8</v>
      </c>
      <c r="I976" s="119">
        <v>9201</v>
      </c>
      <c r="J976" s="119">
        <v>245411.85</v>
      </c>
      <c r="K976" s="121">
        <v>43138</v>
      </c>
      <c r="L976" s="119">
        <v>41</v>
      </c>
      <c r="M976" s="119" t="s">
        <v>3323</v>
      </c>
    </row>
    <row r="977" spans="1:13">
      <c r="A977" s="119" t="s">
        <v>124</v>
      </c>
      <c r="B977" s="119" t="s">
        <v>397</v>
      </c>
      <c r="C977" s="119">
        <v>188.05</v>
      </c>
      <c r="D977" s="119">
        <v>191.5</v>
      </c>
      <c r="E977" s="119">
        <v>187</v>
      </c>
      <c r="F977" s="119">
        <v>190</v>
      </c>
      <c r="G977" s="119">
        <v>189.3</v>
      </c>
      <c r="H977" s="119">
        <v>185.45</v>
      </c>
      <c r="I977" s="119">
        <v>8644010</v>
      </c>
      <c r="J977" s="119">
        <v>1640398010.6500001</v>
      </c>
      <c r="K977" s="121">
        <v>43138</v>
      </c>
      <c r="L977" s="119">
        <v>48136</v>
      </c>
      <c r="M977" s="119" t="s">
        <v>1519</v>
      </c>
    </row>
    <row r="978" spans="1:13">
      <c r="A978" s="119" t="s">
        <v>1520</v>
      </c>
      <c r="B978" s="119" t="s">
        <v>397</v>
      </c>
      <c r="C978" s="119">
        <v>49.9</v>
      </c>
      <c r="D978" s="119">
        <v>51</v>
      </c>
      <c r="E978" s="119">
        <v>49.05</v>
      </c>
      <c r="F978" s="119">
        <v>49.5</v>
      </c>
      <c r="G978" s="119">
        <v>49.55</v>
      </c>
      <c r="H978" s="119">
        <v>48.15</v>
      </c>
      <c r="I978" s="119">
        <v>289008</v>
      </c>
      <c r="J978" s="119">
        <v>14430976.85</v>
      </c>
      <c r="K978" s="121">
        <v>43138</v>
      </c>
      <c r="L978" s="119">
        <v>1636</v>
      </c>
      <c r="M978" s="119" t="s">
        <v>1521</v>
      </c>
    </row>
    <row r="979" spans="1:13">
      <c r="A979" s="119" t="s">
        <v>2519</v>
      </c>
      <c r="B979" s="119" t="s">
        <v>397</v>
      </c>
      <c r="C979" s="119">
        <v>89.7</v>
      </c>
      <c r="D979" s="119">
        <v>103.5</v>
      </c>
      <c r="E979" s="119">
        <v>89.15</v>
      </c>
      <c r="F979" s="119">
        <v>102.55</v>
      </c>
      <c r="G979" s="119">
        <v>103.5</v>
      </c>
      <c r="H979" s="119">
        <v>86.25</v>
      </c>
      <c r="I979" s="119">
        <v>190366</v>
      </c>
      <c r="J979" s="119">
        <v>18729937.5</v>
      </c>
      <c r="K979" s="121">
        <v>43138</v>
      </c>
      <c r="L979" s="119">
        <v>1661</v>
      </c>
      <c r="M979" s="119" t="s">
        <v>2520</v>
      </c>
    </row>
    <row r="980" spans="1:13">
      <c r="A980" s="119" t="s">
        <v>3324</v>
      </c>
      <c r="B980" s="119" t="s">
        <v>397</v>
      </c>
      <c r="C980" s="119">
        <v>9.5500000000000007</v>
      </c>
      <c r="D980" s="119">
        <v>9.9499999999999993</v>
      </c>
      <c r="E980" s="119">
        <v>9.5</v>
      </c>
      <c r="F980" s="119">
        <v>9.6</v>
      </c>
      <c r="G980" s="119">
        <v>9.65</v>
      </c>
      <c r="H980" s="119">
        <v>9.5</v>
      </c>
      <c r="I980" s="119">
        <v>618431</v>
      </c>
      <c r="J980" s="119">
        <v>5979765.5499999998</v>
      </c>
      <c r="K980" s="121">
        <v>43138</v>
      </c>
      <c r="L980" s="119">
        <v>617</v>
      </c>
      <c r="M980" s="119" t="s">
        <v>3325</v>
      </c>
    </row>
    <row r="981" spans="1:13">
      <c r="A981" s="119" t="s">
        <v>1522</v>
      </c>
      <c r="B981" s="119" t="s">
        <v>397</v>
      </c>
      <c r="C981" s="119">
        <v>160</v>
      </c>
      <c r="D981" s="119">
        <v>161.85</v>
      </c>
      <c r="E981" s="119">
        <v>153.9</v>
      </c>
      <c r="F981" s="119">
        <v>155.85</v>
      </c>
      <c r="G981" s="119">
        <v>157</v>
      </c>
      <c r="H981" s="119">
        <v>159.9</v>
      </c>
      <c r="I981" s="119">
        <v>6890</v>
      </c>
      <c r="J981" s="119">
        <v>1080676.3</v>
      </c>
      <c r="K981" s="121">
        <v>43138</v>
      </c>
      <c r="L981" s="119">
        <v>250</v>
      </c>
      <c r="M981" s="119" t="s">
        <v>1523</v>
      </c>
    </row>
    <row r="982" spans="1:13">
      <c r="A982" s="119" t="s">
        <v>1524</v>
      </c>
      <c r="B982" s="119" t="s">
        <v>397</v>
      </c>
      <c r="C982" s="119">
        <v>59.7</v>
      </c>
      <c r="D982" s="119">
        <v>61.45</v>
      </c>
      <c r="E982" s="119">
        <v>58.85</v>
      </c>
      <c r="F982" s="119">
        <v>60.1</v>
      </c>
      <c r="G982" s="119">
        <v>59</v>
      </c>
      <c r="H982" s="119">
        <v>58.5</v>
      </c>
      <c r="I982" s="119">
        <v>778572</v>
      </c>
      <c r="J982" s="119">
        <v>46897832.049999997</v>
      </c>
      <c r="K982" s="121">
        <v>43138</v>
      </c>
      <c r="L982" s="119">
        <v>4056</v>
      </c>
      <c r="M982" s="119" t="s">
        <v>1525</v>
      </c>
    </row>
    <row r="983" spans="1:13">
      <c r="A983" s="119" t="s">
        <v>1526</v>
      </c>
      <c r="B983" s="119" t="s">
        <v>397</v>
      </c>
      <c r="C983" s="119">
        <v>44.75</v>
      </c>
      <c r="D983" s="119">
        <v>45.2</v>
      </c>
      <c r="E983" s="119">
        <v>43.7</v>
      </c>
      <c r="F983" s="119">
        <v>44.55</v>
      </c>
      <c r="G983" s="119">
        <v>44.5</v>
      </c>
      <c r="H983" s="119">
        <v>43.05</v>
      </c>
      <c r="I983" s="119">
        <v>50665</v>
      </c>
      <c r="J983" s="119">
        <v>2264704.2000000002</v>
      </c>
      <c r="K983" s="121">
        <v>43138</v>
      </c>
      <c r="L983" s="119">
        <v>268</v>
      </c>
      <c r="M983" s="119" t="s">
        <v>1527</v>
      </c>
    </row>
    <row r="984" spans="1:13">
      <c r="A984" s="119" t="s">
        <v>3326</v>
      </c>
      <c r="B984" s="119" t="s">
        <v>397</v>
      </c>
      <c r="C984" s="119">
        <v>15.75</v>
      </c>
      <c r="D984" s="119">
        <v>15.75</v>
      </c>
      <c r="E984" s="119">
        <v>14.5</v>
      </c>
      <c r="F984" s="119">
        <v>14.6</v>
      </c>
      <c r="G984" s="119">
        <v>14.5</v>
      </c>
      <c r="H984" s="119">
        <v>15</v>
      </c>
      <c r="I984" s="119">
        <v>7918</v>
      </c>
      <c r="J984" s="119">
        <v>118670.35</v>
      </c>
      <c r="K984" s="121">
        <v>43138</v>
      </c>
      <c r="L984" s="119">
        <v>37</v>
      </c>
      <c r="M984" s="119" t="s">
        <v>3327</v>
      </c>
    </row>
    <row r="985" spans="1:13">
      <c r="A985" s="119" t="s">
        <v>125</v>
      </c>
      <c r="B985" s="119" t="s">
        <v>397</v>
      </c>
      <c r="C985" s="119">
        <v>110.55</v>
      </c>
      <c r="D985" s="119">
        <v>111.5</v>
      </c>
      <c r="E985" s="119">
        <v>107.5</v>
      </c>
      <c r="F985" s="119">
        <v>108</v>
      </c>
      <c r="G985" s="119">
        <v>107.9</v>
      </c>
      <c r="H985" s="119">
        <v>109.2</v>
      </c>
      <c r="I985" s="119">
        <v>2469381</v>
      </c>
      <c r="J985" s="119">
        <v>269877324.19999999</v>
      </c>
      <c r="K985" s="121">
        <v>43138</v>
      </c>
      <c r="L985" s="119">
        <v>11200</v>
      </c>
      <c r="M985" s="119" t="s">
        <v>1528</v>
      </c>
    </row>
    <row r="986" spans="1:13">
      <c r="A986" s="119" t="s">
        <v>1529</v>
      </c>
      <c r="B986" s="119" t="s">
        <v>397</v>
      </c>
      <c r="C986" s="119">
        <v>291.35000000000002</v>
      </c>
      <c r="D986" s="119">
        <v>295.5</v>
      </c>
      <c r="E986" s="119">
        <v>290</v>
      </c>
      <c r="F986" s="119">
        <v>291.89999999999998</v>
      </c>
      <c r="G986" s="119">
        <v>292</v>
      </c>
      <c r="H986" s="119">
        <v>282.95</v>
      </c>
      <c r="I986" s="119">
        <v>19044</v>
      </c>
      <c r="J986" s="119">
        <v>5577914.3499999996</v>
      </c>
      <c r="K986" s="121">
        <v>43138</v>
      </c>
      <c r="L986" s="119">
        <v>442</v>
      </c>
      <c r="M986" s="119" t="s">
        <v>1530</v>
      </c>
    </row>
    <row r="987" spans="1:13">
      <c r="A987" s="119" t="s">
        <v>321</v>
      </c>
      <c r="B987" s="119" t="s">
        <v>397</v>
      </c>
      <c r="C987" s="119">
        <v>149.85</v>
      </c>
      <c r="D987" s="119">
        <v>158.4</v>
      </c>
      <c r="E987" s="119">
        <v>147.35</v>
      </c>
      <c r="F987" s="119">
        <v>152.05000000000001</v>
      </c>
      <c r="G987" s="119">
        <v>150.5</v>
      </c>
      <c r="H987" s="119">
        <v>146.19999999999999</v>
      </c>
      <c r="I987" s="119">
        <v>98250</v>
      </c>
      <c r="J987" s="119">
        <v>14819882.4</v>
      </c>
      <c r="K987" s="121">
        <v>43138</v>
      </c>
      <c r="L987" s="119">
        <v>1465</v>
      </c>
      <c r="M987" s="119" t="s">
        <v>1531</v>
      </c>
    </row>
    <row r="988" spans="1:13">
      <c r="A988" s="119" t="s">
        <v>1532</v>
      </c>
      <c r="B988" s="119" t="s">
        <v>397</v>
      </c>
      <c r="C988" s="119">
        <v>52.6</v>
      </c>
      <c r="D988" s="119">
        <v>52.6</v>
      </c>
      <c r="E988" s="119">
        <v>49.85</v>
      </c>
      <c r="F988" s="119">
        <v>52</v>
      </c>
      <c r="G988" s="119">
        <v>52</v>
      </c>
      <c r="H988" s="119">
        <v>49.8</v>
      </c>
      <c r="I988" s="119">
        <v>211296</v>
      </c>
      <c r="J988" s="119">
        <v>10826261.449999999</v>
      </c>
      <c r="K988" s="121">
        <v>43138</v>
      </c>
      <c r="L988" s="119">
        <v>1739</v>
      </c>
      <c r="M988" s="119" t="s">
        <v>1533</v>
      </c>
    </row>
    <row r="989" spans="1:13">
      <c r="A989" s="119" t="s">
        <v>3328</v>
      </c>
      <c r="B989" s="119" t="s">
        <v>397</v>
      </c>
      <c r="C989" s="119">
        <v>205.4</v>
      </c>
      <c r="D989" s="119">
        <v>207.25</v>
      </c>
      <c r="E989" s="119">
        <v>200.05</v>
      </c>
      <c r="F989" s="119">
        <v>207.25</v>
      </c>
      <c r="G989" s="119">
        <v>207.25</v>
      </c>
      <c r="H989" s="119">
        <v>197.4</v>
      </c>
      <c r="I989" s="119">
        <v>6712</v>
      </c>
      <c r="J989" s="119">
        <v>1387848.2</v>
      </c>
      <c r="K989" s="121">
        <v>43138</v>
      </c>
      <c r="L989" s="119">
        <v>65</v>
      </c>
      <c r="M989" s="119" t="s">
        <v>3329</v>
      </c>
    </row>
    <row r="990" spans="1:13">
      <c r="A990" s="119" t="s">
        <v>3014</v>
      </c>
      <c r="B990" s="119" t="s">
        <v>397</v>
      </c>
      <c r="C990" s="119">
        <v>42.25</v>
      </c>
      <c r="D990" s="119">
        <v>43.65</v>
      </c>
      <c r="E990" s="119">
        <v>41.4</v>
      </c>
      <c r="F990" s="119">
        <v>41.95</v>
      </c>
      <c r="G990" s="119">
        <v>42</v>
      </c>
      <c r="H990" s="119">
        <v>42.05</v>
      </c>
      <c r="I990" s="119">
        <v>537355</v>
      </c>
      <c r="J990" s="119">
        <v>22761474.600000001</v>
      </c>
      <c r="K990" s="121">
        <v>43138</v>
      </c>
      <c r="L990" s="119">
        <v>1905</v>
      </c>
      <c r="M990" s="119" t="s">
        <v>3015</v>
      </c>
    </row>
    <row r="991" spans="1:13">
      <c r="A991" s="119" t="s">
        <v>1534</v>
      </c>
      <c r="B991" s="119" t="s">
        <v>397</v>
      </c>
      <c r="C991" s="119">
        <v>161.75</v>
      </c>
      <c r="D991" s="119">
        <v>166</v>
      </c>
      <c r="E991" s="119">
        <v>161</v>
      </c>
      <c r="F991" s="119">
        <v>164.3</v>
      </c>
      <c r="G991" s="119">
        <v>163.1</v>
      </c>
      <c r="H991" s="119">
        <v>158.6</v>
      </c>
      <c r="I991" s="119">
        <v>86396</v>
      </c>
      <c r="J991" s="119">
        <v>14166353.9</v>
      </c>
      <c r="K991" s="121">
        <v>43138</v>
      </c>
      <c r="L991" s="119">
        <v>1581</v>
      </c>
      <c r="M991" s="119" t="s">
        <v>1535</v>
      </c>
    </row>
    <row r="992" spans="1:13">
      <c r="A992" s="119" t="s">
        <v>1536</v>
      </c>
      <c r="B992" s="119" t="s">
        <v>397</v>
      </c>
      <c r="C992" s="119">
        <v>1708.95</v>
      </c>
      <c r="D992" s="119">
        <v>1739.9</v>
      </c>
      <c r="E992" s="119">
        <v>1700</v>
      </c>
      <c r="F992" s="119">
        <v>1724.45</v>
      </c>
      <c r="G992" s="119">
        <v>1715</v>
      </c>
      <c r="H992" s="119">
        <v>1692.6</v>
      </c>
      <c r="I992" s="119">
        <v>2428</v>
      </c>
      <c r="J992" s="119">
        <v>4189551.9</v>
      </c>
      <c r="K992" s="121">
        <v>43138</v>
      </c>
      <c r="L992" s="119">
        <v>468</v>
      </c>
      <c r="M992" s="119" t="s">
        <v>1537</v>
      </c>
    </row>
    <row r="993" spans="1:13">
      <c r="A993" s="119" t="s">
        <v>2366</v>
      </c>
      <c r="B993" s="119" t="s">
        <v>397</v>
      </c>
      <c r="C993" s="119">
        <v>27</v>
      </c>
      <c r="D993" s="119">
        <v>29.85</v>
      </c>
      <c r="E993" s="119">
        <v>27</v>
      </c>
      <c r="F993" s="119">
        <v>28.9</v>
      </c>
      <c r="G993" s="119">
        <v>29</v>
      </c>
      <c r="H993" s="119">
        <v>29.05</v>
      </c>
      <c r="I993" s="119">
        <v>7745</v>
      </c>
      <c r="J993" s="119">
        <v>226043.4</v>
      </c>
      <c r="K993" s="121">
        <v>43138</v>
      </c>
      <c r="L993" s="119">
        <v>67</v>
      </c>
      <c r="M993" s="119" t="s">
        <v>2367</v>
      </c>
    </row>
    <row r="994" spans="1:13">
      <c r="A994" s="119" t="s">
        <v>3330</v>
      </c>
      <c r="B994" s="119" t="s">
        <v>397</v>
      </c>
      <c r="C994" s="119">
        <v>19.600000000000001</v>
      </c>
      <c r="D994" s="119">
        <v>19.75</v>
      </c>
      <c r="E994" s="119">
        <v>18.25</v>
      </c>
      <c r="F994" s="119">
        <v>19.7</v>
      </c>
      <c r="G994" s="119">
        <v>19.600000000000001</v>
      </c>
      <c r="H994" s="119">
        <v>18.850000000000001</v>
      </c>
      <c r="I994" s="119">
        <v>13545</v>
      </c>
      <c r="J994" s="119">
        <v>264201.3</v>
      </c>
      <c r="K994" s="121">
        <v>43138</v>
      </c>
      <c r="L994" s="119">
        <v>58</v>
      </c>
      <c r="M994" s="119" t="s">
        <v>3331</v>
      </c>
    </row>
    <row r="995" spans="1:13">
      <c r="A995" s="119" t="s">
        <v>231</v>
      </c>
      <c r="B995" s="119" t="s">
        <v>397</v>
      </c>
      <c r="C995" s="119">
        <v>19989.849999999999</v>
      </c>
      <c r="D995" s="119">
        <v>20272</v>
      </c>
      <c r="E995" s="119">
        <v>19177.8</v>
      </c>
      <c r="F995" s="119">
        <v>19350.2</v>
      </c>
      <c r="G995" s="119">
        <v>19310</v>
      </c>
      <c r="H995" s="119">
        <v>19770.900000000001</v>
      </c>
      <c r="I995" s="119">
        <v>20843</v>
      </c>
      <c r="J995" s="119">
        <v>405877272</v>
      </c>
      <c r="K995" s="121">
        <v>43138</v>
      </c>
      <c r="L995" s="119">
        <v>7353</v>
      </c>
      <c r="M995" s="119" t="s">
        <v>1538</v>
      </c>
    </row>
    <row r="996" spans="1:13">
      <c r="A996" s="119" t="s">
        <v>3011</v>
      </c>
      <c r="B996" s="119" t="s">
        <v>397</v>
      </c>
      <c r="C996" s="119">
        <v>230</v>
      </c>
      <c r="D996" s="119">
        <v>234.9</v>
      </c>
      <c r="E996" s="119">
        <v>220.1</v>
      </c>
      <c r="F996" s="119">
        <v>229.95</v>
      </c>
      <c r="G996" s="119">
        <v>230</v>
      </c>
      <c r="H996" s="119">
        <v>225.3</v>
      </c>
      <c r="I996" s="119">
        <v>25480</v>
      </c>
      <c r="J996" s="119">
        <v>5789262.2000000002</v>
      </c>
      <c r="K996" s="121">
        <v>43138</v>
      </c>
      <c r="L996" s="119">
        <v>506</v>
      </c>
      <c r="M996" s="119" t="s">
        <v>2244</v>
      </c>
    </row>
    <row r="997" spans="1:13">
      <c r="A997" s="119" t="s">
        <v>3332</v>
      </c>
      <c r="B997" s="119" t="s">
        <v>397</v>
      </c>
      <c r="C997" s="119">
        <v>71.05</v>
      </c>
      <c r="D997" s="119">
        <v>72.7</v>
      </c>
      <c r="E997" s="119">
        <v>70</v>
      </c>
      <c r="F997" s="119">
        <v>71.8</v>
      </c>
      <c r="G997" s="119">
        <v>72.7</v>
      </c>
      <c r="H997" s="119">
        <v>72.75</v>
      </c>
      <c r="I997" s="119">
        <v>5861</v>
      </c>
      <c r="J997" s="119">
        <v>418023.35</v>
      </c>
      <c r="K997" s="121">
        <v>43138</v>
      </c>
      <c r="L997" s="119">
        <v>77</v>
      </c>
      <c r="M997" s="119" t="s">
        <v>3333</v>
      </c>
    </row>
    <row r="998" spans="1:13">
      <c r="A998" s="119" t="s">
        <v>2521</v>
      </c>
      <c r="B998" s="119" t="s">
        <v>397</v>
      </c>
      <c r="C998" s="119">
        <v>88.15</v>
      </c>
      <c r="D998" s="119">
        <v>99.8</v>
      </c>
      <c r="E998" s="119">
        <v>87.05</v>
      </c>
      <c r="F998" s="119">
        <v>94</v>
      </c>
      <c r="G998" s="119">
        <v>95.85</v>
      </c>
      <c r="H998" s="119">
        <v>84.5</v>
      </c>
      <c r="I998" s="119">
        <v>55820</v>
      </c>
      <c r="J998" s="119">
        <v>5250938.1500000004</v>
      </c>
      <c r="K998" s="121">
        <v>43138</v>
      </c>
      <c r="L998" s="119">
        <v>2778</v>
      </c>
      <c r="M998" s="119" t="s">
        <v>2522</v>
      </c>
    </row>
    <row r="999" spans="1:13">
      <c r="A999" s="119" t="s">
        <v>1539</v>
      </c>
      <c r="B999" s="119" t="s">
        <v>397</v>
      </c>
      <c r="C999" s="119">
        <v>272.60000000000002</v>
      </c>
      <c r="D999" s="119">
        <v>287.75</v>
      </c>
      <c r="E999" s="119">
        <v>272.60000000000002</v>
      </c>
      <c r="F999" s="119">
        <v>281.8</v>
      </c>
      <c r="G999" s="119">
        <v>280</v>
      </c>
      <c r="H999" s="119">
        <v>268.5</v>
      </c>
      <c r="I999" s="119">
        <v>284218</v>
      </c>
      <c r="J999" s="119">
        <v>80224557.599999994</v>
      </c>
      <c r="K999" s="121">
        <v>43138</v>
      </c>
      <c r="L999" s="119">
        <v>5299</v>
      </c>
      <c r="M999" s="119" t="s">
        <v>1540</v>
      </c>
    </row>
    <row r="1000" spans="1:13">
      <c r="A1000" s="119" t="s">
        <v>1541</v>
      </c>
      <c r="B1000" s="119" t="s">
        <v>397</v>
      </c>
      <c r="C1000" s="119">
        <v>185.9</v>
      </c>
      <c r="D1000" s="119">
        <v>204.7</v>
      </c>
      <c r="E1000" s="119">
        <v>185.9</v>
      </c>
      <c r="F1000" s="119">
        <v>194.85</v>
      </c>
      <c r="G1000" s="119">
        <v>197</v>
      </c>
      <c r="H1000" s="119">
        <v>180.2</v>
      </c>
      <c r="I1000" s="119">
        <v>80197</v>
      </c>
      <c r="J1000" s="119">
        <v>15374860.35</v>
      </c>
      <c r="K1000" s="121">
        <v>43138</v>
      </c>
      <c r="L1000" s="119">
        <v>3098</v>
      </c>
      <c r="M1000" s="119" t="s">
        <v>1542</v>
      </c>
    </row>
    <row r="1001" spans="1:13">
      <c r="A1001" s="119" t="s">
        <v>1543</v>
      </c>
      <c r="B1001" s="119" t="s">
        <v>397</v>
      </c>
      <c r="C1001" s="119">
        <v>8.75</v>
      </c>
      <c r="D1001" s="119">
        <v>9.1</v>
      </c>
      <c r="E1001" s="119">
        <v>8.6999999999999993</v>
      </c>
      <c r="F1001" s="119">
        <v>8.9</v>
      </c>
      <c r="G1001" s="119">
        <v>8.9</v>
      </c>
      <c r="H1001" s="119">
        <v>8.5500000000000007</v>
      </c>
      <c r="I1001" s="119">
        <v>78321</v>
      </c>
      <c r="J1001" s="119">
        <v>702114.25</v>
      </c>
      <c r="K1001" s="121">
        <v>43138</v>
      </c>
      <c r="L1001" s="119">
        <v>144</v>
      </c>
      <c r="M1001" s="119" t="s">
        <v>1544</v>
      </c>
    </row>
    <row r="1002" spans="1:13">
      <c r="A1002" s="119" t="s">
        <v>1545</v>
      </c>
      <c r="B1002" s="119" t="s">
        <v>397</v>
      </c>
      <c r="C1002" s="119">
        <v>303.5</v>
      </c>
      <c r="D1002" s="119">
        <v>322.7</v>
      </c>
      <c r="E1002" s="119">
        <v>303.5</v>
      </c>
      <c r="F1002" s="119">
        <v>319.55</v>
      </c>
      <c r="G1002" s="119">
        <v>322</v>
      </c>
      <c r="H1002" s="119">
        <v>300.85000000000002</v>
      </c>
      <c r="I1002" s="119">
        <v>31792</v>
      </c>
      <c r="J1002" s="119">
        <v>10024799.75</v>
      </c>
      <c r="K1002" s="121">
        <v>43138</v>
      </c>
      <c r="L1002" s="119">
        <v>647</v>
      </c>
      <c r="M1002" s="119" t="s">
        <v>1546</v>
      </c>
    </row>
    <row r="1003" spans="1:13">
      <c r="A1003" s="119" t="s">
        <v>3334</v>
      </c>
      <c r="B1003" s="119" t="s">
        <v>397</v>
      </c>
      <c r="C1003" s="119">
        <v>7.05</v>
      </c>
      <c r="D1003" s="119">
        <v>7.6</v>
      </c>
      <c r="E1003" s="119">
        <v>6.95</v>
      </c>
      <c r="F1003" s="119">
        <v>6.95</v>
      </c>
      <c r="G1003" s="119">
        <v>6.95</v>
      </c>
      <c r="H1003" s="119">
        <v>7.3</v>
      </c>
      <c r="I1003" s="119">
        <v>74777</v>
      </c>
      <c r="J1003" s="119">
        <v>524590.80000000005</v>
      </c>
      <c r="K1003" s="121">
        <v>43138</v>
      </c>
      <c r="L1003" s="119">
        <v>88</v>
      </c>
      <c r="M1003" s="119" t="s">
        <v>3335</v>
      </c>
    </row>
    <row r="1004" spans="1:13">
      <c r="A1004" s="119" t="s">
        <v>2904</v>
      </c>
      <c r="B1004" s="119" t="s">
        <v>397</v>
      </c>
      <c r="C1004" s="119">
        <v>16.649999999999999</v>
      </c>
      <c r="D1004" s="119">
        <v>16.649999999999999</v>
      </c>
      <c r="E1004" s="119">
        <v>16.649999999999999</v>
      </c>
      <c r="F1004" s="119">
        <v>16.649999999999999</v>
      </c>
      <c r="G1004" s="119">
        <v>16.649999999999999</v>
      </c>
      <c r="H1004" s="119">
        <v>15.9</v>
      </c>
      <c r="I1004" s="119">
        <v>49664</v>
      </c>
      <c r="J1004" s="119">
        <v>826905.59999999998</v>
      </c>
      <c r="K1004" s="121">
        <v>43138</v>
      </c>
      <c r="L1004" s="119">
        <v>52</v>
      </c>
      <c r="M1004" s="119" t="s">
        <v>2905</v>
      </c>
    </row>
    <row r="1005" spans="1:13">
      <c r="A1005" s="119" t="s">
        <v>1547</v>
      </c>
      <c r="B1005" s="119" t="s">
        <v>397</v>
      </c>
      <c r="C1005" s="119">
        <v>272</v>
      </c>
      <c r="D1005" s="119">
        <v>279</v>
      </c>
      <c r="E1005" s="119">
        <v>268.7</v>
      </c>
      <c r="F1005" s="119">
        <v>276.75</v>
      </c>
      <c r="G1005" s="119">
        <v>277</v>
      </c>
      <c r="H1005" s="119">
        <v>264</v>
      </c>
      <c r="I1005" s="119">
        <v>357335</v>
      </c>
      <c r="J1005" s="119">
        <v>97794508.400000006</v>
      </c>
      <c r="K1005" s="121">
        <v>43138</v>
      </c>
      <c r="L1005" s="119">
        <v>4995</v>
      </c>
      <c r="M1005" s="119" t="s">
        <v>1548</v>
      </c>
    </row>
    <row r="1006" spans="1:13">
      <c r="A1006" s="119" t="s">
        <v>2906</v>
      </c>
      <c r="B1006" s="119" t="s">
        <v>397</v>
      </c>
      <c r="C1006" s="119">
        <v>20.5</v>
      </c>
      <c r="D1006" s="119">
        <v>21.5</v>
      </c>
      <c r="E1006" s="119">
        <v>20.399999999999999</v>
      </c>
      <c r="F1006" s="119">
        <v>20.8</v>
      </c>
      <c r="G1006" s="119">
        <v>20.75</v>
      </c>
      <c r="H1006" s="119">
        <v>20.65</v>
      </c>
      <c r="I1006" s="119">
        <v>70853</v>
      </c>
      <c r="J1006" s="119">
        <v>1477665.05</v>
      </c>
      <c r="K1006" s="121">
        <v>43138</v>
      </c>
      <c r="L1006" s="119">
        <v>751</v>
      </c>
      <c r="M1006" s="119" t="s">
        <v>2907</v>
      </c>
    </row>
    <row r="1007" spans="1:13">
      <c r="A1007" s="119" t="s">
        <v>1549</v>
      </c>
      <c r="B1007" s="119" t="s">
        <v>397</v>
      </c>
      <c r="C1007" s="119">
        <v>66.25</v>
      </c>
      <c r="D1007" s="119">
        <v>67.7</v>
      </c>
      <c r="E1007" s="119">
        <v>66.25</v>
      </c>
      <c r="F1007" s="119">
        <v>67.05</v>
      </c>
      <c r="G1007" s="119">
        <v>67</v>
      </c>
      <c r="H1007" s="119">
        <v>64.55</v>
      </c>
      <c r="I1007" s="119">
        <v>263139</v>
      </c>
      <c r="J1007" s="119">
        <v>17601499</v>
      </c>
      <c r="K1007" s="121">
        <v>43138</v>
      </c>
      <c r="L1007" s="119">
        <v>1853</v>
      </c>
      <c r="M1007" s="119" t="s">
        <v>1550</v>
      </c>
    </row>
    <row r="1008" spans="1:13">
      <c r="A1008" s="119" t="s">
        <v>393</v>
      </c>
      <c r="B1008" s="119" t="s">
        <v>397</v>
      </c>
      <c r="C1008" s="119">
        <v>69.2</v>
      </c>
      <c r="D1008" s="119">
        <v>70.099999999999994</v>
      </c>
      <c r="E1008" s="119">
        <v>67.25</v>
      </c>
      <c r="F1008" s="119">
        <v>68.349999999999994</v>
      </c>
      <c r="G1008" s="119">
        <v>68.349999999999994</v>
      </c>
      <c r="H1008" s="119">
        <v>67.599999999999994</v>
      </c>
      <c r="I1008" s="119">
        <v>74790</v>
      </c>
      <c r="J1008" s="119">
        <v>5133646.25</v>
      </c>
      <c r="K1008" s="121">
        <v>43138</v>
      </c>
      <c r="L1008" s="119">
        <v>741</v>
      </c>
      <c r="M1008" s="119" t="s">
        <v>1551</v>
      </c>
    </row>
    <row r="1009" spans="1:13">
      <c r="A1009" s="119" t="s">
        <v>2363</v>
      </c>
      <c r="B1009" s="119" t="s">
        <v>397</v>
      </c>
      <c r="C1009" s="119">
        <v>21.1</v>
      </c>
      <c r="D1009" s="119">
        <v>21.95</v>
      </c>
      <c r="E1009" s="119">
        <v>21.1</v>
      </c>
      <c r="F1009" s="119">
        <v>21.3</v>
      </c>
      <c r="G1009" s="119">
        <v>21.2</v>
      </c>
      <c r="H1009" s="119">
        <v>21.75</v>
      </c>
      <c r="I1009" s="119">
        <v>12454</v>
      </c>
      <c r="J1009" s="119">
        <v>266182.55</v>
      </c>
      <c r="K1009" s="121">
        <v>43138</v>
      </c>
      <c r="L1009" s="119">
        <v>58</v>
      </c>
      <c r="M1009" s="119" t="s">
        <v>2364</v>
      </c>
    </row>
    <row r="1010" spans="1:13">
      <c r="A1010" s="119" t="s">
        <v>3336</v>
      </c>
      <c r="B1010" s="119" t="s">
        <v>397</v>
      </c>
      <c r="C1010" s="119">
        <v>17.25</v>
      </c>
      <c r="D1010" s="119">
        <v>18</v>
      </c>
      <c r="E1010" s="119">
        <v>16.7</v>
      </c>
      <c r="F1010" s="119">
        <v>17.45</v>
      </c>
      <c r="G1010" s="119">
        <v>17.75</v>
      </c>
      <c r="H1010" s="119">
        <v>17.149999999999999</v>
      </c>
      <c r="I1010" s="119">
        <v>5412</v>
      </c>
      <c r="J1010" s="119">
        <v>94685.45</v>
      </c>
      <c r="K1010" s="121">
        <v>43138</v>
      </c>
      <c r="L1010" s="119">
        <v>38</v>
      </c>
      <c r="M1010" s="119" t="s">
        <v>3337</v>
      </c>
    </row>
    <row r="1011" spans="1:13">
      <c r="A1011" s="119" t="s">
        <v>358</v>
      </c>
      <c r="B1011" s="119" t="s">
        <v>397</v>
      </c>
      <c r="C1011" s="119">
        <v>421</v>
      </c>
      <c r="D1011" s="119">
        <v>423</v>
      </c>
      <c r="E1011" s="119">
        <v>375.05</v>
      </c>
      <c r="F1011" s="119">
        <v>380.1</v>
      </c>
      <c r="G1011" s="119">
        <v>378.15</v>
      </c>
      <c r="H1011" s="119">
        <v>391.45</v>
      </c>
      <c r="I1011" s="119">
        <v>18129344</v>
      </c>
      <c r="J1011" s="119">
        <v>7120500712.3999996</v>
      </c>
      <c r="K1011" s="121">
        <v>43138</v>
      </c>
      <c r="L1011" s="119">
        <v>223380</v>
      </c>
      <c r="M1011" s="119" t="s">
        <v>1552</v>
      </c>
    </row>
    <row r="1012" spans="1:13">
      <c r="A1012" s="119" t="s">
        <v>2245</v>
      </c>
      <c r="B1012" s="119" t="s">
        <v>397</v>
      </c>
      <c r="C1012" s="119">
        <v>30.05</v>
      </c>
      <c r="D1012" s="119">
        <v>31.4</v>
      </c>
      <c r="E1012" s="119">
        <v>30</v>
      </c>
      <c r="F1012" s="119">
        <v>30.15</v>
      </c>
      <c r="G1012" s="119">
        <v>30.2</v>
      </c>
      <c r="H1012" s="119">
        <v>29.8</v>
      </c>
      <c r="I1012" s="119">
        <v>128175</v>
      </c>
      <c r="J1012" s="119">
        <v>3921575.8</v>
      </c>
      <c r="K1012" s="121">
        <v>43138</v>
      </c>
      <c r="L1012" s="119">
        <v>601</v>
      </c>
      <c r="M1012" s="119" t="s">
        <v>2246</v>
      </c>
    </row>
    <row r="1013" spans="1:13">
      <c r="A1013" s="119" t="s">
        <v>3338</v>
      </c>
      <c r="B1013" s="119" t="s">
        <v>397</v>
      </c>
      <c r="C1013" s="119">
        <v>18.05</v>
      </c>
      <c r="D1013" s="119">
        <v>19.649999999999999</v>
      </c>
      <c r="E1013" s="119">
        <v>18.05</v>
      </c>
      <c r="F1013" s="119">
        <v>18.600000000000001</v>
      </c>
      <c r="G1013" s="119">
        <v>18.600000000000001</v>
      </c>
      <c r="H1013" s="119">
        <v>18.75</v>
      </c>
      <c r="I1013" s="119">
        <v>5531</v>
      </c>
      <c r="J1013" s="119">
        <v>104104.3</v>
      </c>
      <c r="K1013" s="121">
        <v>43138</v>
      </c>
      <c r="L1013" s="119">
        <v>40</v>
      </c>
      <c r="M1013" s="119" t="s">
        <v>3339</v>
      </c>
    </row>
    <row r="1014" spans="1:13">
      <c r="A1014" s="119" t="s">
        <v>1553</v>
      </c>
      <c r="B1014" s="119" t="s">
        <v>397</v>
      </c>
      <c r="C1014" s="119">
        <v>293.14999999999998</v>
      </c>
      <c r="D1014" s="119">
        <v>303</v>
      </c>
      <c r="E1014" s="119">
        <v>278.05</v>
      </c>
      <c r="F1014" s="119">
        <v>287.64999999999998</v>
      </c>
      <c r="G1014" s="119">
        <v>296</v>
      </c>
      <c r="H1014" s="119">
        <v>295</v>
      </c>
      <c r="I1014" s="119">
        <v>23855</v>
      </c>
      <c r="J1014" s="119">
        <v>6902167.75</v>
      </c>
      <c r="K1014" s="121">
        <v>43138</v>
      </c>
      <c r="L1014" s="119">
        <v>277</v>
      </c>
      <c r="M1014" s="119" t="s">
        <v>1554</v>
      </c>
    </row>
    <row r="1015" spans="1:13">
      <c r="A1015" s="119" t="s">
        <v>2995</v>
      </c>
      <c r="B1015" s="119" t="s">
        <v>397</v>
      </c>
      <c r="C1015" s="119">
        <v>12.5</v>
      </c>
      <c r="D1015" s="119">
        <v>13.7</v>
      </c>
      <c r="E1015" s="119">
        <v>12.3</v>
      </c>
      <c r="F1015" s="119">
        <v>13</v>
      </c>
      <c r="G1015" s="119">
        <v>13</v>
      </c>
      <c r="H1015" s="119">
        <v>12.45</v>
      </c>
      <c r="I1015" s="119">
        <v>1562</v>
      </c>
      <c r="J1015" s="119">
        <v>20742.75</v>
      </c>
      <c r="K1015" s="121">
        <v>43138</v>
      </c>
      <c r="L1015" s="119">
        <v>15</v>
      </c>
      <c r="M1015" s="119" t="s">
        <v>2996</v>
      </c>
    </row>
    <row r="1016" spans="1:13">
      <c r="A1016" s="119" t="s">
        <v>209</v>
      </c>
      <c r="B1016" s="119" t="s">
        <v>397</v>
      </c>
      <c r="C1016" s="119">
        <v>2600</v>
      </c>
      <c r="D1016" s="119">
        <v>2674</v>
      </c>
      <c r="E1016" s="119">
        <v>2562.25</v>
      </c>
      <c r="F1016" s="119">
        <v>2650.7</v>
      </c>
      <c r="G1016" s="119">
        <v>2626.1</v>
      </c>
      <c r="H1016" s="119">
        <v>2553.8000000000002</v>
      </c>
      <c r="I1016" s="119">
        <v>240345</v>
      </c>
      <c r="J1016" s="119">
        <v>630322212.70000005</v>
      </c>
      <c r="K1016" s="121">
        <v>43138</v>
      </c>
      <c r="L1016" s="119">
        <v>19218</v>
      </c>
      <c r="M1016" s="119" t="s">
        <v>1556</v>
      </c>
    </row>
    <row r="1017" spans="1:13">
      <c r="A1017" s="119" t="s">
        <v>1557</v>
      </c>
      <c r="B1017" s="119" t="s">
        <v>397</v>
      </c>
      <c r="C1017" s="119">
        <v>58</v>
      </c>
      <c r="D1017" s="119">
        <v>60.2</v>
      </c>
      <c r="E1017" s="119">
        <v>57.15</v>
      </c>
      <c r="F1017" s="119">
        <v>59.45</v>
      </c>
      <c r="G1017" s="119">
        <v>59.8</v>
      </c>
      <c r="H1017" s="119">
        <v>55.75</v>
      </c>
      <c r="I1017" s="119">
        <v>505479</v>
      </c>
      <c r="J1017" s="119">
        <v>29691824.850000001</v>
      </c>
      <c r="K1017" s="121">
        <v>43138</v>
      </c>
      <c r="L1017" s="119">
        <v>4386</v>
      </c>
      <c r="M1017" s="119" t="s">
        <v>1558</v>
      </c>
    </row>
    <row r="1018" spans="1:13">
      <c r="A1018" s="119" t="s">
        <v>1559</v>
      </c>
      <c r="B1018" s="119" t="s">
        <v>397</v>
      </c>
      <c r="C1018" s="119">
        <v>27.4</v>
      </c>
      <c r="D1018" s="119">
        <v>27.85</v>
      </c>
      <c r="E1018" s="119">
        <v>26.7</v>
      </c>
      <c r="F1018" s="119">
        <v>27.05</v>
      </c>
      <c r="G1018" s="119">
        <v>26.75</v>
      </c>
      <c r="H1018" s="119">
        <v>26.55</v>
      </c>
      <c r="I1018" s="119">
        <v>901900</v>
      </c>
      <c r="J1018" s="119">
        <v>24658276.149999999</v>
      </c>
      <c r="K1018" s="121">
        <v>43138</v>
      </c>
      <c r="L1018" s="119">
        <v>3080</v>
      </c>
      <c r="M1018" s="119" t="s">
        <v>1560</v>
      </c>
    </row>
    <row r="1019" spans="1:13">
      <c r="A1019" s="119" t="s">
        <v>1561</v>
      </c>
      <c r="B1019" s="119" t="s">
        <v>397</v>
      </c>
      <c r="C1019" s="119">
        <v>86</v>
      </c>
      <c r="D1019" s="119">
        <v>89.9</v>
      </c>
      <c r="E1019" s="119">
        <v>85.4</v>
      </c>
      <c r="F1019" s="119">
        <v>86.7</v>
      </c>
      <c r="G1019" s="119">
        <v>86.95</v>
      </c>
      <c r="H1019" s="119">
        <v>85.05</v>
      </c>
      <c r="I1019" s="119">
        <v>47771</v>
      </c>
      <c r="J1019" s="119">
        <v>4180943.55</v>
      </c>
      <c r="K1019" s="121">
        <v>43138</v>
      </c>
      <c r="L1019" s="119">
        <v>614</v>
      </c>
      <c r="M1019" s="119" t="s">
        <v>1562</v>
      </c>
    </row>
    <row r="1020" spans="1:13">
      <c r="A1020" s="119" t="s">
        <v>1563</v>
      </c>
      <c r="B1020" s="119" t="s">
        <v>397</v>
      </c>
      <c r="C1020" s="119">
        <v>784.6</v>
      </c>
      <c r="D1020" s="119">
        <v>790</v>
      </c>
      <c r="E1020" s="119">
        <v>750.2</v>
      </c>
      <c r="F1020" s="119">
        <v>758.85</v>
      </c>
      <c r="G1020" s="119">
        <v>764</v>
      </c>
      <c r="H1020" s="119">
        <v>784.6</v>
      </c>
      <c r="I1020" s="119">
        <v>53521</v>
      </c>
      <c r="J1020" s="119">
        <v>41297859</v>
      </c>
      <c r="K1020" s="121">
        <v>43138</v>
      </c>
      <c r="L1020" s="119">
        <v>4594</v>
      </c>
      <c r="M1020" s="119" t="s">
        <v>1564</v>
      </c>
    </row>
    <row r="1021" spans="1:13">
      <c r="A1021" s="119" t="s">
        <v>2681</v>
      </c>
      <c r="B1021" s="119" t="s">
        <v>397</v>
      </c>
      <c r="C1021" s="119">
        <v>125.9</v>
      </c>
      <c r="D1021" s="119">
        <v>132.9</v>
      </c>
      <c r="E1021" s="119">
        <v>123.55</v>
      </c>
      <c r="F1021" s="119">
        <v>128.69999999999999</v>
      </c>
      <c r="G1021" s="119">
        <v>127</v>
      </c>
      <c r="H1021" s="119">
        <v>120.45</v>
      </c>
      <c r="I1021" s="119">
        <v>6956</v>
      </c>
      <c r="J1021" s="119">
        <v>898380.7</v>
      </c>
      <c r="K1021" s="121">
        <v>43138</v>
      </c>
      <c r="L1021" s="119">
        <v>218</v>
      </c>
      <c r="M1021" s="119" t="s">
        <v>2682</v>
      </c>
    </row>
    <row r="1022" spans="1:13">
      <c r="A1022" s="119" t="s">
        <v>126</v>
      </c>
      <c r="B1022" s="119" t="s">
        <v>397</v>
      </c>
      <c r="C1022" s="119">
        <v>246</v>
      </c>
      <c r="D1022" s="119">
        <v>251.45</v>
      </c>
      <c r="E1022" s="119">
        <v>242.4</v>
      </c>
      <c r="F1022" s="119">
        <v>246.15</v>
      </c>
      <c r="G1022" s="119">
        <v>247</v>
      </c>
      <c r="H1022" s="119">
        <v>244.3</v>
      </c>
      <c r="I1022" s="119">
        <v>2203675</v>
      </c>
      <c r="J1022" s="119">
        <v>541514807.85000002</v>
      </c>
      <c r="K1022" s="121">
        <v>43138</v>
      </c>
      <c r="L1022" s="119">
        <v>25510</v>
      </c>
      <c r="M1022" s="119" t="s">
        <v>1565</v>
      </c>
    </row>
    <row r="1023" spans="1:13">
      <c r="A1023" s="119" t="s">
        <v>127</v>
      </c>
      <c r="B1023" s="119" t="s">
        <v>397</v>
      </c>
      <c r="C1023" s="119">
        <v>110.4</v>
      </c>
      <c r="D1023" s="119">
        <v>110.95</v>
      </c>
      <c r="E1023" s="119">
        <v>108.1</v>
      </c>
      <c r="F1023" s="119">
        <v>109.4</v>
      </c>
      <c r="G1023" s="119">
        <v>108.95</v>
      </c>
      <c r="H1023" s="119">
        <v>108.55</v>
      </c>
      <c r="I1023" s="119">
        <v>4438692</v>
      </c>
      <c r="J1023" s="119">
        <v>484989574.55000001</v>
      </c>
      <c r="K1023" s="121">
        <v>43138</v>
      </c>
      <c r="L1023" s="119">
        <v>22187</v>
      </c>
      <c r="M1023" s="119" t="s">
        <v>1566</v>
      </c>
    </row>
    <row r="1024" spans="1:13">
      <c r="A1024" s="119" t="s">
        <v>1567</v>
      </c>
      <c r="B1024" s="119" t="s">
        <v>397</v>
      </c>
      <c r="C1024" s="119">
        <v>2186</v>
      </c>
      <c r="D1024" s="119">
        <v>2326.4499999999998</v>
      </c>
      <c r="E1024" s="119">
        <v>2186</v>
      </c>
      <c r="F1024" s="119">
        <v>2272.85</v>
      </c>
      <c r="G1024" s="119">
        <v>2270</v>
      </c>
      <c r="H1024" s="119">
        <v>2181.9</v>
      </c>
      <c r="I1024" s="119">
        <v>45829</v>
      </c>
      <c r="J1024" s="119">
        <v>104518974.8</v>
      </c>
      <c r="K1024" s="121">
        <v>43138</v>
      </c>
      <c r="L1024" s="119">
        <v>4766</v>
      </c>
      <c r="M1024" s="119" t="s">
        <v>1568</v>
      </c>
    </row>
    <row r="1025" spans="1:13">
      <c r="A1025" s="119" t="s">
        <v>1569</v>
      </c>
      <c r="B1025" s="119" t="s">
        <v>397</v>
      </c>
      <c r="C1025" s="119">
        <v>103.4</v>
      </c>
      <c r="D1025" s="119">
        <v>105.7</v>
      </c>
      <c r="E1025" s="119">
        <v>100</v>
      </c>
      <c r="F1025" s="119">
        <v>101.85</v>
      </c>
      <c r="G1025" s="119">
        <v>100.4</v>
      </c>
      <c r="H1025" s="119">
        <v>101.5</v>
      </c>
      <c r="I1025" s="119">
        <v>63293</v>
      </c>
      <c r="J1025" s="119">
        <v>6505608.5999999996</v>
      </c>
      <c r="K1025" s="121">
        <v>43138</v>
      </c>
      <c r="L1025" s="119">
        <v>768</v>
      </c>
      <c r="M1025" s="119" t="s">
        <v>1570</v>
      </c>
    </row>
    <row r="1026" spans="1:13">
      <c r="A1026" s="119" t="s">
        <v>323</v>
      </c>
      <c r="B1026" s="119" t="s">
        <v>397</v>
      </c>
      <c r="C1026" s="119">
        <v>33</v>
      </c>
      <c r="D1026" s="119">
        <v>33.5</v>
      </c>
      <c r="E1026" s="119">
        <v>33</v>
      </c>
      <c r="F1026" s="119">
        <v>33.200000000000003</v>
      </c>
      <c r="G1026" s="119">
        <v>33.200000000000003</v>
      </c>
      <c r="H1026" s="119">
        <v>32.549999999999997</v>
      </c>
      <c r="I1026" s="119">
        <v>816765</v>
      </c>
      <c r="J1026" s="119">
        <v>27130046.100000001</v>
      </c>
      <c r="K1026" s="121">
        <v>43138</v>
      </c>
      <c r="L1026" s="119">
        <v>3568</v>
      </c>
      <c r="M1026" s="119" t="s">
        <v>1571</v>
      </c>
    </row>
    <row r="1027" spans="1:13">
      <c r="A1027" s="119" t="s">
        <v>1572</v>
      </c>
      <c r="B1027" s="119" t="s">
        <v>397</v>
      </c>
      <c r="C1027" s="119">
        <v>303.55</v>
      </c>
      <c r="D1027" s="119">
        <v>325</v>
      </c>
      <c r="E1027" s="119">
        <v>303.55</v>
      </c>
      <c r="F1027" s="119">
        <v>321.60000000000002</v>
      </c>
      <c r="G1027" s="119">
        <v>321.55</v>
      </c>
      <c r="H1027" s="119">
        <v>294.8</v>
      </c>
      <c r="I1027" s="119">
        <v>59107</v>
      </c>
      <c r="J1027" s="119">
        <v>18766826.050000001</v>
      </c>
      <c r="K1027" s="121">
        <v>43138</v>
      </c>
      <c r="L1027" s="119">
        <v>1150</v>
      </c>
      <c r="M1027" s="119" t="s">
        <v>1573</v>
      </c>
    </row>
    <row r="1028" spans="1:13">
      <c r="A1028" s="119" t="s">
        <v>210</v>
      </c>
      <c r="B1028" s="119" t="s">
        <v>397</v>
      </c>
      <c r="C1028" s="119">
        <v>9150</v>
      </c>
      <c r="D1028" s="119">
        <v>9227.4</v>
      </c>
      <c r="E1028" s="119">
        <v>9010</v>
      </c>
      <c r="F1028" s="119">
        <v>9088.85</v>
      </c>
      <c r="G1028" s="119">
        <v>9110</v>
      </c>
      <c r="H1028" s="119">
        <v>9015</v>
      </c>
      <c r="I1028" s="119">
        <v>7261</v>
      </c>
      <c r="J1028" s="119">
        <v>65727888.399999999</v>
      </c>
      <c r="K1028" s="121">
        <v>43138</v>
      </c>
      <c r="L1028" s="119">
        <v>416</v>
      </c>
      <c r="M1028" s="119" t="s">
        <v>1574</v>
      </c>
    </row>
    <row r="1029" spans="1:13">
      <c r="A1029" s="119" t="s">
        <v>1575</v>
      </c>
      <c r="B1029" s="119" t="s">
        <v>397</v>
      </c>
      <c r="C1029" s="119">
        <v>123.8</v>
      </c>
      <c r="D1029" s="119">
        <v>125</v>
      </c>
      <c r="E1029" s="119">
        <v>115.35</v>
      </c>
      <c r="F1029" s="119">
        <v>118.95</v>
      </c>
      <c r="G1029" s="119">
        <v>119</v>
      </c>
      <c r="H1029" s="119">
        <v>115.15</v>
      </c>
      <c r="I1029" s="119">
        <v>5520</v>
      </c>
      <c r="J1029" s="119">
        <v>653987.15</v>
      </c>
      <c r="K1029" s="121">
        <v>43138</v>
      </c>
      <c r="L1029" s="119">
        <v>146</v>
      </c>
      <c r="M1029" s="119" t="s">
        <v>1576</v>
      </c>
    </row>
    <row r="1030" spans="1:13">
      <c r="A1030" s="119" t="s">
        <v>1577</v>
      </c>
      <c r="B1030" s="119" t="s">
        <v>397</v>
      </c>
      <c r="C1030" s="119">
        <v>987.7</v>
      </c>
      <c r="D1030" s="119">
        <v>999</v>
      </c>
      <c r="E1030" s="119">
        <v>984.35</v>
      </c>
      <c r="F1030" s="119">
        <v>999</v>
      </c>
      <c r="G1030" s="119">
        <v>999</v>
      </c>
      <c r="H1030" s="119">
        <v>951.45</v>
      </c>
      <c r="I1030" s="119">
        <v>264616</v>
      </c>
      <c r="J1030" s="119">
        <v>263051044.09999999</v>
      </c>
      <c r="K1030" s="121">
        <v>43138</v>
      </c>
      <c r="L1030" s="119">
        <v>8950</v>
      </c>
      <c r="M1030" s="119" t="s">
        <v>1578</v>
      </c>
    </row>
    <row r="1031" spans="1:13">
      <c r="A1031" s="119" t="s">
        <v>1579</v>
      </c>
      <c r="B1031" s="119" t="s">
        <v>397</v>
      </c>
      <c r="C1031" s="119">
        <v>608</v>
      </c>
      <c r="D1031" s="119">
        <v>620</v>
      </c>
      <c r="E1031" s="119">
        <v>603.29999999999995</v>
      </c>
      <c r="F1031" s="119">
        <v>615.65</v>
      </c>
      <c r="G1031" s="119">
        <v>609</v>
      </c>
      <c r="H1031" s="119">
        <v>600.25</v>
      </c>
      <c r="I1031" s="119">
        <v>38346</v>
      </c>
      <c r="J1031" s="119">
        <v>23607781.699999999</v>
      </c>
      <c r="K1031" s="121">
        <v>43138</v>
      </c>
      <c r="L1031" s="119">
        <v>5304</v>
      </c>
      <c r="M1031" s="119" t="s">
        <v>1580</v>
      </c>
    </row>
    <row r="1032" spans="1:13">
      <c r="A1032" s="119" t="s">
        <v>208</v>
      </c>
      <c r="B1032" s="119" t="s">
        <v>397</v>
      </c>
      <c r="C1032" s="119">
        <v>874.9</v>
      </c>
      <c r="D1032" s="119">
        <v>878.9</v>
      </c>
      <c r="E1032" s="119">
        <v>862.1</v>
      </c>
      <c r="F1032" s="119">
        <v>865.15</v>
      </c>
      <c r="G1032" s="119">
        <v>865.8</v>
      </c>
      <c r="H1032" s="119">
        <v>866.5</v>
      </c>
      <c r="I1032" s="119">
        <v>230391</v>
      </c>
      <c r="J1032" s="119">
        <v>200178961.05000001</v>
      </c>
      <c r="K1032" s="121">
        <v>43138</v>
      </c>
      <c r="L1032" s="119">
        <v>6368</v>
      </c>
      <c r="M1032" s="119" t="s">
        <v>1581</v>
      </c>
    </row>
    <row r="1033" spans="1:13">
      <c r="A1033" s="119" t="s">
        <v>1582</v>
      </c>
      <c r="B1033" s="119" t="s">
        <v>397</v>
      </c>
      <c r="C1033" s="119">
        <v>838.75</v>
      </c>
      <c r="D1033" s="119">
        <v>844.9</v>
      </c>
      <c r="E1033" s="119">
        <v>816.35</v>
      </c>
      <c r="F1033" s="119">
        <v>823.8</v>
      </c>
      <c r="G1033" s="119">
        <v>818.15</v>
      </c>
      <c r="H1033" s="119">
        <v>820.65</v>
      </c>
      <c r="I1033" s="119">
        <v>167967</v>
      </c>
      <c r="J1033" s="119">
        <v>138888431.84999999</v>
      </c>
      <c r="K1033" s="121">
        <v>43138</v>
      </c>
      <c r="L1033" s="119">
        <v>9480</v>
      </c>
      <c r="M1033" s="119" t="s">
        <v>1583</v>
      </c>
    </row>
    <row r="1034" spans="1:13">
      <c r="A1034" s="119" t="s">
        <v>2609</v>
      </c>
      <c r="B1034" s="119" t="s">
        <v>397</v>
      </c>
      <c r="C1034" s="119">
        <v>32.9</v>
      </c>
      <c r="D1034" s="119">
        <v>32.9</v>
      </c>
      <c r="E1034" s="119">
        <v>31</v>
      </c>
      <c r="F1034" s="119">
        <v>31.5</v>
      </c>
      <c r="G1034" s="119">
        <v>31.7</v>
      </c>
      <c r="H1034" s="119">
        <v>31.7</v>
      </c>
      <c r="I1034" s="119">
        <v>494179</v>
      </c>
      <c r="J1034" s="119">
        <v>15904336.75</v>
      </c>
      <c r="K1034" s="121">
        <v>43138</v>
      </c>
      <c r="L1034" s="119">
        <v>1945</v>
      </c>
      <c r="M1034" s="119" t="s">
        <v>2610</v>
      </c>
    </row>
    <row r="1035" spans="1:13">
      <c r="A1035" s="119" t="s">
        <v>2683</v>
      </c>
      <c r="B1035" s="119" t="s">
        <v>397</v>
      </c>
      <c r="C1035" s="119">
        <v>182.8</v>
      </c>
      <c r="D1035" s="119">
        <v>187.65</v>
      </c>
      <c r="E1035" s="119">
        <v>181.5</v>
      </c>
      <c r="F1035" s="119">
        <v>183.65</v>
      </c>
      <c r="G1035" s="119">
        <v>184.95</v>
      </c>
      <c r="H1035" s="119">
        <v>177.1</v>
      </c>
      <c r="I1035" s="119">
        <v>5060</v>
      </c>
      <c r="J1035" s="119">
        <v>925903.8</v>
      </c>
      <c r="K1035" s="121">
        <v>43138</v>
      </c>
      <c r="L1035" s="119">
        <v>155</v>
      </c>
      <c r="M1035" s="119" t="s">
        <v>2684</v>
      </c>
    </row>
    <row r="1036" spans="1:13">
      <c r="A1036" s="119" t="s">
        <v>1584</v>
      </c>
      <c r="B1036" s="119" t="s">
        <v>397</v>
      </c>
      <c r="C1036" s="119">
        <v>37.299999999999997</v>
      </c>
      <c r="D1036" s="119">
        <v>38.5</v>
      </c>
      <c r="E1036" s="119">
        <v>36.25</v>
      </c>
      <c r="F1036" s="119">
        <v>37</v>
      </c>
      <c r="G1036" s="119">
        <v>37.299999999999997</v>
      </c>
      <c r="H1036" s="119">
        <v>35.9</v>
      </c>
      <c r="I1036" s="119">
        <v>38485</v>
      </c>
      <c r="J1036" s="119">
        <v>1441151.3</v>
      </c>
      <c r="K1036" s="121">
        <v>43138</v>
      </c>
      <c r="L1036" s="119">
        <v>352</v>
      </c>
      <c r="M1036" s="119" t="s">
        <v>1585</v>
      </c>
    </row>
    <row r="1037" spans="1:13">
      <c r="A1037" s="119" t="s">
        <v>1586</v>
      </c>
      <c r="B1037" s="119" t="s">
        <v>397</v>
      </c>
      <c r="C1037" s="119">
        <v>75.95</v>
      </c>
      <c r="D1037" s="119">
        <v>82.35</v>
      </c>
      <c r="E1037" s="119">
        <v>75.95</v>
      </c>
      <c r="F1037" s="119">
        <v>79.05</v>
      </c>
      <c r="G1037" s="119">
        <v>78.2</v>
      </c>
      <c r="H1037" s="119">
        <v>74.349999999999994</v>
      </c>
      <c r="I1037" s="119">
        <v>79247</v>
      </c>
      <c r="J1037" s="119">
        <v>6242725.1500000004</v>
      </c>
      <c r="K1037" s="121">
        <v>43138</v>
      </c>
      <c r="L1037" s="119">
        <v>655</v>
      </c>
      <c r="M1037" s="119" t="s">
        <v>1587</v>
      </c>
    </row>
    <row r="1038" spans="1:13">
      <c r="A1038" s="119" t="s">
        <v>1588</v>
      </c>
      <c r="B1038" s="119" t="s">
        <v>397</v>
      </c>
      <c r="C1038" s="119">
        <v>198.65</v>
      </c>
      <c r="D1038" s="119">
        <v>204.95</v>
      </c>
      <c r="E1038" s="119">
        <v>195</v>
      </c>
      <c r="F1038" s="119">
        <v>203.7</v>
      </c>
      <c r="G1038" s="119">
        <v>202.55</v>
      </c>
      <c r="H1038" s="119">
        <v>193.9</v>
      </c>
      <c r="I1038" s="119">
        <v>35870</v>
      </c>
      <c r="J1038" s="119">
        <v>7155116.2000000002</v>
      </c>
      <c r="K1038" s="121">
        <v>43138</v>
      </c>
      <c r="L1038" s="119">
        <v>2378</v>
      </c>
      <c r="M1038" s="119" t="s">
        <v>1589</v>
      </c>
    </row>
    <row r="1039" spans="1:13">
      <c r="A1039" s="119" t="s">
        <v>128</v>
      </c>
      <c r="B1039" s="119" t="s">
        <v>397</v>
      </c>
      <c r="C1039" s="119">
        <v>163.95</v>
      </c>
      <c r="D1039" s="119">
        <v>164.9</v>
      </c>
      <c r="E1039" s="119">
        <v>155.6</v>
      </c>
      <c r="F1039" s="119">
        <v>156.55000000000001</v>
      </c>
      <c r="G1039" s="119">
        <v>156</v>
      </c>
      <c r="H1039" s="119">
        <v>161.05000000000001</v>
      </c>
      <c r="I1039" s="119">
        <v>22887593</v>
      </c>
      <c r="J1039" s="119">
        <v>3633758189.75</v>
      </c>
      <c r="K1039" s="121">
        <v>43138</v>
      </c>
      <c r="L1039" s="119">
        <v>103251</v>
      </c>
      <c r="M1039" s="119" t="s">
        <v>1590</v>
      </c>
    </row>
    <row r="1040" spans="1:13">
      <c r="A1040" s="119" t="s">
        <v>1591</v>
      </c>
      <c r="B1040" s="119" t="s">
        <v>397</v>
      </c>
      <c r="C1040" s="119">
        <v>36.049999999999997</v>
      </c>
      <c r="D1040" s="119">
        <v>37.799999999999997</v>
      </c>
      <c r="E1040" s="119">
        <v>36.049999999999997</v>
      </c>
      <c r="F1040" s="119">
        <v>37.5</v>
      </c>
      <c r="G1040" s="119">
        <v>37.299999999999997</v>
      </c>
      <c r="H1040" s="119">
        <v>35.799999999999997</v>
      </c>
      <c r="I1040" s="119">
        <v>409984</v>
      </c>
      <c r="J1040" s="119">
        <v>15165873.6</v>
      </c>
      <c r="K1040" s="121">
        <v>43138</v>
      </c>
      <c r="L1040" s="119">
        <v>1746</v>
      </c>
      <c r="M1040" s="119" t="s">
        <v>1592</v>
      </c>
    </row>
    <row r="1041" spans="1:13">
      <c r="A1041" s="119" t="s">
        <v>2299</v>
      </c>
      <c r="B1041" s="119" t="s">
        <v>397</v>
      </c>
      <c r="C1041" s="119">
        <v>1310</v>
      </c>
      <c r="D1041" s="119">
        <v>1310.45</v>
      </c>
      <c r="E1041" s="119">
        <v>1220.2</v>
      </c>
      <c r="F1041" s="119">
        <v>1237.7</v>
      </c>
      <c r="G1041" s="119">
        <v>1227</v>
      </c>
      <c r="H1041" s="119">
        <v>1280.55</v>
      </c>
      <c r="I1041" s="119">
        <v>211232</v>
      </c>
      <c r="J1041" s="119">
        <v>265224924.25</v>
      </c>
      <c r="K1041" s="121">
        <v>43138</v>
      </c>
      <c r="L1041" s="119">
        <v>10856</v>
      </c>
      <c r="M1041" s="119" t="s">
        <v>2300</v>
      </c>
    </row>
    <row r="1042" spans="1:13">
      <c r="A1042" s="119" t="s">
        <v>3340</v>
      </c>
      <c r="B1042" s="119" t="s">
        <v>397</v>
      </c>
      <c r="C1042" s="119">
        <v>22.05</v>
      </c>
      <c r="D1042" s="119">
        <v>22.05</v>
      </c>
      <c r="E1042" s="119">
        <v>20.65</v>
      </c>
      <c r="F1042" s="119">
        <v>21.25</v>
      </c>
      <c r="G1042" s="119">
        <v>21.25</v>
      </c>
      <c r="H1042" s="119">
        <v>21</v>
      </c>
      <c r="I1042" s="119">
        <v>1771</v>
      </c>
      <c r="J1042" s="119">
        <v>37681.800000000003</v>
      </c>
      <c r="K1042" s="121">
        <v>43138</v>
      </c>
      <c r="L1042" s="119">
        <v>23</v>
      </c>
      <c r="M1042" s="119" t="s">
        <v>3341</v>
      </c>
    </row>
    <row r="1043" spans="1:13">
      <c r="A1043" s="119" t="s">
        <v>1593</v>
      </c>
      <c r="B1043" s="119" t="s">
        <v>397</v>
      </c>
      <c r="C1043" s="119">
        <v>166.8</v>
      </c>
      <c r="D1043" s="119">
        <v>171</v>
      </c>
      <c r="E1043" s="119">
        <v>165</v>
      </c>
      <c r="F1043" s="119">
        <v>166.7</v>
      </c>
      <c r="G1043" s="119">
        <v>166</v>
      </c>
      <c r="H1043" s="119">
        <v>161.44999999999999</v>
      </c>
      <c r="I1043" s="119">
        <v>152808</v>
      </c>
      <c r="J1043" s="119">
        <v>25719030.800000001</v>
      </c>
      <c r="K1043" s="121">
        <v>43138</v>
      </c>
      <c r="L1043" s="119">
        <v>2340</v>
      </c>
      <c r="M1043" s="119" t="s">
        <v>2236</v>
      </c>
    </row>
    <row r="1044" spans="1:13">
      <c r="A1044" s="119" t="s">
        <v>2590</v>
      </c>
      <c r="B1044" s="119" t="s">
        <v>397</v>
      </c>
      <c r="C1044" s="119">
        <v>1143.05</v>
      </c>
      <c r="D1044" s="119">
        <v>1149.7</v>
      </c>
      <c r="E1044" s="119">
        <v>1110</v>
      </c>
      <c r="F1044" s="119">
        <v>1120.05</v>
      </c>
      <c r="G1044" s="119">
        <v>1120.05</v>
      </c>
      <c r="H1044" s="119">
        <v>1143.8499999999999</v>
      </c>
      <c r="I1044" s="119">
        <v>189</v>
      </c>
      <c r="J1044" s="119">
        <v>211215.05</v>
      </c>
      <c r="K1044" s="121">
        <v>43138</v>
      </c>
      <c r="L1044" s="119">
        <v>21</v>
      </c>
      <c r="M1044" s="119" t="s">
        <v>2591</v>
      </c>
    </row>
    <row r="1045" spans="1:13">
      <c r="A1045" s="119" t="s">
        <v>2310</v>
      </c>
      <c r="B1045" s="119" t="s">
        <v>397</v>
      </c>
      <c r="C1045" s="119">
        <v>290.8</v>
      </c>
      <c r="D1045" s="119">
        <v>295.64999999999998</v>
      </c>
      <c r="E1045" s="119">
        <v>286.35000000000002</v>
      </c>
      <c r="F1045" s="119">
        <v>293.8</v>
      </c>
      <c r="G1045" s="119">
        <v>293</v>
      </c>
      <c r="H1045" s="119">
        <v>285.55</v>
      </c>
      <c r="I1045" s="119">
        <v>3115</v>
      </c>
      <c r="J1045" s="119">
        <v>912424.05</v>
      </c>
      <c r="K1045" s="121">
        <v>43138</v>
      </c>
      <c r="L1045" s="119">
        <v>958</v>
      </c>
      <c r="M1045" s="119" t="s">
        <v>2311</v>
      </c>
    </row>
    <row r="1046" spans="1:13">
      <c r="A1046" s="119" t="s">
        <v>2203</v>
      </c>
      <c r="B1046" s="119" t="s">
        <v>397</v>
      </c>
      <c r="C1046" s="119">
        <v>202</v>
      </c>
      <c r="D1046" s="119">
        <v>209.8</v>
      </c>
      <c r="E1046" s="119">
        <v>200.2</v>
      </c>
      <c r="F1046" s="119">
        <v>201.9</v>
      </c>
      <c r="G1046" s="119">
        <v>200.2</v>
      </c>
      <c r="H1046" s="119">
        <v>199.1</v>
      </c>
      <c r="I1046" s="119">
        <v>45466</v>
      </c>
      <c r="J1046" s="119">
        <v>9267634.25</v>
      </c>
      <c r="K1046" s="121">
        <v>43138</v>
      </c>
      <c r="L1046" s="119">
        <v>840</v>
      </c>
      <c r="M1046" s="119" t="s">
        <v>2805</v>
      </c>
    </row>
    <row r="1047" spans="1:13">
      <c r="A1047" s="119" t="s">
        <v>1594</v>
      </c>
      <c r="B1047" s="119" t="s">
        <v>397</v>
      </c>
      <c r="C1047" s="119">
        <v>452.25</v>
      </c>
      <c r="D1047" s="119">
        <v>455</v>
      </c>
      <c r="E1047" s="119">
        <v>447.1</v>
      </c>
      <c r="F1047" s="119">
        <v>452</v>
      </c>
      <c r="G1047" s="119">
        <v>451</v>
      </c>
      <c r="H1047" s="119">
        <v>449.8</v>
      </c>
      <c r="I1047" s="119">
        <v>142895</v>
      </c>
      <c r="J1047" s="119">
        <v>64358711.75</v>
      </c>
      <c r="K1047" s="121">
        <v>43138</v>
      </c>
      <c r="L1047" s="119">
        <v>2969</v>
      </c>
      <c r="M1047" s="119" t="s">
        <v>1595</v>
      </c>
    </row>
    <row r="1048" spans="1:13">
      <c r="A1048" s="119" t="s">
        <v>1596</v>
      </c>
      <c r="B1048" s="119" t="s">
        <v>397</v>
      </c>
      <c r="C1048" s="119">
        <v>250.05</v>
      </c>
      <c r="D1048" s="119">
        <v>252.1</v>
      </c>
      <c r="E1048" s="119">
        <v>249</v>
      </c>
      <c r="F1048" s="119">
        <v>251.95</v>
      </c>
      <c r="G1048" s="119">
        <v>251.15</v>
      </c>
      <c r="H1048" s="119">
        <v>248.65</v>
      </c>
      <c r="I1048" s="119">
        <v>46428</v>
      </c>
      <c r="J1048" s="119">
        <v>11608641.35</v>
      </c>
      <c r="K1048" s="121">
        <v>43138</v>
      </c>
      <c r="L1048" s="119">
        <v>326</v>
      </c>
      <c r="M1048" s="119" t="s">
        <v>1597</v>
      </c>
    </row>
    <row r="1049" spans="1:13">
      <c r="A1049" s="119" t="s">
        <v>1598</v>
      </c>
      <c r="B1049" s="119" t="s">
        <v>397</v>
      </c>
      <c r="C1049" s="119">
        <v>485</v>
      </c>
      <c r="D1049" s="119">
        <v>499.05</v>
      </c>
      <c r="E1049" s="119">
        <v>475.25</v>
      </c>
      <c r="F1049" s="119">
        <v>479.75</v>
      </c>
      <c r="G1049" s="119">
        <v>480</v>
      </c>
      <c r="H1049" s="119">
        <v>475.7</v>
      </c>
      <c r="I1049" s="119">
        <v>37001</v>
      </c>
      <c r="J1049" s="119">
        <v>17873344.899999999</v>
      </c>
      <c r="K1049" s="121">
        <v>43138</v>
      </c>
      <c r="L1049" s="119">
        <v>965</v>
      </c>
      <c r="M1049" s="119" t="s">
        <v>1599</v>
      </c>
    </row>
    <row r="1050" spans="1:13">
      <c r="A1050" s="119" t="s">
        <v>1600</v>
      </c>
      <c r="B1050" s="119" t="s">
        <v>397</v>
      </c>
      <c r="C1050" s="119">
        <v>167</v>
      </c>
      <c r="D1050" s="119">
        <v>176</v>
      </c>
      <c r="E1050" s="119">
        <v>166</v>
      </c>
      <c r="F1050" s="119">
        <v>168.6</v>
      </c>
      <c r="G1050" s="119">
        <v>168.9</v>
      </c>
      <c r="H1050" s="119">
        <v>168.85</v>
      </c>
      <c r="I1050" s="119">
        <v>4563</v>
      </c>
      <c r="J1050" s="119">
        <v>769492.1</v>
      </c>
      <c r="K1050" s="121">
        <v>43138</v>
      </c>
      <c r="L1050" s="119">
        <v>121</v>
      </c>
      <c r="M1050" s="119" t="s">
        <v>1601</v>
      </c>
    </row>
    <row r="1051" spans="1:13">
      <c r="A1051" s="119" t="s">
        <v>129</v>
      </c>
      <c r="B1051" s="119" t="s">
        <v>397</v>
      </c>
      <c r="C1051" s="119">
        <v>195.8</v>
      </c>
      <c r="D1051" s="119">
        <v>196.85</v>
      </c>
      <c r="E1051" s="119">
        <v>193.4</v>
      </c>
      <c r="F1051" s="119">
        <v>195.5</v>
      </c>
      <c r="G1051" s="119">
        <v>195</v>
      </c>
      <c r="H1051" s="119">
        <v>194.95</v>
      </c>
      <c r="I1051" s="119">
        <v>8053174</v>
      </c>
      <c r="J1051" s="119">
        <v>1575749210.05</v>
      </c>
      <c r="K1051" s="121">
        <v>43138</v>
      </c>
      <c r="L1051" s="119">
        <v>34842</v>
      </c>
      <c r="M1051" s="119" t="s">
        <v>1602</v>
      </c>
    </row>
    <row r="1052" spans="1:13">
      <c r="A1052" s="119" t="s">
        <v>1603</v>
      </c>
      <c r="B1052" s="119" t="s">
        <v>397</v>
      </c>
      <c r="C1052" s="119">
        <v>796.45</v>
      </c>
      <c r="D1052" s="119">
        <v>797</v>
      </c>
      <c r="E1052" s="119">
        <v>775.05</v>
      </c>
      <c r="F1052" s="119">
        <v>791.45</v>
      </c>
      <c r="G1052" s="119">
        <v>796.9</v>
      </c>
      <c r="H1052" s="119">
        <v>784.7</v>
      </c>
      <c r="I1052" s="119">
        <v>2710</v>
      </c>
      <c r="J1052" s="119">
        <v>2131840.4500000002</v>
      </c>
      <c r="K1052" s="121">
        <v>43138</v>
      </c>
      <c r="L1052" s="119">
        <v>240</v>
      </c>
      <c r="M1052" s="119" t="s">
        <v>1604</v>
      </c>
    </row>
    <row r="1053" spans="1:13">
      <c r="A1053" s="119" t="s">
        <v>1605</v>
      </c>
      <c r="B1053" s="119" t="s">
        <v>397</v>
      </c>
      <c r="C1053" s="119">
        <v>535.1</v>
      </c>
      <c r="D1053" s="119">
        <v>557.1</v>
      </c>
      <c r="E1053" s="119">
        <v>534</v>
      </c>
      <c r="F1053" s="119">
        <v>545.1</v>
      </c>
      <c r="G1053" s="119">
        <v>548</v>
      </c>
      <c r="H1053" s="119">
        <v>531.45000000000005</v>
      </c>
      <c r="I1053" s="119">
        <v>33801</v>
      </c>
      <c r="J1053" s="119">
        <v>18332378.449999999</v>
      </c>
      <c r="K1053" s="121">
        <v>43138</v>
      </c>
      <c r="L1053" s="119">
        <v>1076</v>
      </c>
      <c r="M1053" s="119" t="s">
        <v>1606</v>
      </c>
    </row>
    <row r="1054" spans="1:13">
      <c r="A1054" s="119" t="s">
        <v>1607</v>
      </c>
      <c r="B1054" s="119" t="s">
        <v>397</v>
      </c>
      <c r="C1054" s="119">
        <v>190.5</v>
      </c>
      <c r="D1054" s="119">
        <v>193.8</v>
      </c>
      <c r="E1054" s="119">
        <v>184</v>
      </c>
      <c r="F1054" s="119">
        <v>184.5</v>
      </c>
      <c r="G1054" s="119">
        <v>184</v>
      </c>
      <c r="H1054" s="119">
        <v>181</v>
      </c>
      <c r="I1054" s="119">
        <v>285149</v>
      </c>
      <c r="J1054" s="119">
        <v>53729202.799999997</v>
      </c>
      <c r="K1054" s="121">
        <v>43138</v>
      </c>
      <c r="L1054" s="119">
        <v>3970</v>
      </c>
      <c r="M1054" s="119" t="s">
        <v>1608</v>
      </c>
    </row>
    <row r="1055" spans="1:13">
      <c r="A1055" s="119" t="s">
        <v>2438</v>
      </c>
      <c r="B1055" s="119" t="s">
        <v>397</v>
      </c>
      <c r="C1055" s="119">
        <v>13.5</v>
      </c>
      <c r="D1055" s="119">
        <v>14.4</v>
      </c>
      <c r="E1055" s="119">
        <v>13.5</v>
      </c>
      <c r="F1055" s="119">
        <v>14.05</v>
      </c>
      <c r="G1055" s="119">
        <v>14</v>
      </c>
      <c r="H1055" s="119">
        <v>13.75</v>
      </c>
      <c r="I1055" s="119">
        <v>111457</v>
      </c>
      <c r="J1055" s="119">
        <v>1582465.45</v>
      </c>
      <c r="K1055" s="121">
        <v>43138</v>
      </c>
      <c r="L1055" s="119">
        <v>184</v>
      </c>
      <c r="M1055" s="119" t="s">
        <v>2439</v>
      </c>
    </row>
    <row r="1056" spans="1:13">
      <c r="A1056" s="119" t="s">
        <v>1609</v>
      </c>
      <c r="B1056" s="119" t="s">
        <v>397</v>
      </c>
      <c r="C1056" s="119">
        <v>94.5</v>
      </c>
      <c r="D1056" s="119">
        <v>98</v>
      </c>
      <c r="E1056" s="119">
        <v>93.6</v>
      </c>
      <c r="F1056" s="119">
        <v>94.8</v>
      </c>
      <c r="G1056" s="119">
        <v>94.5</v>
      </c>
      <c r="H1056" s="119">
        <v>91.7</v>
      </c>
      <c r="I1056" s="119">
        <v>2978261</v>
      </c>
      <c r="J1056" s="119">
        <v>285180793.19999999</v>
      </c>
      <c r="K1056" s="121">
        <v>43138</v>
      </c>
      <c r="L1056" s="119">
        <v>19279</v>
      </c>
      <c r="M1056" s="119" t="s">
        <v>1610</v>
      </c>
    </row>
    <row r="1057" spans="1:13">
      <c r="A1057" s="119" t="s">
        <v>2607</v>
      </c>
      <c r="B1057" s="119" t="s">
        <v>397</v>
      </c>
      <c r="C1057" s="119">
        <v>202</v>
      </c>
      <c r="D1057" s="119">
        <v>207.25</v>
      </c>
      <c r="E1057" s="119">
        <v>196</v>
      </c>
      <c r="F1057" s="119">
        <v>197.55</v>
      </c>
      <c r="G1057" s="119">
        <v>196.8</v>
      </c>
      <c r="H1057" s="119">
        <v>194.35</v>
      </c>
      <c r="I1057" s="119">
        <v>3030551</v>
      </c>
      <c r="J1057" s="119">
        <v>607960001.35000002</v>
      </c>
      <c r="K1057" s="121">
        <v>43138</v>
      </c>
      <c r="L1057" s="119">
        <v>24452</v>
      </c>
      <c r="M1057" s="119" t="s">
        <v>2608</v>
      </c>
    </row>
    <row r="1058" spans="1:13">
      <c r="A1058" s="119" t="s">
        <v>1611</v>
      </c>
      <c r="B1058" s="119" t="s">
        <v>397</v>
      </c>
      <c r="C1058" s="119">
        <v>7.1</v>
      </c>
      <c r="D1058" s="119">
        <v>7.1</v>
      </c>
      <c r="E1058" s="119">
        <v>7</v>
      </c>
      <c r="F1058" s="119">
        <v>7.1</v>
      </c>
      <c r="G1058" s="119">
        <v>7.1</v>
      </c>
      <c r="H1058" s="119">
        <v>6.8</v>
      </c>
      <c r="I1058" s="119">
        <v>347172</v>
      </c>
      <c r="J1058" s="119">
        <v>2464424.0499999998</v>
      </c>
      <c r="K1058" s="121">
        <v>43138</v>
      </c>
      <c r="L1058" s="119">
        <v>309</v>
      </c>
      <c r="M1058" s="119" t="s">
        <v>1612</v>
      </c>
    </row>
    <row r="1059" spans="1:13">
      <c r="A1059" s="119" t="s">
        <v>3342</v>
      </c>
      <c r="B1059" s="119" t="s">
        <v>397</v>
      </c>
      <c r="C1059" s="119">
        <v>8</v>
      </c>
      <c r="D1059" s="119">
        <v>8.15</v>
      </c>
      <c r="E1059" s="119">
        <v>7.65</v>
      </c>
      <c r="F1059" s="119">
        <v>8.1</v>
      </c>
      <c r="G1059" s="119">
        <v>7.9</v>
      </c>
      <c r="H1059" s="119">
        <v>7.8</v>
      </c>
      <c r="I1059" s="119">
        <v>87063</v>
      </c>
      <c r="J1059" s="119">
        <v>686906.05</v>
      </c>
      <c r="K1059" s="121">
        <v>43138</v>
      </c>
      <c r="L1059" s="119">
        <v>174</v>
      </c>
      <c r="M1059" s="119" t="s">
        <v>3343</v>
      </c>
    </row>
    <row r="1060" spans="1:13">
      <c r="A1060" s="119" t="s">
        <v>1613</v>
      </c>
      <c r="B1060" s="119" t="s">
        <v>397</v>
      </c>
      <c r="C1060" s="119">
        <v>114.05</v>
      </c>
      <c r="D1060" s="119">
        <v>117</v>
      </c>
      <c r="E1060" s="119">
        <v>111</v>
      </c>
      <c r="F1060" s="119">
        <v>113.8</v>
      </c>
      <c r="G1060" s="119">
        <v>114.5</v>
      </c>
      <c r="H1060" s="119">
        <v>111.2</v>
      </c>
      <c r="I1060" s="119">
        <v>20094</v>
      </c>
      <c r="J1060" s="119">
        <v>2279563.7999999998</v>
      </c>
      <c r="K1060" s="121">
        <v>43138</v>
      </c>
      <c r="L1060" s="119">
        <v>537</v>
      </c>
      <c r="M1060" s="119" t="s">
        <v>1614</v>
      </c>
    </row>
    <row r="1061" spans="1:13">
      <c r="A1061" s="119" t="s">
        <v>2523</v>
      </c>
      <c r="B1061" s="119" t="s">
        <v>397</v>
      </c>
      <c r="C1061" s="119">
        <v>71.95</v>
      </c>
      <c r="D1061" s="119">
        <v>73.95</v>
      </c>
      <c r="E1061" s="119">
        <v>71.95</v>
      </c>
      <c r="F1061" s="119">
        <v>73</v>
      </c>
      <c r="G1061" s="119">
        <v>73</v>
      </c>
      <c r="H1061" s="119">
        <v>70.900000000000006</v>
      </c>
      <c r="I1061" s="119">
        <v>2435</v>
      </c>
      <c r="J1061" s="119">
        <v>177432.8</v>
      </c>
      <c r="K1061" s="121">
        <v>43138</v>
      </c>
      <c r="L1061" s="119">
        <v>24</v>
      </c>
      <c r="M1061" s="119" t="s">
        <v>2524</v>
      </c>
    </row>
    <row r="1062" spans="1:13">
      <c r="A1062" s="119" t="s">
        <v>1615</v>
      </c>
      <c r="B1062" s="119" t="s">
        <v>397</v>
      </c>
      <c r="C1062" s="119">
        <v>242.8</v>
      </c>
      <c r="D1062" s="119">
        <v>255.05</v>
      </c>
      <c r="E1062" s="119">
        <v>242.8</v>
      </c>
      <c r="F1062" s="119">
        <v>248.35</v>
      </c>
      <c r="G1062" s="119">
        <v>248</v>
      </c>
      <c r="H1062" s="119">
        <v>237.25</v>
      </c>
      <c r="I1062" s="119">
        <v>33176</v>
      </c>
      <c r="J1062" s="119">
        <v>8248167.5</v>
      </c>
      <c r="K1062" s="121">
        <v>43138</v>
      </c>
      <c r="L1062" s="119">
        <v>1075</v>
      </c>
      <c r="M1062" s="119" t="s">
        <v>1616</v>
      </c>
    </row>
    <row r="1063" spans="1:13">
      <c r="A1063" s="119" t="s">
        <v>2179</v>
      </c>
      <c r="B1063" s="119" t="s">
        <v>397</v>
      </c>
      <c r="C1063" s="119">
        <v>405.05</v>
      </c>
      <c r="D1063" s="119">
        <v>419.8</v>
      </c>
      <c r="E1063" s="119">
        <v>404</v>
      </c>
      <c r="F1063" s="119">
        <v>413.1</v>
      </c>
      <c r="G1063" s="119">
        <v>412</v>
      </c>
      <c r="H1063" s="119">
        <v>405.75</v>
      </c>
      <c r="I1063" s="119">
        <v>19636</v>
      </c>
      <c r="J1063" s="119">
        <v>8073309.5999999996</v>
      </c>
      <c r="K1063" s="121">
        <v>43138</v>
      </c>
      <c r="L1063" s="119">
        <v>400</v>
      </c>
      <c r="M1063" s="119" t="s">
        <v>2180</v>
      </c>
    </row>
    <row r="1064" spans="1:13">
      <c r="A1064" s="119" t="s">
        <v>1617</v>
      </c>
      <c r="B1064" s="119" t="s">
        <v>397</v>
      </c>
      <c r="C1064" s="119">
        <v>29.4</v>
      </c>
      <c r="D1064" s="119">
        <v>30.4</v>
      </c>
      <c r="E1064" s="119">
        <v>29.2</v>
      </c>
      <c r="F1064" s="119">
        <v>29.7</v>
      </c>
      <c r="G1064" s="119">
        <v>29.8</v>
      </c>
      <c r="H1064" s="119">
        <v>29.45</v>
      </c>
      <c r="I1064" s="119">
        <v>11872</v>
      </c>
      <c r="J1064" s="119">
        <v>354784.75</v>
      </c>
      <c r="K1064" s="121">
        <v>43138</v>
      </c>
      <c r="L1064" s="119">
        <v>240</v>
      </c>
      <c r="M1064" s="119" t="s">
        <v>1618</v>
      </c>
    </row>
    <row r="1065" spans="1:13">
      <c r="A1065" s="119" t="s">
        <v>2613</v>
      </c>
      <c r="B1065" s="119" t="s">
        <v>397</v>
      </c>
      <c r="C1065" s="119">
        <v>46.7</v>
      </c>
      <c r="D1065" s="119">
        <v>47</v>
      </c>
      <c r="E1065" s="119">
        <v>43.65</v>
      </c>
      <c r="F1065" s="119">
        <v>44.65</v>
      </c>
      <c r="G1065" s="119">
        <v>43.75</v>
      </c>
      <c r="H1065" s="119">
        <v>43.25</v>
      </c>
      <c r="I1065" s="119">
        <v>34250</v>
      </c>
      <c r="J1065" s="119">
        <v>1555133.2</v>
      </c>
      <c r="K1065" s="121">
        <v>43138</v>
      </c>
      <c r="L1065" s="119">
        <v>201</v>
      </c>
      <c r="M1065" s="119" t="s">
        <v>2614</v>
      </c>
    </row>
    <row r="1066" spans="1:13">
      <c r="A1066" s="119" t="s">
        <v>1619</v>
      </c>
      <c r="B1066" s="119" t="s">
        <v>397</v>
      </c>
      <c r="C1066" s="119">
        <v>59.6</v>
      </c>
      <c r="D1066" s="119">
        <v>61</v>
      </c>
      <c r="E1066" s="119">
        <v>59</v>
      </c>
      <c r="F1066" s="119">
        <v>59.15</v>
      </c>
      <c r="G1066" s="119">
        <v>59.1</v>
      </c>
      <c r="H1066" s="119">
        <v>57.35</v>
      </c>
      <c r="I1066" s="119">
        <v>33707</v>
      </c>
      <c r="J1066" s="119">
        <v>2009675.4</v>
      </c>
      <c r="K1066" s="121">
        <v>43138</v>
      </c>
      <c r="L1066" s="119">
        <v>340</v>
      </c>
      <c r="M1066" s="119" t="s">
        <v>1620</v>
      </c>
    </row>
    <row r="1067" spans="1:13">
      <c r="A1067" s="119" t="s">
        <v>1621</v>
      </c>
      <c r="B1067" s="119" t="s">
        <v>397</v>
      </c>
      <c r="C1067" s="119">
        <v>294.95</v>
      </c>
      <c r="D1067" s="119">
        <v>296.64999999999998</v>
      </c>
      <c r="E1067" s="119">
        <v>288.05</v>
      </c>
      <c r="F1067" s="119">
        <v>290.2</v>
      </c>
      <c r="G1067" s="119">
        <v>290</v>
      </c>
      <c r="H1067" s="119">
        <v>288.45</v>
      </c>
      <c r="I1067" s="119">
        <v>400413</v>
      </c>
      <c r="J1067" s="119">
        <v>116058029</v>
      </c>
      <c r="K1067" s="121">
        <v>43138</v>
      </c>
      <c r="L1067" s="119">
        <v>12227</v>
      </c>
      <c r="M1067" s="119" t="s">
        <v>1622</v>
      </c>
    </row>
    <row r="1068" spans="1:13">
      <c r="A1068" s="119" t="s">
        <v>2416</v>
      </c>
      <c r="B1068" s="119" t="s">
        <v>397</v>
      </c>
      <c r="C1068" s="119">
        <v>97.2</v>
      </c>
      <c r="D1068" s="119">
        <v>99.6</v>
      </c>
      <c r="E1068" s="119">
        <v>93.5</v>
      </c>
      <c r="F1068" s="119">
        <v>94.9</v>
      </c>
      <c r="G1068" s="119">
        <v>94.5</v>
      </c>
      <c r="H1068" s="119">
        <v>94.1</v>
      </c>
      <c r="I1068" s="119">
        <v>234937</v>
      </c>
      <c r="J1068" s="119">
        <v>22662035.75</v>
      </c>
      <c r="K1068" s="121">
        <v>43138</v>
      </c>
      <c r="L1068" s="119">
        <v>2380</v>
      </c>
      <c r="M1068" s="119" t="s">
        <v>2417</v>
      </c>
    </row>
    <row r="1069" spans="1:13">
      <c r="A1069" s="119" t="s">
        <v>2357</v>
      </c>
      <c r="B1069" s="119" t="s">
        <v>397</v>
      </c>
      <c r="C1069" s="119">
        <v>49.6</v>
      </c>
      <c r="D1069" s="119">
        <v>50.7</v>
      </c>
      <c r="E1069" s="119">
        <v>47.1</v>
      </c>
      <c r="F1069" s="119">
        <v>48.35</v>
      </c>
      <c r="G1069" s="119">
        <v>48.8</v>
      </c>
      <c r="H1069" s="119">
        <v>46.65</v>
      </c>
      <c r="I1069" s="119">
        <v>81208</v>
      </c>
      <c r="J1069" s="119">
        <v>3954195.1</v>
      </c>
      <c r="K1069" s="121">
        <v>43138</v>
      </c>
      <c r="L1069" s="119">
        <v>772</v>
      </c>
      <c r="M1069" s="119" t="s">
        <v>2358</v>
      </c>
    </row>
    <row r="1070" spans="1:13">
      <c r="A1070" s="119" t="s">
        <v>1623</v>
      </c>
      <c r="B1070" s="119" t="s">
        <v>397</v>
      </c>
      <c r="C1070" s="119">
        <v>123.15</v>
      </c>
      <c r="D1070" s="119">
        <v>126.8</v>
      </c>
      <c r="E1070" s="119">
        <v>121</v>
      </c>
      <c r="F1070" s="119">
        <v>121.85</v>
      </c>
      <c r="G1070" s="119">
        <v>121.9</v>
      </c>
      <c r="H1070" s="119">
        <v>121.85</v>
      </c>
      <c r="I1070" s="119">
        <v>305057</v>
      </c>
      <c r="J1070" s="119">
        <v>37653894.25</v>
      </c>
      <c r="K1070" s="121">
        <v>43138</v>
      </c>
      <c r="L1070" s="119">
        <v>2612</v>
      </c>
      <c r="M1070" s="119" t="s">
        <v>1624</v>
      </c>
    </row>
    <row r="1071" spans="1:13">
      <c r="A1071" s="119" t="s">
        <v>3344</v>
      </c>
      <c r="B1071" s="119" t="s">
        <v>397</v>
      </c>
      <c r="C1071" s="119">
        <v>5.25</v>
      </c>
      <c r="D1071" s="119">
        <v>5.7</v>
      </c>
      <c r="E1071" s="119">
        <v>5.25</v>
      </c>
      <c r="F1071" s="119">
        <v>5.55</v>
      </c>
      <c r="G1071" s="119">
        <v>5.5</v>
      </c>
      <c r="H1071" s="119">
        <v>5.45</v>
      </c>
      <c r="I1071" s="119">
        <v>147108</v>
      </c>
      <c r="J1071" s="119">
        <v>818365.6</v>
      </c>
      <c r="K1071" s="121">
        <v>43138</v>
      </c>
      <c r="L1071" s="119">
        <v>323</v>
      </c>
      <c r="M1071" s="119" t="s">
        <v>3345</v>
      </c>
    </row>
    <row r="1072" spans="1:13">
      <c r="A1072" s="119" t="s">
        <v>1625</v>
      </c>
      <c r="B1072" s="119" t="s">
        <v>397</v>
      </c>
      <c r="C1072" s="119">
        <v>57.5</v>
      </c>
      <c r="D1072" s="119">
        <v>58.45</v>
      </c>
      <c r="E1072" s="119">
        <v>55.55</v>
      </c>
      <c r="F1072" s="119">
        <v>57</v>
      </c>
      <c r="G1072" s="119">
        <v>56.95</v>
      </c>
      <c r="H1072" s="119">
        <v>54.3</v>
      </c>
      <c r="I1072" s="119">
        <v>489111</v>
      </c>
      <c r="J1072" s="119">
        <v>27623568.649999999</v>
      </c>
      <c r="K1072" s="121">
        <v>43138</v>
      </c>
      <c r="L1072" s="119">
        <v>1863</v>
      </c>
      <c r="M1072" s="119" t="s">
        <v>1626</v>
      </c>
    </row>
    <row r="1073" spans="1:13">
      <c r="A1073" s="119" t="s">
        <v>1627</v>
      </c>
      <c r="B1073" s="119" t="s">
        <v>397</v>
      </c>
      <c r="C1073" s="119">
        <v>41.35</v>
      </c>
      <c r="D1073" s="119">
        <v>43.2</v>
      </c>
      <c r="E1073" s="119">
        <v>41.2</v>
      </c>
      <c r="F1073" s="119">
        <v>41.95</v>
      </c>
      <c r="G1073" s="119">
        <v>41.75</v>
      </c>
      <c r="H1073" s="119">
        <v>40.950000000000003</v>
      </c>
      <c r="I1073" s="119">
        <v>66545</v>
      </c>
      <c r="J1073" s="119">
        <v>2782395.6</v>
      </c>
      <c r="K1073" s="121">
        <v>43138</v>
      </c>
      <c r="L1073" s="119">
        <v>602</v>
      </c>
      <c r="M1073" s="119" t="s">
        <v>1628</v>
      </c>
    </row>
    <row r="1074" spans="1:13">
      <c r="A1074" s="119" t="s">
        <v>2548</v>
      </c>
      <c r="B1074" s="119" t="s">
        <v>397</v>
      </c>
      <c r="C1074" s="119">
        <v>488.9</v>
      </c>
      <c r="D1074" s="119">
        <v>510.6</v>
      </c>
      <c r="E1074" s="119">
        <v>480</v>
      </c>
      <c r="F1074" s="119">
        <v>494.65</v>
      </c>
      <c r="G1074" s="119">
        <v>492.6</v>
      </c>
      <c r="H1074" s="119">
        <v>469.9</v>
      </c>
      <c r="I1074" s="119">
        <v>90877</v>
      </c>
      <c r="J1074" s="119">
        <v>45062215.75</v>
      </c>
      <c r="K1074" s="121">
        <v>43138</v>
      </c>
      <c r="L1074" s="119">
        <v>2359</v>
      </c>
      <c r="M1074" s="119" t="s">
        <v>2549</v>
      </c>
    </row>
    <row r="1075" spans="1:13">
      <c r="A1075" s="119" t="s">
        <v>1629</v>
      </c>
      <c r="B1075" s="119" t="s">
        <v>397</v>
      </c>
      <c r="C1075" s="119">
        <v>389</v>
      </c>
      <c r="D1075" s="119">
        <v>389.78</v>
      </c>
      <c r="E1075" s="119">
        <v>381</v>
      </c>
      <c r="F1075" s="119">
        <v>383.8</v>
      </c>
      <c r="G1075" s="119">
        <v>382</v>
      </c>
      <c r="H1075" s="119">
        <v>381.37</v>
      </c>
      <c r="I1075" s="119">
        <v>14112</v>
      </c>
      <c r="J1075" s="119">
        <v>5469372.6500000004</v>
      </c>
      <c r="K1075" s="121">
        <v>43138</v>
      </c>
      <c r="L1075" s="119">
        <v>64</v>
      </c>
      <c r="M1075" s="119" t="s">
        <v>1630</v>
      </c>
    </row>
    <row r="1076" spans="1:13">
      <c r="A1076" s="119" t="s">
        <v>130</v>
      </c>
      <c r="B1076" s="119" t="s">
        <v>397</v>
      </c>
      <c r="C1076" s="119">
        <v>94.85</v>
      </c>
      <c r="D1076" s="119">
        <v>96</v>
      </c>
      <c r="E1076" s="119">
        <v>93.1</v>
      </c>
      <c r="F1076" s="119">
        <v>94.1</v>
      </c>
      <c r="G1076" s="119">
        <v>94.05</v>
      </c>
      <c r="H1076" s="119">
        <v>94</v>
      </c>
      <c r="I1076" s="119">
        <v>1306340</v>
      </c>
      <c r="J1076" s="119">
        <v>123435058.09999999</v>
      </c>
      <c r="K1076" s="121">
        <v>43138</v>
      </c>
      <c r="L1076" s="119">
        <v>7457</v>
      </c>
      <c r="M1076" s="119" t="s">
        <v>1631</v>
      </c>
    </row>
    <row r="1077" spans="1:13">
      <c r="A1077" s="119" t="s">
        <v>3346</v>
      </c>
      <c r="B1077" s="119" t="s">
        <v>397</v>
      </c>
      <c r="C1077" s="119">
        <v>55.45</v>
      </c>
      <c r="D1077" s="119">
        <v>55.45</v>
      </c>
      <c r="E1077" s="119">
        <v>53.7</v>
      </c>
      <c r="F1077" s="119">
        <v>54.5</v>
      </c>
      <c r="G1077" s="119">
        <v>54.9</v>
      </c>
      <c r="H1077" s="119">
        <v>52.85</v>
      </c>
      <c r="I1077" s="119">
        <v>16756</v>
      </c>
      <c r="J1077" s="119">
        <v>914093.05</v>
      </c>
      <c r="K1077" s="121">
        <v>43138</v>
      </c>
      <c r="L1077" s="119">
        <v>136</v>
      </c>
      <c r="M1077" s="119" t="s">
        <v>3347</v>
      </c>
    </row>
    <row r="1078" spans="1:13">
      <c r="A1078" s="119" t="s">
        <v>1632</v>
      </c>
      <c r="B1078" s="119" t="s">
        <v>397</v>
      </c>
      <c r="C1078" s="119">
        <v>409</v>
      </c>
      <c r="D1078" s="119">
        <v>417.9</v>
      </c>
      <c r="E1078" s="119">
        <v>401.85</v>
      </c>
      <c r="F1078" s="119">
        <v>412.4</v>
      </c>
      <c r="G1078" s="119">
        <v>417.9</v>
      </c>
      <c r="H1078" s="119">
        <v>395.2</v>
      </c>
      <c r="I1078" s="119">
        <v>3717</v>
      </c>
      <c r="J1078" s="119">
        <v>1520084.65</v>
      </c>
      <c r="K1078" s="121">
        <v>43138</v>
      </c>
      <c r="L1078" s="119">
        <v>121</v>
      </c>
      <c r="M1078" s="119" t="s">
        <v>1633</v>
      </c>
    </row>
    <row r="1079" spans="1:13">
      <c r="A1079" s="119" t="s">
        <v>1634</v>
      </c>
      <c r="B1079" s="119" t="s">
        <v>397</v>
      </c>
      <c r="C1079" s="119">
        <v>21.2</v>
      </c>
      <c r="D1079" s="119">
        <v>21.25</v>
      </c>
      <c r="E1079" s="119">
        <v>20.45</v>
      </c>
      <c r="F1079" s="119">
        <v>20.8</v>
      </c>
      <c r="G1079" s="119">
        <v>20.8</v>
      </c>
      <c r="H1079" s="119">
        <v>20.350000000000001</v>
      </c>
      <c r="I1079" s="119">
        <v>1557233</v>
      </c>
      <c r="J1079" s="119">
        <v>32573826.600000001</v>
      </c>
      <c r="K1079" s="121">
        <v>43138</v>
      </c>
      <c r="L1079" s="119">
        <v>3594</v>
      </c>
      <c r="M1079" s="119" t="s">
        <v>1635</v>
      </c>
    </row>
    <row r="1080" spans="1:13">
      <c r="A1080" s="119" t="s">
        <v>1636</v>
      </c>
      <c r="B1080" s="119" t="s">
        <v>397</v>
      </c>
      <c r="C1080" s="119">
        <v>140.25</v>
      </c>
      <c r="D1080" s="119">
        <v>144.30000000000001</v>
      </c>
      <c r="E1080" s="119">
        <v>139.1</v>
      </c>
      <c r="F1080" s="119">
        <v>142.19999999999999</v>
      </c>
      <c r="G1080" s="119">
        <v>143</v>
      </c>
      <c r="H1080" s="119">
        <v>136.80000000000001</v>
      </c>
      <c r="I1080" s="119">
        <v>212060</v>
      </c>
      <c r="J1080" s="119">
        <v>30143458.699999999</v>
      </c>
      <c r="K1080" s="121">
        <v>43138</v>
      </c>
      <c r="L1080" s="119">
        <v>3087</v>
      </c>
      <c r="M1080" s="119" t="s">
        <v>1637</v>
      </c>
    </row>
    <row r="1081" spans="1:13">
      <c r="A1081" s="119" t="s">
        <v>2525</v>
      </c>
      <c r="B1081" s="119" t="s">
        <v>397</v>
      </c>
      <c r="C1081" s="119">
        <v>7</v>
      </c>
      <c r="D1081" s="119">
        <v>7.2</v>
      </c>
      <c r="E1081" s="119">
        <v>6.6</v>
      </c>
      <c r="F1081" s="119">
        <v>6.75</v>
      </c>
      <c r="G1081" s="119">
        <v>6.65</v>
      </c>
      <c r="H1081" s="119">
        <v>6.9</v>
      </c>
      <c r="I1081" s="119">
        <v>510834</v>
      </c>
      <c r="J1081" s="119">
        <v>3562868.2</v>
      </c>
      <c r="K1081" s="121">
        <v>43138</v>
      </c>
      <c r="L1081" s="119">
        <v>634</v>
      </c>
      <c r="M1081" s="119" t="s">
        <v>2526</v>
      </c>
    </row>
    <row r="1082" spans="1:13">
      <c r="A1082" s="119" t="s">
        <v>1638</v>
      </c>
      <c r="B1082" s="119" t="s">
        <v>397</v>
      </c>
      <c r="C1082" s="119">
        <v>1345</v>
      </c>
      <c r="D1082" s="119">
        <v>1394</v>
      </c>
      <c r="E1082" s="119">
        <v>1336.2</v>
      </c>
      <c r="F1082" s="119">
        <v>1380.1</v>
      </c>
      <c r="G1082" s="119">
        <v>1379</v>
      </c>
      <c r="H1082" s="119">
        <v>1331.25</v>
      </c>
      <c r="I1082" s="119">
        <v>280235</v>
      </c>
      <c r="J1082" s="119">
        <v>382591829.75</v>
      </c>
      <c r="K1082" s="121">
        <v>43138</v>
      </c>
      <c r="L1082" s="119">
        <v>15641</v>
      </c>
      <c r="M1082" s="119" t="s">
        <v>1639</v>
      </c>
    </row>
    <row r="1083" spans="1:13">
      <c r="A1083" s="119" t="s">
        <v>2794</v>
      </c>
      <c r="B1083" s="119" t="s">
        <v>397</v>
      </c>
      <c r="C1083" s="119">
        <v>1354.9</v>
      </c>
      <c r="D1083" s="119">
        <v>1358</v>
      </c>
      <c r="E1083" s="119">
        <v>1345</v>
      </c>
      <c r="F1083" s="119">
        <v>1350</v>
      </c>
      <c r="G1083" s="119">
        <v>1350</v>
      </c>
      <c r="H1083" s="119">
        <v>1358</v>
      </c>
      <c r="I1083" s="119">
        <v>156</v>
      </c>
      <c r="J1083" s="119">
        <v>210931.7</v>
      </c>
      <c r="K1083" s="121">
        <v>43138</v>
      </c>
      <c r="L1083" s="119">
        <v>66</v>
      </c>
      <c r="M1083" s="119" t="s">
        <v>2795</v>
      </c>
    </row>
    <row r="1084" spans="1:13">
      <c r="A1084" s="119" t="s">
        <v>3029</v>
      </c>
      <c r="B1084" s="119" t="s">
        <v>397</v>
      </c>
      <c r="C1084" s="119">
        <v>1142.0999999999999</v>
      </c>
      <c r="D1084" s="119">
        <v>1142.0999999999999</v>
      </c>
      <c r="E1084" s="119">
        <v>1136.5</v>
      </c>
      <c r="F1084" s="119">
        <v>1139</v>
      </c>
      <c r="G1084" s="119">
        <v>1139</v>
      </c>
      <c r="H1084" s="119">
        <v>1142.5999999999999</v>
      </c>
      <c r="I1084" s="119">
        <v>109</v>
      </c>
      <c r="J1084" s="119">
        <v>124067.9</v>
      </c>
      <c r="K1084" s="121">
        <v>43138</v>
      </c>
      <c r="L1084" s="119">
        <v>7</v>
      </c>
      <c r="M1084" s="119" t="s">
        <v>3030</v>
      </c>
    </row>
    <row r="1085" spans="1:13">
      <c r="A1085" s="119" t="s">
        <v>2206</v>
      </c>
      <c r="B1085" s="119" t="s">
        <v>397</v>
      </c>
      <c r="C1085" s="119">
        <v>948.95</v>
      </c>
      <c r="D1085" s="119">
        <v>977.5</v>
      </c>
      <c r="E1085" s="119">
        <v>945.2</v>
      </c>
      <c r="F1085" s="119">
        <v>955.7</v>
      </c>
      <c r="G1085" s="119">
        <v>964.55</v>
      </c>
      <c r="H1085" s="119">
        <v>937.85</v>
      </c>
      <c r="I1085" s="119">
        <v>177367</v>
      </c>
      <c r="J1085" s="119">
        <v>170681062.84999999</v>
      </c>
      <c r="K1085" s="121">
        <v>43138</v>
      </c>
      <c r="L1085" s="119">
        <v>10354</v>
      </c>
      <c r="M1085" s="119" t="s">
        <v>2207</v>
      </c>
    </row>
    <row r="1086" spans="1:13">
      <c r="A1086" s="119" t="s">
        <v>1640</v>
      </c>
      <c r="B1086" s="119" t="s">
        <v>397</v>
      </c>
      <c r="C1086" s="119">
        <v>312.89999999999998</v>
      </c>
      <c r="D1086" s="119">
        <v>327.60000000000002</v>
      </c>
      <c r="E1086" s="119">
        <v>302.3</v>
      </c>
      <c r="F1086" s="119">
        <v>309.55</v>
      </c>
      <c r="G1086" s="119">
        <v>307.5</v>
      </c>
      <c r="H1086" s="119">
        <v>306.95</v>
      </c>
      <c r="I1086" s="119">
        <v>910103</v>
      </c>
      <c r="J1086" s="119">
        <v>287308141.55000001</v>
      </c>
      <c r="K1086" s="121">
        <v>43138</v>
      </c>
      <c r="L1086" s="119">
        <v>12274</v>
      </c>
      <c r="M1086" s="119" t="s">
        <v>1641</v>
      </c>
    </row>
    <row r="1087" spans="1:13">
      <c r="A1087" s="119" t="s">
        <v>3348</v>
      </c>
      <c r="B1087" s="119" t="s">
        <v>397</v>
      </c>
      <c r="C1087" s="119">
        <v>1.5</v>
      </c>
      <c r="D1087" s="119">
        <v>1.5</v>
      </c>
      <c r="E1087" s="119">
        <v>1.5</v>
      </c>
      <c r="F1087" s="119">
        <v>1.5</v>
      </c>
      <c r="G1087" s="119">
        <v>1.5</v>
      </c>
      <c r="H1087" s="119">
        <v>1.5</v>
      </c>
      <c r="I1087" s="119">
        <v>111</v>
      </c>
      <c r="J1087" s="119">
        <v>166.5</v>
      </c>
      <c r="K1087" s="121">
        <v>43138</v>
      </c>
      <c r="L1087" s="119">
        <v>1</v>
      </c>
      <c r="M1087" s="119" t="s">
        <v>3349</v>
      </c>
    </row>
    <row r="1088" spans="1:13">
      <c r="A1088" s="119" t="s">
        <v>3098</v>
      </c>
      <c r="B1088" s="119" t="s">
        <v>397</v>
      </c>
      <c r="C1088" s="119">
        <v>3</v>
      </c>
      <c r="D1088" s="119">
        <v>3</v>
      </c>
      <c r="E1088" s="119">
        <v>2.9</v>
      </c>
      <c r="F1088" s="119">
        <v>2.9</v>
      </c>
      <c r="G1088" s="119">
        <v>2.9</v>
      </c>
      <c r="H1088" s="119">
        <v>2.75</v>
      </c>
      <c r="I1088" s="119">
        <v>12000</v>
      </c>
      <c r="J1088" s="119">
        <v>35850</v>
      </c>
      <c r="K1088" s="121">
        <v>43138</v>
      </c>
      <c r="L1088" s="119">
        <v>12</v>
      </c>
      <c r="M1088" s="119" t="s">
        <v>3099</v>
      </c>
    </row>
    <row r="1089" spans="1:13">
      <c r="A1089" s="119" t="s">
        <v>1642</v>
      </c>
      <c r="B1089" s="119" t="s">
        <v>397</v>
      </c>
      <c r="C1089" s="119">
        <v>339.9</v>
      </c>
      <c r="D1089" s="119">
        <v>347.9</v>
      </c>
      <c r="E1089" s="119">
        <v>327.9</v>
      </c>
      <c r="F1089" s="119">
        <v>331.9</v>
      </c>
      <c r="G1089" s="119">
        <v>329</v>
      </c>
      <c r="H1089" s="119">
        <v>333.5</v>
      </c>
      <c r="I1089" s="119">
        <v>1969743</v>
      </c>
      <c r="J1089" s="119">
        <v>661278055.39999998</v>
      </c>
      <c r="K1089" s="121">
        <v>43138</v>
      </c>
      <c r="L1089" s="119">
        <v>24751</v>
      </c>
      <c r="M1089" s="119" t="s">
        <v>1643</v>
      </c>
    </row>
    <row r="1090" spans="1:13">
      <c r="A1090" s="119" t="s">
        <v>2444</v>
      </c>
      <c r="B1090" s="119" t="s">
        <v>397</v>
      </c>
      <c r="C1090" s="119">
        <v>363.95</v>
      </c>
      <c r="D1090" s="119">
        <v>368</v>
      </c>
      <c r="E1090" s="119">
        <v>337.5</v>
      </c>
      <c r="F1090" s="119">
        <v>341.2</v>
      </c>
      <c r="G1090" s="119">
        <v>341.3</v>
      </c>
      <c r="H1090" s="119">
        <v>352.55</v>
      </c>
      <c r="I1090" s="119">
        <v>37092</v>
      </c>
      <c r="J1090" s="119">
        <v>12806101.6</v>
      </c>
      <c r="K1090" s="121">
        <v>43138</v>
      </c>
      <c r="L1090" s="119">
        <v>949</v>
      </c>
      <c r="M1090" s="119" t="s">
        <v>2446</v>
      </c>
    </row>
    <row r="1091" spans="1:13">
      <c r="A1091" s="119" t="s">
        <v>1644</v>
      </c>
      <c r="B1091" s="119" t="s">
        <v>397</v>
      </c>
      <c r="C1091" s="119">
        <v>350</v>
      </c>
      <c r="D1091" s="119">
        <v>363.7</v>
      </c>
      <c r="E1091" s="119">
        <v>345</v>
      </c>
      <c r="F1091" s="119">
        <v>362.05</v>
      </c>
      <c r="G1091" s="119">
        <v>361.5</v>
      </c>
      <c r="H1091" s="119">
        <v>330.65</v>
      </c>
      <c r="I1091" s="119">
        <v>4905398</v>
      </c>
      <c r="J1091" s="119">
        <v>1738788218.95</v>
      </c>
      <c r="K1091" s="121">
        <v>43138</v>
      </c>
      <c r="L1091" s="119">
        <v>54076</v>
      </c>
      <c r="M1091" s="119" t="s">
        <v>1645</v>
      </c>
    </row>
    <row r="1092" spans="1:13">
      <c r="A1092" s="119" t="s">
        <v>1647</v>
      </c>
      <c r="B1092" s="119" t="s">
        <v>397</v>
      </c>
      <c r="C1092" s="119">
        <v>808</v>
      </c>
      <c r="D1092" s="119">
        <v>821.85</v>
      </c>
      <c r="E1092" s="119">
        <v>803.6</v>
      </c>
      <c r="F1092" s="119">
        <v>815.9</v>
      </c>
      <c r="G1092" s="119">
        <v>814.9</v>
      </c>
      <c r="H1092" s="119">
        <v>800.25</v>
      </c>
      <c r="I1092" s="119">
        <v>357950</v>
      </c>
      <c r="J1092" s="119">
        <v>292031424.89999998</v>
      </c>
      <c r="K1092" s="121">
        <v>43138</v>
      </c>
      <c r="L1092" s="119">
        <v>5482</v>
      </c>
      <c r="M1092" s="119" t="s">
        <v>1648</v>
      </c>
    </row>
    <row r="1093" spans="1:13">
      <c r="A1093" s="119" t="s">
        <v>1649</v>
      </c>
      <c r="B1093" s="119" t="s">
        <v>397</v>
      </c>
      <c r="C1093" s="119">
        <v>40.25</v>
      </c>
      <c r="D1093" s="119">
        <v>42.3</v>
      </c>
      <c r="E1093" s="119">
        <v>40</v>
      </c>
      <c r="F1093" s="119">
        <v>40.299999999999997</v>
      </c>
      <c r="G1093" s="119">
        <v>40.299999999999997</v>
      </c>
      <c r="H1093" s="119">
        <v>40.85</v>
      </c>
      <c r="I1093" s="119">
        <v>49319</v>
      </c>
      <c r="J1093" s="119">
        <v>2020211.15</v>
      </c>
      <c r="K1093" s="121">
        <v>43138</v>
      </c>
      <c r="L1093" s="119">
        <v>435</v>
      </c>
      <c r="M1093" s="119" t="s">
        <v>1650</v>
      </c>
    </row>
    <row r="1094" spans="1:13">
      <c r="A1094" s="119" t="s">
        <v>1651</v>
      </c>
      <c r="B1094" s="119" t="s">
        <v>397</v>
      </c>
      <c r="C1094" s="119">
        <v>53.05</v>
      </c>
      <c r="D1094" s="119">
        <v>55</v>
      </c>
      <c r="E1094" s="119">
        <v>53.05</v>
      </c>
      <c r="F1094" s="119">
        <v>54.2</v>
      </c>
      <c r="G1094" s="119">
        <v>54.45</v>
      </c>
      <c r="H1094" s="119">
        <v>52.4</v>
      </c>
      <c r="I1094" s="119">
        <v>10202</v>
      </c>
      <c r="J1094" s="119">
        <v>548538.4</v>
      </c>
      <c r="K1094" s="121">
        <v>43138</v>
      </c>
      <c r="L1094" s="119">
        <v>159</v>
      </c>
      <c r="M1094" s="119" t="s">
        <v>1652</v>
      </c>
    </row>
    <row r="1095" spans="1:13">
      <c r="A1095" s="119" t="s">
        <v>2973</v>
      </c>
      <c r="B1095" s="119" t="s">
        <v>397</v>
      </c>
      <c r="C1095" s="119">
        <v>44.95</v>
      </c>
      <c r="D1095" s="119">
        <v>44.95</v>
      </c>
      <c r="E1095" s="119">
        <v>44.95</v>
      </c>
      <c r="F1095" s="119">
        <v>44.95</v>
      </c>
      <c r="G1095" s="119">
        <v>44.95</v>
      </c>
      <c r="H1095" s="119">
        <v>40.9</v>
      </c>
      <c r="I1095" s="119">
        <v>640</v>
      </c>
      <c r="J1095" s="119">
        <v>28768</v>
      </c>
      <c r="K1095" s="121">
        <v>43138</v>
      </c>
      <c r="L1095" s="119">
        <v>6</v>
      </c>
      <c r="M1095" s="119" t="s">
        <v>2974</v>
      </c>
    </row>
    <row r="1096" spans="1:13">
      <c r="A1096" s="119" t="s">
        <v>1653</v>
      </c>
      <c r="B1096" s="119" t="s">
        <v>397</v>
      </c>
      <c r="C1096" s="119">
        <v>230</v>
      </c>
      <c r="D1096" s="119">
        <v>233.65</v>
      </c>
      <c r="E1096" s="119">
        <v>222.45</v>
      </c>
      <c r="F1096" s="119">
        <v>224.3</v>
      </c>
      <c r="G1096" s="119">
        <v>224</v>
      </c>
      <c r="H1096" s="119">
        <v>226.2</v>
      </c>
      <c r="I1096" s="119">
        <v>206454</v>
      </c>
      <c r="J1096" s="119">
        <v>47020529.049999997</v>
      </c>
      <c r="K1096" s="121">
        <v>43138</v>
      </c>
      <c r="L1096" s="119">
        <v>3817</v>
      </c>
      <c r="M1096" s="119" t="s">
        <v>1654</v>
      </c>
    </row>
    <row r="1097" spans="1:13">
      <c r="A1097" s="119" t="s">
        <v>1655</v>
      </c>
      <c r="B1097" s="119" t="s">
        <v>397</v>
      </c>
      <c r="C1097" s="119">
        <v>28.9</v>
      </c>
      <c r="D1097" s="119">
        <v>29.7</v>
      </c>
      <c r="E1097" s="119">
        <v>28.2</v>
      </c>
      <c r="F1097" s="119">
        <v>28.6</v>
      </c>
      <c r="G1097" s="119">
        <v>28.3</v>
      </c>
      <c r="H1097" s="119">
        <v>28.9</v>
      </c>
      <c r="I1097" s="119">
        <v>67944</v>
      </c>
      <c r="J1097" s="119">
        <v>1948269.7</v>
      </c>
      <c r="K1097" s="121">
        <v>43138</v>
      </c>
      <c r="L1097" s="119">
        <v>420</v>
      </c>
      <c r="M1097" s="119" t="s">
        <v>1656</v>
      </c>
    </row>
    <row r="1098" spans="1:13">
      <c r="A1098" s="119" t="s">
        <v>214</v>
      </c>
      <c r="B1098" s="119" t="s">
        <v>397</v>
      </c>
      <c r="C1098" s="119">
        <v>736.4</v>
      </c>
      <c r="D1098" s="119">
        <v>751</v>
      </c>
      <c r="E1098" s="119">
        <v>717.05</v>
      </c>
      <c r="F1098" s="119">
        <v>730.45</v>
      </c>
      <c r="G1098" s="119">
        <v>730</v>
      </c>
      <c r="H1098" s="119">
        <v>732.85</v>
      </c>
      <c r="I1098" s="119">
        <v>403373</v>
      </c>
      <c r="J1098" s="119">
        <v>294640185.60000002</v>
      </c>
      <c r="K1098" s="121">
        <v>43138</v>
      </c>
      <c r="L1098" s="119">
        <v>9482</v>
      </c>
      <c r="M1098" s="119" t="s">
        <v>1657</v>
      </c>
    </row>
    <row r="1099" spans="1:13">
      <c r="A1099" s="119" t="s">
        <v>1658</v>
      </c>
      <c r="B1099" s="119" t="s">
        <v>397</v>
      </c>
      <c r="C1099" s="119">
        <v>281.7</v>
      </c>
      <c r="D1099" s="119">
        <v>281.75</v>
      </c>
      <c r="E1099" s="119">
        <v>257.60000000000002</v>
      </c>
      <c r="F1099" s="119">
        <v>258.95</v>
      </c>
      <c r="G1099" s="119">
        <v>258.39999999999998</v>
      </c>
      <c r="H1099" s="119">
        <v>268.60000000000002</v>
      </c>
      <c r="I1099" s="119">
        <v>191367</v>
      </c>
      <c r="J1099" s="119">
        <v>51192523.100000001</v>
      </c>
      <c r="K1099" s="121">
        <v>43138</v>
      </c>
      <c r="L1099" s="119">
        <v>3193</v>
      </c>
      <c r="M1099" s="119" t="s">
        <v>1659</v>
      </c>
    </row>
    <row r="1100" spans="1:13">
      <c r="A1100" s="119" t="s">
        <v>1660</v>
      </c>
      <c r="B1100" s="119" t="s">
        <v>397</v>
      </c>
      <c r="C1100" s="119">
        <v>450</v>
      </c>
      <c r="D1100" s="119">
        <v>469.95</v>
      </c>
      <c r="E1100" s="119">
        <v>450</v>
      </c>
      <c r="F1100" s="119">
        <v>459.15</v>
      </c>
      <c r="G1100" s="119">
        <v>460</v>
      </c>
      <c r="H1100" s="119">
        <v>446.95</v>
      </c>
      <c r="I1100" s="119">
        <v>25099</v>
      </c>
      <c r="J1100" s="119">
        <v>11521764.6</v>
      </c>
      <c r="K1100" s="121">
        <v>43138</v>
      </c>
      <c r="L1100" s="119">
        <v>1428</v>
      </c>
      <c r="M1100" s="119" t="s">
        <v>1661</v>
      </c>
    </row>
    <row r="1101" spans="1:13">
      <c r="A1101" s="119" t="s">
        <v>1662</v>
      </c>
      <c r="B1101" s="119" t="s">
        <v>397</v>
      </c>
      <c r="C1101" s="119">
        <v>207.6</v>
      </c>
      <c r="D1101" s="119">
        <v>212</v>
      </c>
      <c r="E1101" s="119">
        <v>197</v>
      </c>
      <c r="F1101" s="119">
        <v>200.75</v>
      </c>
      <c r="G1101" s="119">
        <v>197</v>
      </c>
      <c r="H1101" s="119">
        <v>193.15</v>
      </c>
      <c r="I1101" s="119">
        <v>195934</v>
      </c>
      <c r="J1101" s="119">
        <v>39855814.200000003</v>
      </c>
      <c r="K1101" s="121">
        <v>43138</v>
      </c>
      <c r="L1101" s="119">
        <v>3363</v>
      </c>
      <c r="M1101" s="119" t="s">
        <v>1663</v>
      </c>
    </row>
    <row r="1102" spans="1:13">
      <c r="A1102" s="119" t="s">
        <v>1664</v>
      </c>
      <c r="B1102" s="119" t="s">
        <v>397</v>
      </c>
      <c r="C1102" s="119">
        <v>6.5</v>
      </c>
      <c r="D1102" s="119">
        <v>6.75</v>
      </c>
      <c r="E1102" s="119">
        <v>6.45</v>
      </c>
      <c r="F1102" s="119">
        <v>6.6</v>
      </c>
      <c r="G1102" s="119">
        <v>6.6</v>
      </c>
      <c r="H1102" s="119">
        <v>6.3</v>
      </c>
      <c r="I1102" s="119">
        <v>355331</v>
      </c>
      <c r="J1102" s="119">
        <v>2338211.7000000002</v>
      </c>
      <c r="K1102" s="121">
        <v>43138</v>
      </c>
      <c r="L1102" s="119">
        <v>518</v>
      </c>
      <c r="M1102" s="119" t="s">
        <v>1665</v>
      </c>
    </row>
    <row r="1103" spans="1:13">
      <c r="A1103" s="119" t="s">
        <v>1666</v>
      </c>
      <c r="B1103" s="119" t="s">
        <v>397</v>
      </c>
      <c r="C1103" s="119">
        <v>525</v>
      </c>
      <c r="D1103" s="119">
        <v>540.04999999999995</v>
      </c>
      <c r="E1103" s="119">
        <v>525</v>
      </c>
      <c r="F1103" s="119">
        <v>527.35</v>
      </c>
      <c r="G1103" s="119">
        <v>526.1</v>
      </c>
      <c r="H1103" s="119">
        <v>516.54999999999995</v>
      </c>
      <c r="I1103" s="119">
        <v>2518</v>
      </c>
      <c r="J1103" s="119">
        <v>1334250</v>
      </c>
      <c r="K1103" s="121">
        <v>43138</v>
      </c>
      <c r="L1103" s="119">
        <v>180</v>
      </c>
      <c r="M1103" s="119" t="s">
        <v>1667</v>
      </c>
    </row>
    <row r="1104" spans="1:13">
      <c r="A1104" s="119" t="s">
        <v>1668</v>
      </c>
      <c r="B1104" s="119" t="s">
        <v>397</v>
      </c>
      <c r="C1104" s="119">
        <v>2462</v>
      </c>
      <c r="D1104" s="119">
        <v>2580.5</v>
      </c>
      <c r="E1104" s="119">
        <v>2449.9</v>
      </c>
      <c r="F1104" s="119">
        <v>2503.9499999999998</v>
      </c>
      <c r="G1104" s="119">
        <v>2499</v>
      </c>
      <c r="H1104" s="119">
        <v>2462.8000000000002</v>
      </c>
      <c r="I1104" s="119">
        <v>8536</v>
      </c>
      <c r="J1104" s="119">
        <v>21508720.850000001</v>
      </c>
      <c r="K1104" s="121">
        <v>43138</v>
      </c>
      <c r="L1104" s="119">
        <v>1340</v>
      </c>
      <c r="M1104" s="119" t="s">
        <v>1669</v>
      </c>
    </row>
    <row r="1105" spans="1:13">
      <c r="A1105" s="119" t="s">
        <v>1670</v>
      </c>
      <c r="B1105" s="119" t="s">
        <v>397</v>
      </c>
      <c r="C1105" s="119">
        <v>971.4</v>
      </c>
      <c r="D1105" s="119">
        <v>981.55</v>
      </c>
      <c r="E1105" s="119">
        <v>937.35</v>
      </c>
      <c r="F1105" s="119">
        <v>944.5</v>
      </c>
      <c r="G1105" s="119">
        <v>949.85</v>
      </c>
      <c r="H1105" s="119">
        <v>952.45</v>
      </c>
      <c r="I1105" s="119">
        <v>10619</v>
      </c>
      <c r="J1105" s="119">
        <v>10190965.050000001</v>
      </c>
      <c r="K1105" s="121">
        <v>43138</v>
      </c>
      <c r="L1105" s="119">
        <v>1383</v>
      </c>
      <c r="M1105" s="119" t="s">
        <v>1671</v>
      </c>
    </row>
    <row r="1106" spans="1:13">
      <c r="A1106" s="119" t="s">
        <v>1672</v>
      </c>
      <c r="B1106" s="119" t="s">
        <v>397</v>
      </c>
      <c r="C1106" s="119">
        <v>914</v>
      </c>
      <c r="D1106" s="119">
        <v>930.7</v>
      </c>
      <c r="E1106" s="119">
        <v>894</v>
      </c>
      <c r="F1106" s="119">
        <v>919.15</v>
      </c>
      <c r="G1106" s="119">
        <v>915.95</v>
      </c>
      <c r="H1106" s="119">
        <v>885.9</v>
      </c>
      <c r="I1106" s="119">
        <v>977045</v>
      </c>
      <c r="J1106" s="119">
        <v>896726571.25</v>
      </c>
      <c r="K1106" s="121">
        <v>43138</v>
      </c>
      <c r="L1106" s="119">
        <v>20153</v>
      </c>
      <c r="M1106" s="119" t="s">
        <v>1673</v>
      </c>
    </row>
    <row r="1107" spans="1:13">
      <c r="A1107" s="119" t="s">
        <v>1674</v>
      </c>
      <c r="B1107" s="119" t="s">
        <v>397</v>
      </c>
      <c r="C1107" s="119">
        <v>1024</v>
      </c>
      <c r="D1107" s="119">
        <v>1060</v>
      </c>
      <c r="E1107" s="119">
        <v>1000</v>
      </c>
      <c r="F1107" s="119">
        <v>1009.05</v>
      </c>
      <c r="G1107" s="119">
        <v>1000</v>
      </c>
      <c r="H1107" s="119">
        <v>1018.75</v>
      </c>
      <c r="I1107" s="119">
        <v>13073</v>
      </c>
      <c r="J1107" s="119">
        <v>13411930.800000001</v>
      </c>
      <c r="K1107" s="121">
        <v>43138</v>
      </c>
      <c r="L1107" s="119">
        <v>1214</v>
      </c>
      <c r="M1107" s="119" t="s">
        <v>1675</v>
      </c>
    </row>
    <row r="1108" spans="1:13">
      <c r="A1108" s="119" t="s">
        <v>2252</v>
      </c>
      <c r="B1108" s="119" t="s">
        <v>397</v>
      </c>
      <c r="C1108" s="119">
        <v>481</v>
      </c>
      <c r="D1108" s="119">
        <v>487.8</v>
      </c>
      <c r="E1108" s="119">
        <v>470</v>
      </c>
      <c r="F1108" s="119">
        <v>480.75</v>
      </c>
      <c r="G1108" s="119">
        <v>477</v>
      </c>
      <c r="H1108" s="119">
        <v>474.6</v>
      </c>
      <c r="I1108" s="119">
        <v>1598663</v>
      </c>
      <c r="J1108" s="119">
        <v>762011203.29999995</v>
      </c>
      <c r="K1108" s="121">
        <v>43138</v>
      </c>
      <c r="L1108" s="119">
        <v>31236</v>
      </c>
      <c r="M1108" s="119" t="s">
        <v>2253</v>
      </c>
    </row>
    <row r="1109" spans="1:13">
      <c r="A1109" s="119" t="s">
        <v>1676</v>
      </c>
      <c r="B1109" s="119" t="s">
        <v>397</v>
      </c>
      <c r="C1109" s="119">
        <v>82</v>
      </c>
      <c r="D1109" s="119">
        <v>84.35</v>
      </c>
      <c r="E1109" s="119">
        <v>81.8</v>
      </c>
      <c r="F1109" s="119">
        <v>83.15</v>
      </c>
      <c r="G1109" s="119">
        <v>83.35</v>
      </c>
      <c r="H1109" s="119">
        <v>80</v>
      </c>
      <c r="I1109" s="119">
        <v>4410621</v>
      </c>
      <c r="J1109" s="119">
        <v>366414597.85000002</v>
      </c>
      <c r="K1109" s="121">
        <v>43138</v>
      </c>
      <c r="L1109" s="119">
        <v>18636</v>
      </c>
      <c r="M1109" s="119" t="s">
        <v>1677</v>
      </c>
    </row>
    <row r="1110" spans="1:13">
      <c r="A1110" s="119" t="s">
        <v>131</v>
      </c>
      <c r="B1110" s="119" t="s">
        <v>397</v>
      </c>
      <c r="C1110" s="119">
        <v>25</v>
      </c>
      <c r="D1110" s="119">
        <v>26.05</v>
      </c>
      <c r="E1110" s="119">
        <v>24.75</v>
      </c>
      <c r="F1110" s="119">
        <v>25.15</v>
      </c>
      <c r="G1110" s="119">
        <v>25.15</v>
      </c>
      <c r="H1110" s="119">
        <v>24.55</v>
      </c>
      <c r="I1110" s="119">
        <v>70231788</v>
      </c>
      <c r="J1110" s="119">
        <v>1773643764.8</v>
      </c>
      <c r="K1110" s="121">
        <v>43138</v>
      </c>
      <c r="L1110" s="119">
        <v>57946</v>
      </c>
      <c r="M1110" s="119" t="s">
        <v>1678</v>
      </c>
    </row>
    <row r="1111" spans="1:13">
      <c r="A1111" s="119" t="s">
        <v>132</v>
      </c>
      <c r="B1111" s="119" t="s">
        <v>397</v>
      </c>
      <c r="C1111" s="119">
        <v>146</v>
      </c>
      <c r="D1111" s="119">
        <v>150.15</v>
      </c>
      <c r="E1111" s="119">
        <v>144.94999999999999</v>
      </c>
      <c r="F1111" s="119">
        <v>149.05000000000001</v>
      </c>
      <c r="G1111" s="119">
        <v>148.4</v>
      </c>
      <c r="H1111" s="119">
        <v>144.55000000000001</v>
      </c>
      <c r="I1111" s="119">
        <v>8169329</v>
      </c>
      <c r="J1111" s="119">
        <v>1203492748.6500001</v>
      </c>
      <c r="K1111" s="121">
        <v>43138</v>
      </c>
      <c r="L1111" s="119">
        <v>42772</v>
      </c>
      <c r="M1111" s="119" t="s">
        <v>1680</v>
      </c>
    </row>
    <row r="1112" spans="1:13">
      <c r="A1112" s="119" t="s">
        <v>1681</v>
      </c>
      <c r="B1112" s="119" t="s">
        <v>397</v>
      </c>
      <c r="C1112" s="119">
        <v>148.55000000000001</v>
      </c>
      <c r="D1112" s="119">
        <v>149</v>
      </c>
      <c r="E1112" s="119">
        <v>138.65</v>
      </c>
      <c r="F1112" s="119">
        <v>139.9</v>
      </c>
      <c r="G1112" s="119">
        <v>140</v>
      </c>
      <c r="H1112" s="119">
        <v>146.85</v>
      </c>
      <c r="I1112" s="119">
        <v>463971</v>
      </c>
      <c r="J1112" s="119">
        <v>65920396.950000003</v>
      </c>
      <c r="K1112" s="121">
        <v>43138</v>
      </c>
      <c r="L1112" s="119">
        <v>16259</v>
      </c>
      <c r="M1112" s="119" t="s">
        <v>1682</v>
      </c>
    </row>
    <row r="1113" spans="1:13">
      <c r="A1113" s="119" t="s">
        <v>1683</v>
      </c>
      <c r="B1113" s="119" t="s">
        <v>397</v>
      </c>
      <c r="C1113" s="119">
        <v>18.5</v>
      </c>
      <c r="D1113" s="119">
        <v>18.5</v>
      </c>
      <c r="E1113" s="119">
        <v>17.7</v>
      </c>
      <c r="F1113" s="119">
        <v>18.149999999999999</v>
      </c>
      <c r="G1113" s="119">
        <v>18</v>
      </c>
      <c r="H1113" s="119">
        <v>17.8</v>
      </c>
      <c r="I1113" s="119">
        <v>15849</v>
      </c>
      <c r="J1113" s="119">
        <v>287253.5</v>
      </c>
      <c r="K1113" s="121">
        <v>43138</v>
      </c>
      <c r="L1113" s="119">
        <v>84</v>
      </c>
      <c r="M1113" s="119" t="s">
        <v>1684</v>
      </c>
    </row>
    <row r="1114" spans="1:13">
      <c r="A1114" s="119" t="s">
        <v>1685</v>
      </c>
      <c r="B1114" s="119" t="s">
        <v>397</v>
      </c>
      <c r="C1114" s="119">
        <v>605</v>
      </c>
      <c r="D1114" s="119">
        <v>674</v>
      </c>
      <c r="E1114" s="119">
        <v>592.9</v>
      </c>
      <c r="F1114" s="119">
        <v>602.1</v>
      </c>
      <c r="G1114" s="119">
        <v>594</v>
      </c>
      <c r="H1114" s="119">
        <v>598.15</v>
      </c>
      <c r="I1114" s="119">
        <v>38128</v>
      </c>
      <c r="J1114" s="119">
        <v>23500525.800000001</v>
      </c>
      <c r="K1114" s="121">
        <v>43138</v>
      </c>
      <c r="L1114" s="119">
        <v>2240</v>
      </c>
      <c r="M1114" s="119" t="s">
        <v>1686</v>
      </c>
    </row>
    <row r="1115" spans="1:13">
      <c r="A1115" s="119" t="s">
        <v>133</v>
      </c>
      <c r="B1115" s="119" t="s">
        <v>397</v>
      </c>
      <c r="C1115" s="119">
        <v>445.6</v>
      </c>
      <c r="D1115" s="119">
        <v>453.05</v>
      </c>
      <c r="E1115" s="119">
        <v>438.15</v>
      </c>
      <c r="F1115" s="119">
        <v>441.6</v>
      </c>
      <c r="G1115" s="119">
        <v>441.55</v>
      </c>
      <c r="H1115" s="119">
        <v>436.15</v>
      </c>
      <c r="I1115" s="119">
        <v>4112986</v>
      </c>
      <c r="J1115" s="119">
        <v>1827321853.55</v>
      </c>
      <c r="K1115" s="121">
        <v>43138</v>
      </c>
      <c r="L1115" s="119">
        <v>53569</v>
      </c>
      <c r="M1115" s="119" t="s">
        <v>1687</v>
      </c>
    </row>
    <row r="1116" spans="1:13">
      <c r="A1116" s="119" t="s">
        <v>2806</v>
      </c>
      <c r="B1116" s="119" t="s">
        <v>397</v>
      </c>
      <c r="C1116" s="119">
        <v>111.98</v>
      </c>
      <c r="D1116" s="119">
        <v>111.98</v>
      </c>
      <c r="E1116" s="119">
        <v>110.7</v>
      </c>
      <c r="F1116" s="119">
        <v>111.35</v>
      </c>
      <c r="G1116" s="119">
        <v>111.35</v>
      </c>
      <c r="H1116" s="119">
        <v>110.12</v>
      </c>
      <c r="I1116" s="119">
        <v>1167</v>
      </c>
      <c r="J1116" s="119">
        <v>129494.93</v>
      </c>
      <c r="K1116" s="121">
        <v>43138</v>
      </c>
      <c r="L1116" s="119">
        <v>13</v>
      </c>
      <c r="M1116" s="119" t="s">
        <v>2807</v>
      </c>
    </row>
    <row r="1117" spans="1:13">
      <c r="A1117" s="119" t="s">
        <v>2749</v>
      </c>
      <c r="B1117" s="119" t="s">
        <v>397</v>
      </c>
      <c r="C1117" s="119">
        <v>50.6</v>
      </c>
      <c r="D1117" s="119">
        <v>50.6</v>
      </c>
      <c r="E1117" s="119">
        <v>50.24</v>
      </c>
      <c r="F1117" s="119">
        <v>50.43</v>
      </c>
      <c r="G1117" s="119">
        <v>50.46</v>
      </c>
      <c r="H1117" s="119">
        <v>50.45</v>
      </c>
      <c r="I1117" s="119">
        <v>3463</v>
      </c>
      <c r="J1117" s="119">
        <v>174840.02</v>
      </c>
      <c r="K1117" s="121">
        <v>43138</v>
      </c>
      <c r="L1117" s="119">
        <v>18</v>
      </c>
      <c r="M1117" s="119" t="s">
        <v>2750</v>
      </c>
    </row>
    <row r="1118" spans="1:13">
      <c r="A1118" s="119" t="s">
        <v>2735</v>
      </c>
      <c r="B1118" s="119" t="s">
        <v>397</v>
      </c>
      <c r="C1118" s="119">
        <v>29.03</v>
      </c>
      <c r="D1118" s="119">
        <v>29.03</v>
      </c>
      <c r="E1118" s="119">
        <v>28.87</v>
      </c>
      <c r="F1118" s="119">
        <v>28.87</v>
      </c>
      <c r="G1118" s="119">
        <v>28.87</v>
      </c>
      <c r="H1118" s="119">
        <v>28.82</v>
      </c>
      <c r="I1118" s="119">
        <v>331</v>
      </c>
      <c r="J1118" s="119">
        <v>9564.93</v>
      </c>
      <c r="K1118" s="121">
        <v>43138</v>
      </c>
      <c r="L1118" s="119">
        <v>3</v>
      </c>
      <c r="M1118" s="119" t="s">
        <v>2736</v>
      </c>
    </row>
    <row r="1119" spans="1:13">
      <c r="A1119" s="119" t="s">
        <v>134</v>
      </c>
      <c r="B1119" s="119" t="s">
        <v>397</v>
      </c>
      <c r="C1119" s="119">
        <v>902.55</v>
      </c>
      <c r="D1119" s="119">
        <v>905.4</v>
      </c>
      <c r="E1119" s="119">
        <v>890</v>
      </c>
      <c r="F1119" s="119">
        <v>894.4</v>
      </c>
      <c r="G1119" s="119">
        <v>892.45</v>
      </c>
      <c r="H1119" s="119">
        <v>892.1</v>
      </c>
      <c r="I1119" s="119">
        <v>7100838</v>
      </c>
      <c r="J1119" s="119">
        <v>6373167726.6499996</v>
      </c>
      <c r="K1119" s="121">
        <v>43138</v>
      </c>
      <c r="L1119" s="119">
        <v>167780</v>
      </c>
      <c r="M1119" s="119" t="s">
        <v>1688</v>
      </c>
    </row>
    <row r="1120" spans="1:13">
      <c r="A1120" s="119" t="s">
        <v>1689</v>
      </c>
      <c r="B1120" s="119" t="s">
        <v>397</v>
      </c>
      <c r="C1120" s="119">
        <v>45.05</v>
      </c>
      <c r="D1120" s="119">
        <v>45.05</v>
      </c>
      <c r="E1120" s="119">
        <v>45.05</v>
      </c>
      <c r="F1120" s="119">
        <v>45.05</v>
      </c>
      <c r="G1120" s="119">
        <v>45.05</v>
      </c>
      <c r="H1120" s="119">
        <v>42.95</v>
      </c>
      <c r="I1120" s="119">
        <v>128014</v>
      </c>
      <c r="J1120" s="119">
        <v>5767030.7000000002</v>
      </c>
      <c r="K1120" s="121">
        <v>43138</v>
      </c>
      <c r="L1120" s="119">
        <v>483</v>
      </c>
      <c r="M1120" s="119" t="s">
        <v>1690</v>
      </c>
    </row>
    <row r="1121" spans="1:13">
      <c r="A1121" s="119" t="s">
        <v>135</v>
      </c>
      <c r="B1121" s="119" t="s">
        <v>397</v>
      </c>
      <c r="C1121" s="119">
        <v>438.1</v>
      </c>
      <c r="D1121" s="119">
        <v>443.3</v>
      </c>
      <c r="E1121" s="119">
        <v>427.55</v>
      </c>
      <c r="F1121" s="119">
        <v>431.1</v>
      </c>
      <c r="G1121" s="119">
        <v>429</v>
      </c>
      <c r="H1121" s="119">
        <v>431.45</v>
      </c>
      <c r="I1121" s="119">
        <v>2027289</v>
      </c>
      <c r="J1121" s="119">
        <v>879316641.95000005</v>
      </c>
      <c r="K1121" s="121">
        <v>43138</v>
      </c>
      <c r="L1121" s="119">
        <v>25601</v>
      </c>
      <c r="M1121" s="119" t="s">
        <v>1691</v>
      </c>
    </row>
    <row r="1122" spans="1:13">
      <c r="A1122" s="119" t="s">
        <v>3047</v>
      </c>
      <c r="B1122" s="119" t="s">
        <v>397</v>
      </c>
      <c r="C1122" s="119">
        <v>498.11</v>
      </c>
      <c r="D1122" s="119">
        <v>498.11</v>
      </c>
      <c r="E1122" s="119">
        <v>495.61</v>
      </c>
      <c r="F1122" s="119">
        <v>495.61</v>
      </c>
      <c r="G1122" s="119">
        <v>495.61</v>
      </c>
      <c r="H1122" s="119">
        <v>488.15</v>
      </c>
      <c r="I1122" s="119">
        <v>266</v>
      </c>
      <c r="J1122" s="119">
        <v>132139.85999999999</v>
      </c>
      <c r="K1122" s="121">
        <v>43138</v>
      </c>
      <c r="L1122" s="119">
        <v>5</v>
      </c>
      <c r="M1122" s="119" t="s">
        <v>3048</v>
      </c>
    </row>
    <row r="1123" spans="1:13">
      <c r="A1123" s="119" t="s">
        <v>3350</v>
      </c>
      <c r="B1123" s="119" t="s">
        <v>397</v>
      </c>
      <c r="C1123" s="119">
        <v>91.2</v>
      </c>
      <c r="D1123" s="119">
        <v>95.75</v>
      </c>
      <c r="E1123" s="119">
        <v>88</v>
      </c>
      <c r="F1123" s="119">
        <v>90</v>
      </c>
      <c r="G1123" s="119">
        <v>90</v>
      </c>
      <c r="H1123" s="119">
        <v>91.2</v>
      </c>
      <c r="I1123" s="119">
        <v>6606</v>
      </c>
      <c r="J1123" s="119">
        <v>593251.65</v>
      </c>
      <c r="K1123" s="121">
        <v>43138</v>
      </c>
      <c r="L1123" s="119">
        <v>85</v>
      </c>
      <c r="M1123" s="119" t="s">
        <v>3351</v>
      </c>
    </row>
    <row r="1124" spans="1:13">
      <c r="A1124" s="119" t="s">
        <v>1692</v>
      </c>
      <c r="B1124" s="119" t="s">
        <v>397</v>
      </c>
      <c r="C1124" s="119">
        <v>15.05</v>
      </c>
      <c r="D1124" s="119">
        <v>15.45</v>
      </c>
      <c r="E1124" s="119">
        <v>14.9</v>
      </c>
      <c r="F1124" s="119">
        <v>15</v>
      </c>
      <c r="G1124" s="119">
        <v>14.95</v>
      </c>
      <c r="H1124" s="119">
        <v>14.8</v>
      </c>
      <c r="I1124" s="119">
        <v>1229940</v>
      </c>
      <c r="J1124" s="119">
        <v>18564374.699999999</v>
      </c>
      <c r="K1124" s="121">
        <v>43138</v>
      </c>
      <c r="L1124" s="119">
        <v>2281</v>
      </c>
      <c r="M1124" s="119" t="s">
        <v>1693</v>
      </c>
    </row>
    <row r="1125" spans="1:13">
      <c r="A1125" s="119" t="s">
        <v>1694</v>
      </c>
      <c r="B1125" s="119" t="s">
        <v>397</v>
      </c>
      <c r="C1125" s="119">
        <v>621</v>
      </c>
      <c r="D1125" s="119">
        <v>621</v>
      </c>
      <c r="E1125" s="119">
        <v>589.4</v>
      </c>
      <c r="F1125" s="119">
        <v>594.54999999999995</v>
      </c>
      <c r="G1125" s="119">
        <v>594.54999999999995</v>
      </c>
      <c r="H1125" s="119">
        <v>596.79999999999995</v>
      </c>
      <c r="I1125" s="119">
        <v>152101</v>
      </c>
      <c r="J1125" s="119">
        <v>91502710.549999997</v>
      </c>
      <c r="K1125" s="121">
        <v>43138</v>
      </c>
      <c r="L1125" s="119">
        <v>5247</v>
      </c>
      <c r="M1125" s="119" t="s">
        <v>1695</v>
      </c>
    </row>
    <row r="1126" spans="1:13">
      <c r="A1126" s="119" t="s">
        <v>1696</v>
      </c>
      <c r="B1126" s="119" t="s">
        <v>397</v>
      </c>
      <c r="C1126" s="119">
        <v>659.45</v>
      </c>
      <c r="D1126" s="119">
        <v>680</v>
      </c>
      <c r="E1126" s="119">
        <v>649</v>
      </c>
      <c r="F1126" s="119">
        <v>674.35</v>
      </c>
      <c r="G1126" s="119">
        <v>680</v>
      </c>
      <c r="H1126" s="119">
        <v>649.75</v>
      </c>
      <c r="I1126" s="119">
        <v>3071</v>
      </c>
      <c r="J1126" s="119">
        <v>2047250.35</v>
      </c>
      <c r="K1126" s="121">
        <v>43138</v>
      </c>
      <c r="L1126" s="119">
        <v>367</v>
      </c>
      <c r="M1126" s="119" t="s">
        <v>1697</v>
      </c>
    </row>
    <row r="1127" spans="1:13">
      <c r="A1127" s="119" t="s">
        <v>2230</v>
      </c>
      <c r="B1127" s="119" t="s">
        <v>397</v>
      </c>
      <c r="C1127" s="119">
        <v>37.5</v>
      </c>
      <c r="D1127" s="119">
        <v>37.5</v>
      </c>
      <c r="E1127" s="119">
        <v>36</v>
      </c>
      <c r="F1127" s="119">
        <v>37.25</v>
      </c>
      <c r="G1127" s="119">
        <v>36.85</v>
      </c>
      <c r="H1127" s="119">
        <v>37.049999999999997</v>
      </c>
      <c r="I1127" s="119">
        <v>52182</v>
      </c>
      <c r="J1127" s="119">
        <v>1922904.5</v>
      </c>
      <c r="K1127" s="121">
        <v>43138</v>
      </c>
      <c r="L1127" s="119">
        <v>157</v>
      </c>
      <c r="M1127" s="119" t="s">
        <v>2231</v>
      </c>
    </row>
    <row r="1128" spans="1:13">
      <c r="A1128" s="119" t="s">
        <v>2297</v>
      </c>
      <c r="B1128" s="119" t="s">
        <v>397</v>
      </c>
      <c r="C1128" s="119">
        <v>734.95</v>
      </c>
      <c r="D1128" s="119">
        <v>735</v>
      </c>
      <c r="E1128" s="119">
        <v>666.4</v>
      </c>
      <c r="F1128" s="119">
        <v>674.6</v>
      </c>
      <c r="G1128" s="119">
        <v>675</v>
      </c>
      <c r="H1128" s="119">
        <v>684.8</v>
      </c>
      <c r="I1128" s="119">
        <v>1187</v>
      </c>
      <c r="J1128" s="119">
        <v>817028.75</v>
      </c>
      <c r="K1128" s="121">
        <v>43138</v>
      </c>
      <c r="L1128" s="119">
        <v>155</v>
      </c>
      <c r="M1128" s="119" t="s">
        <v>2298</v>
      </c>
    </row>
    <row r="1129" spans="1:13">
      <c r="A1129" s="119" t="s">
        <v>2759</v>
      </c>
      <c r="B1129" s="119" t="s">
        <v>397</v>
      </c>
      <c r="C1129" s="119">
        <v>68.8</v>
      </c>
      <c r="D1129" s="119">
        <v>70.400000000000006</v>
      </c>
      <c r="E1129" s="119">
        <v>67.7</v>
      </c>
      <c r="F1129" s="119">
        <v>68.5</v>
      </c>
      <c r="G1129" s="119">
        <v>68.150000000000006</v>
      </c>
      <c r="H1129" s="119">
        <v>66.900000000000006</v>
      </c>
      <c r="I1129" s="119">
        <v>817046</v>
      </c>
      <c r="J1129" s="119">
        <v>56047246.5</v>
      </c>
      <c r="K1129" s="121">
        <v>43138</v>
      </c>
      <c r="L1129" s="119">
        <v>8276</v>
      </c>
      <c r="M1129" s="119" t="s">
        <v>2760</v>
      </c>
    </row>
    <row r="1130" spans="1:13">
      <c r="A1130" s="119" t="s">
        <v>1698</v>
      </c>
      <c r="B1130" s="119" t="s">
        <v>397</v>
      </c>
      <c r="C1130" s="119">
        <v>77.599999999999994</v>
      </c>
      <c r="D1130" s="119">
        <v>82.7</v>
      </c>
      <c r="E1130" s="119">
        <v>77.599999999999994</v>
      </c>
      <c r="F1130" s="119">
        <v>81.849999999999994</v>
      </c>
      <c r="G1130" s="119">
        <v>82</v>
      </c>
      <c r="H1130" s="119">
        <v>75.45</v>
      </c>
      <c r="I1130" s="119">
        <v>609507</v>
      </c>
      <c r="J1130" s="119">
        <v>48657430.149999999</v>
      </c>
      <c r="K1130" s="121">
        <v>43138</v>
      </c>
      <c r="L1130" s="119">
        <v>5015</v>
      </c>
      <c r="M1130" s="119" t="s">
        <v>1699</v>
      </c>
    </row>
    <row r="1131" spans="1:13">
      <c r="A1131" s="119" t="s">
        <v>1700</v>
      </c>
      <c r="B1131" s="119" t="s">
        <v>397</v>
      </c>
      <c r="C1131" s="119">
        <v>464.9</v>
      </c>
      <c r="D1131" s="119">
        <v>478.4</v>
      </c>
      <c r="E1131" s="119">
        <v>458</v>
      </c>
      <c r="F1131" s="119">
        <v>460.15</v>
      </c>
      <c r="G1131" s="119">
        <v>461</v>
      </c>
      <c r="H1131" s="119">
        <v>457.25</v>
      </c>
      <c r="I1131" s="119">
        <v>585311</v>
      </c>
      <c r="J1131" s="119">
        <v>273295753.44999999</v>
      </c>
      <c r="K1131" s="121">
        <v>43138</v>
      </c>
      <c r="L1131" s="119">
        <v>10519</v>
      </c>
      <c r="M1131" s="119" t="s">
        <v>1701</v>
      </c>
    </row>
    <row r="1132" spans="1:13">
      <c r="A1132" s="119" t="s">
        <v>1702</v>
      </c>
      <c r="B1132" s="119" t="s">
        <v>397</v>
      </c>
      <c r="C1132" s="119">
        <v>298</v>
      </c>
      <c r="D1132" s="119">
        <v>302.85000000000002</v>
      </c>
      <c r="E1132" s="119">
        <v>285.05</v>
      </c>
      <c r="F1132" s="119">
        <v>300.05</v>
      </c>
      <c r="G1132" s="119">
        <v>300</v>
      </c>
      <c r="H1132" s="119">
        <v>280.39999999999998</v>
      </c>
      <c r="I1132" s="119">
        <v>46326</v>
      </c>
      <c r="J1132" s="119">
        <v>13815573.25</v>
      </c>
      <c r="K1132" s="121">
        <v>43138</v>
      </c>
      <c r="L1132" s="119">
        <v>1716</v>
      </c>
      <c r="M1132" s="119" t="s">
        <v>1703</v>
      </c>
    </row>
    <row r="1133" spans="1:13">
      <c r="A1133" s="119" t="s">
        <v>3352</v>
      </c>
      <c r="B1133" s="119" t="s">
        <v>397</v>
      </c>
      <c r="C1133" s="119">
        <v>15.85</v>
      </c>
      <c r="D1133" s="119">
        <v>16.8</v>
      </c>
      <c r="E1133" s="119">
        <v>15.65</v>
      </c>
      <c r="F1133" s="119">
        <v>16.600000000000001</v>
      </c>
      <c r="G1133" s="119">
        <v>16.649999999999999</v>
      </c>
      <c r="H1133" s="119">
        <v>16.350000000000001</v>
      </c>
      <c r="I1133" s="119">
        <v>24841</v>
      </c>
      <c r="J1133" s="119">
        <v>408266.25</v>
      </c>
      <c r="K1133" s="121">
        <v>43138</v>
      </c>
      <c r="L1133" s="119">
        <v>84</v>
      </c>
      <c r="M1133" s="119" t="s">
        <v>3353</v>
      </c>
    </row>
    <row r="1134" spans="1:13">
      <c r="A1134" s="119" t="s">
        <v>1704</v>
      </c>
      <c r="B1134" s="119" t="s">
        <v>397</v>
      </c>
      <c r="C1134" s="119">
        <v>773.6</v>
      </c>
      <c r="D1134" s="119">
        <v>773.95</v>
      </c>
      <c r="E1134" s="119">
        <v>752.65</v>
      </c>
      <c r="F1134" s="119">
        <v>765.7</v>
      </c>
      <c r="G1134" s="119">
        <v>763.75</v>
      </c>
      <c r="H1134" s="119">
        <v>752.1</v>
      </c>
      <c r="I1134" s="119">
        <v>54816</v>
      </c>
      <c r="J1134" s="119">
        <v>41900910.149999999</v>
      </c>
      <c r="K1134" s="121">
        <v>43138</v>
      </c>
      <c r="L1134" s="119">
        <v>1370</v>
      </c>
      <c r="M1134" s="119" t="s">
        <v>1705</v>
      </c>
    </row>
    <row r="1135" spans="1:13">
      <c r="A1135" s="119" t="s">
        <v>2908</v>
      </c>
      <c r="B1135" s="119" t="s">
        <v>397</v>
      </c>
      <c r="C1135" s="119">
        <v>23.3</v>
      </c>
      <c r="D1135" s="119">
        <v>25</v>
      </c>
      <c r="E1135" s="119">
        <v>23.25</v>
      </c>
      <c r="F1135" s="119">
        <v>23.9</v>
      </c>
      <c r="G1135" s="119">
        <v>24</v>
      </c>
      <c r="H1135" s="119">
        <v>23.2</v>
      </c>
      <c r="I1135" s="119">
        <v>389693</v>
      </c>
      <c r="J1135" s="119">
        <v>9391536.3499999996</v>
      </c>
      <c r="K1135" s="121">
        <v>43138</v>
      </c>
      <c r="L1135" s="119">
        <v>914</v>
      </c>
      <c r="M1135" s="119" t="s">
        <v>2909</v>
      </c>
    </row>
    <row r="1136" spans="1:13">
      <c r="A1136" s="119" t="s">
        <v>1706</v>
      </c>
      <c r="B1136" s="119" t="s">
        <v>397</v>
      </c>
      <c r="C1136" s="119">
        <v>800</v>
      </c>
      <c r="D1136" s="119">
        <v>832</v>
      </c>
      <c r="E1136" s="119">
        <v>794.65</v>
      </c>
      <c r="F1136" s="119">
        <v>802.1</v>
      </c>
      <c r="G1136" s="119">
        <v>796.3</v>
      </c>
      <c r="H1136" s="119">
        <v>781.05</v>
      </c>
      <c r="I1136" s="119">
        <v>19240</v>
      </c>
      <c r="J1136" s="119">
        <v>15640128.15</v>
      </c>
      <c r="K1136" s="121">
        <v>43138</v>
      </c>
      <c r="L1136" s="119">
        <v>1222</v>
      </c>
      <c r="M1136" s="119" t="s">
        <v>1707</v>
      </c>
    </row>
    <row r="1137" spans="1:13">
      <c r="A1137" s="119" t="s">
        <v>2838</v>
      </c>
      <c r="B1137" s="119" t="s">
        <v>397</v>
      </c>
      <c r="C1137" s="119">
        <v>267</v>
      </c>
      <c r="D1137" s="119">
        <v>274.2</v>
      </c>
      <c r="E1137" s="119">
        <v>263.8</v>
      </c>
      <c r="F1137" s="119">
        <v>273.05</v>
      </c>
      <c r="G1137" s="119">
        <v>273.35000000000002</v>
      </c>
      <c r="H1137" s="119">
        <v>262.85000000000002</v>
      </c>
      <c r="I1137" s="119">
        <v>332922</v>
      </c>
      <c r="J1137" s="119">
        <v>89060197.900000006</v>
      </c>
      <c r="K1137" s="121">
        <v>43138</v>
      </c>
      <c r="L1137" s="119">
        <v>6907</v>
      </c>
      <c r="M1137" s="119" t="s">
        <v>2839</v>
      </c>
    </row>
    <row r="1138" spans="1:13">
      <c r="A1138" s="119" t="s">
        <v>2717</v>
      </c>
      <c r="B1138" s="119" t="s">
        <v>397</v>
      </c>
      <c r="C1138" s="119">
        <v>37.9</v>
      </c>
      <c r="D1138" s="119">
        <v>38</v>
      </c>
      <c r="E1138" s="119">
        <v>36.450000000000003</v>
      </c>
      <c r="F1138" s="119">
        <v>36.75</v>
      </c>
      <c r="G1138" s="119">
        <v>36.65</v>
      </c>
      <c r="H1138" s="119">
        <v>36.299999999999997</v>
      </c>
      <c r="I1138" s="119">
        <v>4576670</v>
      </c>
      <c r="J1138" s="119">
        <v>169630117.25</v>
      </c>
      <c r="K1138" s="121">
        <v>43138</v>
      </c>
      <c r="L1138" s="119">
        <v>12768</v>
      </c>
      <c r="M1138" s="119" t="s">
        <v>1679</v>
      </c>
    </row>
    <row r="1139" spans="1:13">
      <c r="A1139" s="119" t="s">
        <v>3049</v>
      </c>
      <c r="B1139" s="119" t="s">
        <v>397</v>
      </c>
      <c r="C1139" s="119">
        <v>3.9</v>
      </c>
      <c r="D1139" s="119">
        <v>4.25</v>
      </c>
      <c r="E1139" s="119">
        <v>3.7</v>
      </c>
      <c r="F1139" s="119">
        <v>4.25</v>
      </c>
      <c r="G1139" s="119">
        <v>4.25</v>
      </c>
      <c r="H1139" s="119">
        <v>3.9</v>
      </c>
      <c r="I1139" s="119">
        <v>55284</v>
      </c>
      <c r="J1139" s="119">
        <v>227470.3</v>
      </c>
      <c r="K1139" s="121">
        <v>43138</v>
      </c>
      <c r="L1139" s="119">
        <v>64</v>
      </c>
      <c r="M1139" s="119" t="s">
        <v>3050</v>
      </c>
    </row>
    <row r="1140" spans="1:13">
      <c r="A1140" s="119" t="s">
        <v>1708</v>
      </c>
      <c r="B1140" s="119" t="s">
        <v>397</v>
      </c>
      <c r="C1140" s="119">
        <v>196.1</v>
      </c>
      <c r="D1140" s="119">
        <v>204.4</v>
      </c>
      <c r="E1140" s="119">
        <v>195.1</v>
      </c>
      <c r="F1140" s="119">
        <v>198.7</v>
      </c>
      <c r="G1140" s="119">
        <v>197</v>
      </c>
      <c r="H1140" s="119">
        <v>191.8</v>
      </c>
      <c r="I1140" s="119">
        <v>62280</v>
      </c>
      <c r="J1140" s="119">
        <v>12431245.699999999</v>
      </c>
      <c r="K1140" s="121">
        <v>43138</v>
      </c>
      <c r="L1140" s="119">
        <v>1235</v>
      </c>
      <c r="M1140" s="119" t="s">
        <v>1709</v>
      </c>
    </row>
    <row r="1141" spans="1:13">
      <c r="A1141" s="119" t="s">
        <v>3354</v>
      </c>
      <c r="B1141" s="119" t="s">
        <v>397</v>
      </c>
      <c r="C1141" s="119">
        <v>5.6</v>
      </c>
      <c r="D1141" s="119">
        <v>5.85</v>
      </c>
      <c r="E1141" s="119">
        <v>5.6</v>
      </c>
      <c r="F1141" s="119">
        <v>5.75</v>
      </c>
      <c r="G1141" s="119">
        <v>5.75</v>
      </c>
      <c r="H1141" s="119">
        <v>5.6</v>
      </c>
      <c r="I1141" s="119">
        <v>937</v>
      </c>
      <c r="J1141" s="119">
        <v>5296.3</v>
      </c>
      <c r="K1141" s="121">
        <v>43138</v>
      </c>
      <c r="L1141" s="119">
        <v>9</v>
      </c>
      <c r="M1141" s="119" t="s">
        <v>3355</v>
      </c>
    </row>
    <row r="1142" spans="1:13">
      <c r="A1142" s="119" t="s">
        <v>1710</v>
      </c>
      <c r="B1142" s="119" t="s">
        <v>397</v>
      </c>
      <c r="C1142" s="119">
        <v>60.7</v>
      </c>
      <c r="D1142" s="119">
        <v>63.9</v>
      </c>
      <c r="E1142" s="119">
        <v>60</v>
      </c>
      <c r="F1142" s="119">
        <v>63.25</v>
      </c>
      <c r="G1142" s="119">
        <v>63</v>
      </c>
      <c r="H1142" s="119">
        <v>59.25</v>
      </c>
      <c r="I1142" s="119">
        <v>1743439</v>
      </c>
      <c r="J1142" s="119">
        <v>108823515.84999999</v>
      </c>
      <c r="K1142" s="121">
        <v>43138</v>
      </c>
      <c r="L1142" s="119">
        <v>10551</v>
      </c>
      <c r="M1142" s="119" t="s">
        <v>1711</v>
      </c>
    </row>
    <row r="1143" spans="1:13">
      <c r="A1143" s="119" t="s">
        <v>2440</v>
      </c>
      <c r="B1143" s="119" t="s">
        <v>397</v>
      </c>
      <c r="C1143" s="119">
        <v>98.85</v>
      </c>
      <c r="D1143" s="119">
        <v>102.85</v>
      </c>
      <c r="E1143" s="119">
        <v>94.95</v>
      </c>
      <c r="F1143" s="119">
        <v>99.2</v>
      </c>
      <c r="G1143" s="119">
        <v>98</v>
      </c>
      <c r="H1143" s="119">
        <v>95.1</v>
      </c>
      <c r="I1143" s="119">
        <v>34229</v>
      </c>
      <c r="J1143" s="119">
        <v>3389083.9</v>
      </c>
      <c r="K1143" s="121">
        <v>43138</v>
      </c>
      <c r="L1143" s="119">
        <v>409</v>
      </c>
      <c r="M1143" s="119" t="s">
        <v>2441</v>
      </c>
    </row>
    <row r="1144" spans="1:13">
      <c r="A1144" s="119" t="s">
        <v>1712</v>
      </c>
      <c r="B1144" s="119" t="s">
        <v>397</v>
      </c>
      <c r="C1144" s="119">
        <v>432</v>
      </c>
      <c r="D1144" s="119">
        <v>444.9</v>
      </c>
      <c r="E1144" s="119">
        <v>430</v>
      </c>
      <c r="F1144" s="119">
        <v>434.9</v>
      </c>
      <c r="G1144" s="119">
        <v>434</v>
      </c>
      <c r="H1144" s="119">
        <v>422.35</v>
      </c>
      <c r="I1144" s="119">
        <v>25067</v>
      </c>
      <c r="J1144" s="119">
        <v>10926908.300000001</v>
      </c>
      <c r="K1144" s="121">
        <v>43138</v>
      </c>
      <c r="L1144" s="119">
        <v>894</v>
      </c>
      <c r="M1144" s="119" t="s">
        <v>1713</v>
      </c>
    </row>
    <row r="1145" spans="1:13">
      <c r="A1145" s="119" t="s">
        <v>136</v>
      </c>
      <c r="B1145" s="119" t="s">
        <v>397</v>
      </c>
      <c r="C1145" s="119">
        <v>41.15</v>
      </c>
      <c r="D1145" s="119">
        <v>41.75</v>
      </c>
      <c r="E1145" s="119">
        <v>40.6</v>
      </c>
      <c r="F1145" s="119">
        <v>40.799999999999997</v>
      </c>
      <c r="G1145" s="119">
        <v>40.9</v>
      </c>
      <c r="H1145" s="119">
        <v>40.65</v>
      </c>
      <c r="I1145" s="119">
        <v>5812376</v>
      </c>
      <c r="J1145" s="119">
        <v>238633436.44999999</v>
      </c>
      <c r="K1145" s="121">
        <v>43138</v>
      </c>
      <c r="L1145" s="119">
        <v>13956</v>
      </c>
      <c r="M1145" s="119" t="s">
        <v>1714</v>
      </c>
    </row>
    <row r="1146" spans="1:13">
      <c r="A1146" s="119" t="s">
        <v>1715</v>
      </c>
      <c r="B1146" s="119" t="s">
        <v>397</v>
      </c>
      <c r="C1146" s="119">
        <v>271.75</v>
      </c>
      <c r="D1146" s="119">
        <v>277.55</v>
      </c>
      <c r="E1146" s="119">
        <v>259.14999999999998</v>
      </c>
      <c r="F1146" s="119">
        <v>267.45</v>
      </c>
      <c r="G1146" s="119">
        <v>266.10000000000002</v>
      </c>
      <c r="H1146" s="119">
        <v>266.8</v>
      </c>
      <c r="I1146" s="119">
        <v>78381</v>
      </c>
      <c r="J1146" s="119">
        <v>21040316.5</v>
      </c>
      <c r="K1146" s="121">
        <v>43138</v>
      </c>
      <c r="L1146" s="119">
        <v>1882</v>
      </c>
      <c r="M1146" s="119" t="s">
        <v>1716</v>
      </c>
    </row>
    <row r="1147" spans="1:13">
      <c r="A1147" s="119" t="s">
        <v>2975</v>
      </c>
      <c r="B1147" s="119" t="s">
        <v>397</v>
      </c>
      <c r="C1147" s="119">
        <v>16.649999999999999</v>
      </c>
      <c r="D1147" s="119">
        <v>16.68</v>
      </c>
      <c r="E1147" s="119">
        <v>16.649999999999999</v>
      </c>
      <c r="F1147" s="119">
        <v>16.68</v>
      </c>
      <c r="G1147" s="119">
        <v>16.68</v>
      </c>
      <c r="H1147" s="119">
        <v>16.62</v>
      </c>
      <c r="I1147" s="119">
        <v>2</v>
      </c>
      <c r="J1147" s="119">
        <v>33.33</v>
      </c>
      <c r="K1147" s="121">
        <v>43138</v>
      </c>
      <c r="L1147" s="119">
        <v>2</v>
      </c>
      <c r="M1147" s="119" t="s">
        <v>2976</v>
      </c>
    </row>
    <row r="1148" spans="1:13">
      <c r="A1148" s="119" t="s">
        <v>1717</v>
      </c>
      <c r="B1148" s="119" t="s">
        <v>397</v>
      </c>
      <c r="C1148" s="119">
        <v>63.9</v>
      </c>
      <c r="D1148" s="119">
        <v>69.900000000000006</v>
      </c>
      <c r="E1148" s="119">
        <v>63.9</v>
      </c>
      <c r="F1148" s="119">
        <v>66.400000000000006</v>
      </c>
      <c r="G1148" s="119">
        <v>66.3</v>
      </c>
      <c r="H1148" s="119">
        <v>62.45</v>
      </c>
      <c r="I1148" s="119">
        <v>168764</v>
      </c>
      <c r="J1148" s="119">
        <v>11194120.449999999</v>
      </c>
      <c r="K1148" s="121">
        <v>43138</v>
      </c>
      <c r="L1148" s="119">
        <v>2004</v>
      </c>
      <c r="M1148" s="119" t="s">
        <v>1718</v>
      </c>
    </row>
    <row r="1149" spans="1:13">
      <c r="A1149" s="119" t="s">
        <v>1719</v>
      </c>
      <c r="B1149" s="119" t="s">
        <v>397</v>
      </c>
      <c r="C1149" s="119">
        <v>351</v>
      </c>
      <c r="D1149" s="119">
        <v>353.05</v>
      </c>
      <c r="E1149" s="119">
        <v>327.39999999999998</v>
      </c>
      <c r="F1149" s="119">
        <v>332.1</v>
      </c>
      <c r="G1149" s="119">
        <v>332</v>
      </c>
      <c r="H1149" s="119">
        <v>347.85</v>
      </c>
      <c r="I1149" s="119">
        <v>29721</v>
      </c>
      <c r="J1149" s="119">
        <v>9919252.5</v>
      </c>
      <c r="K1149" s="121">
        <v>43138</v>
      </c>
      <c r="L1149" s="119">
        <v>862</v>
      </c>
      <c r="M1149" s="119" t="s">
        <v>1720</v>
      </c>
    </row>
    <row r="1150" spans="1:13">
      <c r="A1150" s="119" t="s">
        <v>1721</v>
      </c>
      <c r="B1150" s="119" t="s">
        <v>397</v>
      </c>
      <c r="C1150" s="119">
        <v>38.1</v>
      </c>
      <c r="D1150" s="119">
        <v>39.950000000000003</v>
      </c>
      <c r="E1150" s="119">
        <v>38.1</v>
      </c>
      <c r="F1150" s="119">
        <v>39.1</v>
      </c>
      <c r="G1150" s="119">
        <v>39.15</v>
      </c>
      <c r="H1150" s="119">
        <v>38.049999999999997</v>
      </c>
      <c r="I1150" s="119">
        <v>20261</v>
      </c>
      <c r="J1150" s="119">
        <v>791808.15</v>
      </c>
      <c r="K1150" s="121">
        <v>43138</v>
      </c>
      <c r="L1150" s="119">
        <v>314</v>
      </c>
      <c r="M1150" s="119" t="s">
        <v>1722</v>
      </c>
    </row>
    <row r="1151" spans="1:13">
      <c r="A1151" s="119" t="s">
        <v>3356</v>
      </c>
      <c r="B1151" s="119" t="s">
        <v>397</v>
      </c>
      <c r="C1151" s="119">
        <v>5.55</v>
      </c>
      <c r="D1151" s="119">
        <v>5.8</v>
      </c>
      <c r="E1151" s="119">
        <v>5.55</v>
      </c>
      <c r="F1151" s="119">
        <v>5.8</v>
      </c>
      <c r="G1151" s="119">
        <v>5.8</v>
      </c>
      <c r="H1151" s="119">
        <v>5.55</v>
      </c>
      <c r="I1151" s="119">
        <v>73047</v>
      </c>
      <c r="J1151" s="119">
        <v>423493.85</v>
      </c>
      <c r="K1151" s="121">
        <v>43138</v>
      </c>
      <c r="L1151" s="119">
        <v>76</v>
      </c>
      <c r="M1151" s="119" t="s">
        <v>3357</v>
      </c>
    </row>
    <row r="1152" spans="1:13">
      <c r="A1152" s="119" t="s">
        <v>1723</v>
      </c>
      <c r="B1152" s="119" t="s">
        <v>397</v>
      </c>
      <c r="C1152" s="119">
        <v>6.2</v>
      </c>
      <c r="D1152" s="119">
        <v>6.4</v>
      </c>
      <c r="E1152" s="119">
        <v>6.2</v>
      </c>
      <c r="F1152" s="119">
        <v>6.3</v>
      </c>
      <c r="G1152" s="119">
        <v>6.25</v>
      </c>
      <c r="H1152" s="119">
        <v>6.05</v>
      </c>
      <c r="I1152" s="119">
        <v>5439860</v>
      </c>
      <c r="J1152" s="119">
        <v>34378260.75</v>
      </c>
      <c r="K1152" s="121">
        <v>43138</v>
      </c>
      <c r="L1152" s="119">
        <v>2239</v>
      </c>
      <c r="M1152" s="119" t="s">
        <v>1724</v>
      </c>
    </row>
    <row r="1153" spans="1:13">
      <c r="A1153" s="119" t="s">
        <v>1725</v>
      </c>
      <c r="B1153" s="119" t="s">
        <v>397</v>
      </c>
      <c r="C1153" s="119">
        <v>340.65</v>
      </c>
      <c r="D1153" s="119">
        <v>340.65</v>
      </c>
      <c r="E1153" s="119">
        <v>330</v>
      </c>
      <c r="F1153" s="119">
        <v>335.1</v>
      </c>
      <c r="G1153" s="119">
        <v>338.75</v>
      </c>
      <c r="H1153" s="119">
        <v>334</v>
      </c>
      <c r="I1153" s="119">
        <v>2425</v>
      </c>
      <c r="J1153" s="119">
        <v>814618.85</v>
      </c>
      <c r="K1153" s="121">
        <v>43138</v>
      </c>
      <c r="L1153" s="119">
        <v>123</v>
      </c>
      <c r="M1153" s="119" t="s">
        <v>1726</v>
      </c>
    </row>
    <row r="1154" spans="1:13">
      <c r="A1154" s="119" t="s">
        <v>1727</v>
      </c>
      <c r="B1154" s="119" t="s">
        <v>397</v>
      </c>
      <c r="C1154" s="119">
        <v>175</v>
      </c>
      <c r="D1154" s="119">
        <v>180</v>
      </c>
      <c r="E1154" s="119">
        <v>170.15</v>
      </c>
      <c r="F1154" s="119">
        <v>175.6</v>
      </c>
      <c r="G1154" s="119">
        <v>174</v>
      </c>
      <c r="H1154" s="119">
        <v>167.55</v>
      </c>
      <c r="I1154" s="119">
        <v>44856</v>
      </c>
      <c r="J1154" s="119">
        <v>7819517.1500000004</v>
      </c>
      <c r="K1154" s="121">
        <v>43138</v>
      </c>
      <c r="L1154" s="119">
        <v>881</v>
      </c>
      <c r="M1154" s="119" t="s">
        <v>1728</v>
      </c>
    </row>
    <row r="1155" spans="1:13">
      <c r="A1155" s="119" t="s">
        <v>1729</v>
      </c>
      <c r="B1155" s="119" t="s">
        <v>397</v>
      </c>
      <c r="C1155" s="119">
        <v>14.85</v>
      </c>
      <c r="D1155" s="119">
        <v>15.7</v>
      </c>
      <c r="E1155" s="119">
        <v>14.85</v>
      </c>
      <c r="F1155" s="119">
        <v>15.55</v>
      </c>
      <c r="G1155" s="119">
        <v>15.5</v>
      </c>
      <c r="H1155" s="119">
        <v>14.65</v>
      </c>
      <c r="I1155" s="119">
        <v>1340724</v>
      </c>
      <c r="J1155" s="119">
        <v>20511915.850000001</v>
      </c>
      <c r="K1155" s="121">
        <v>43138</v>
      </c>
      <c r="L1155" s="119">
        <v>2122</v>
      </c>
      <c r="M1155" s="119" t="s">
        <v>1730</v>
      </c>
    </row>
    <row r="1156" spans="1:13">
      <c r="A1156" s="119" t="s">
        <v>1731</v>
      </c>
      <c r="B1156" s="119" t="s">
        <v>397</v>
      </c>
      <c r="C1156" s="119">
        <v>410</v>
      </c>
      <c r="D1156" s="119">
        <v>422.75</v>
      </c>
      <c r="E1156" s="119">
        <v>410</v>
      </c>
      <c r="F1156" s="119">
        <v>415.35</v>
      </c>
      <c r="G1156" s="119">
        <v>418</v>
      </c>
      <c r="H1156" s="119">
        <v>403.6</v>
      </c>
      <c r="I1156" s="119">
        <v>26202</v>
      </c>
      <c r="J1156" s="119">
        <v>10907875.65</v>
      </c>
      <c r="K1156" s="121">
        <v>43138</v>
      </c>
      <c r="L1156" s="119">
        <v>839</v>
      </c>
      <c r="M1156" s="119" t="s">
        <v>1732</v>
      </c>
    </row>
    <row r="1157" spans="1:13">
      <c r="A1157" s="119" t="s">
        <v>1733</v>
      </c>
      <c r="B1157" s="119" t="s">
        <v>397</v>
      </c>
      <c r="C1157" s="119">
        <v>878.45</v>
      </c>
      <c r="D1157" s="119">
        <v>885.9</v>
      </c>
      <c r="E1157" s="119">
        <v>864</v>
      </c>
      <c r="F1157" s="119">
        <v>875.65</v>
      </c>
      <c r="G1157" s="119">
        <v>877</v>
      </c>
      <c r="H1157" s="119">
        <v>857.1</v>
      </c>
      <c r="I1157" s="119">
        <v>4783</v>
      </c>
      <c r="J1157" s="119">
        <v>4188330.05</v>
      </c>
      <c r="K1157" s="121">
        <v>43138</v>
      </c>
      <c r="L1157" s="119">
        <v>458</v>
      </c>
      <c r="M1157" s="119" t="s">
        <v>1734</v>
      </c>
    </row>
    <row r="1158" spans="1:13">
      <c r="A1158" s="119" t="s">
        <v>1735</v>
      </c>
      <c r="B1158" s="119" t="s">
        <v>397</v>
      </c>
      <c r="C1158" s="119">
        <v>404</v>
      </c>
      <c r="D1158" s="119">
        <v>418</v>
      </c>
      <c r="E1158" s="119">
        <v>396.3</v>
      </c>
      <c r="F1158" s="119">
        <v>403.2</v>
      </c>
      <c r="G1158" s="119">
        <v>404</v>
      </c>
      <c r="H1158" s="119">
        <v>399.05</v>
      </c>
      <c r="I1158" s="119">
        <v>204802</v>
      </c>
      <c r="J1158" s="119">
        <v>83003144.099999994</v>
      </c>
      <c r="K1158" s="121">
        <v>43138</v>
      </c>
      <c r="L1158" s="119">
        <v>3804</v>
      </c>
      <c r="M1158" s="119" t="s">
        <v>1736</v>
      </c>
    </row>
    <row r="1159" spans="1:13">
      <c r="A1159" s="119" t="s">
        <v>1737</v>
      </c>
      <c r="B1159" s="119" t="s">
        <v>397</v>
      </c>
      <c r="C1159" s="119">
        <v>129.94999999999999</v>
      </c>
      <c r="D1159" s="119">
        <v>135.80000000000001</v>
      </c>
      <c r="E1159" s="119">
        <v>129.05000000000001</v>
      </c>
      <c r="F1159" s="119">
        <v>133.19999999999999</v>
      </c>
      <c r="G1159" s="119">
        <v>132.35</v>
      </c>
      <c r="H1159" s="119">
        <v>127.6</v>
      </c>
      <c r="I1159" s="119">
        <v>128148</v>
      </c>
      <c r="J1159" s="119">
        <v>16869784</v>
      </c>
      <c r="K1159" s="121">
        <v>43138</v>
      </c>
      <c r="L1159" s="119">
        <v>979</v>
      </c>
      <c r="M1159" s="119" t="s">
        <v>1738</v>
      </c>
    </row>
    <row r="1160" spans="1:13">
      <c r="A1160" s="119" t="s">
        <v>1739</v>
      </c>
      <c r="B1160" s="119" t="s">
        <v>397</v>
      </c>
      <c r="C1160" s="119">
        <v>924.45</v>
      </c>
      <c r="D1160" s="119">
        <v>932.8</v>
      </c>
      <c r="E1160" s="119">
        <v>895</v>
      </c>
      <c r="F1160" s="119">
        <v>904.55</v>
      </c>
      <c r="G1160" s="119">
        <v>906.15</v>
      </c>
      <c r="H1160" s="119">
        <v>904.1</v>
      </c>
      <c r="I1160" s="119">
        <v>6718</v>
      </c>
      <c r="J1160" s="119">
        <v>6143250.2999999998</v>
      </c>
      <c r="K1160" s="121">
        <v>43138</v>
      </c>
      <c r="L1160" s="119">
        <v>753</v>
      </c>
      <c r="M1160" s="119" t="s">
        <v>1740</v>
      </c>
    </row>
    <row r="1161" spans="1:13">
      <c r="A1161" s="119" t="s">
        <v>137</v>
      </c>
      <c r="B1161" s="119" t="s">
        <v>397</v>
      </c>
      <c r="C1161" s="119">
        <v>85</v>
      </c>
      <c r="D1161" s="119">
        <v>86.2</v>
      </c>
      <c r="E1161" s="119">
        <v>82.45</v>
      </c>
      <c r="F1161" s="119">
        <v>82.85</v>
      </c>
      <c r="G1161" s="119">
        <v>82.65</v>
      </c>
      <c r="H1161" s="119">
        <v>83.95</v>
      </c>
      <c r="I1161" s="119">
        <v>9171593</v>
      </c>
      <c r="J1161" s="119">
        <v>769320304.14999998</v>
      </c>
      <c r="K1161" s="121">
        <v>43138</v>
      </c>
      <c r="L1161" s="119">
        <v>25977</v>
      </c>
      <c r="M1161" s="119" t="s">
        <v>1741</v>
      </c>
    </row>
    <row r="1162" spans="1:13">
      <c r="A1162" s="119" t="s">
        <v>1742</v>
      </c>
      <c r="B1162" s="119" t="s">
        <v>397</v>
      </c>
      <c r="C1162" s="119">
        <v>22.55</v>
      </c>
      <c r="D1162" s="119">
        <v>22.9</v>
      </c>
      <c r="E1162" s="119">
        <v>21.6</v>
      </c>
      <c r="F1162" s="119">
        <v>21.85</v>
      </c>
      <c r="G1162" s="119">
        <v>21.7</v>
      </c>
      <c r="H1162" s="119">
        <v>22.15</v>
      </c>
      <c r="I1162" s="119">
        <v>84221</v>
      </c>
      <c r="J1162" s="119">
        <v>1858527.35</v>
      </c>
      <c r="K1162" s="121">
        <v>43138</v>
      </c>
      <c r="L1162" s="119">
        <v>464</v>
      </c>
      <c r="M1162" s="119" t="s">
        <v>1743</v>
      </c>
    </row>
    <row r="1163" spans="1:13">
      <c r="A1163" s="119" t="s">
        <v>1744</v>
      </c>
      <c r="B1163" s="119" t="s">
        <v>397</v>
      </c>
      <c r="C1163" s="119">
        <v>203.15</v>
      </c>
      <c r="D1163" s="119">
        <v>245.7</v>
      </c>
      <c r="E1163" s="119">
        <v>203.15</v>
      </c>
      <c r="F1163" s="119">
        <v>241.25</v>
      </c>
      <c r="G1163" s="119">
        <v>240</v>
      </c>
      <c r="H1163" s="119">
        <v>204.75</v>
      </c>
      <c r="I1163" s="119">
        <v>308814</v>
      </c>
      <c r="J1163" s="119">
        <v>72652309.150000006</v>
      </c>
      <c r="K1163" s="121">
        <v>43138</v>
      </c>
      <c r="L1163" s="119">
        <v>6510</v>
      </c>
      <c r="M1163" s="119" t="s">
        <v>1745</v>
      </c>
    </row>
    <row r="1164" spans="1:13">
      <c r="A1164" s="119" t="s">
        <v>3358</v>
      </c>
      <c r="B1164" s="119" t="s">
        <v>397</v>
      </c>
      <c r="C1164" s="119">
        <v>179.1</v>
      </c>
      <c r="D1164" s="119">
        <v>186.75</v>
      </c>
      <c r="E1164" s="119">
        <v>179.1</v>
      </c>
      <c r="F1164" s="119">
        <v>184</v>
      </c>
      <c r="G1164" s="119">
        <v>186.6</v>
      </c>
      <c r="H1164" s="119">
        <v>177.9</v>
      </c>
      <c r="I1164" s="119">
        <v>31672</v>
      </c>
      <c r="J1164" s="119">
        <v>5865044.5499999998</v>
      </c>
      <c r="K1164" s="121">
        <v>43138</v>
      </c>
      <c r="L1164" s="119">
        <v>288</v>
      </c>
      <c r="M1164" s="119" t="s">
        <v>3359</v>
      </c>
    </row>
    <row r="1165" spans="1:13">
      <c r="A1165" s="119" t="s">
        <v>2595</v>
      </c>
      <c r="B1165" s="119" t="s">
        <v>397</v>
      </c>
      <c r="C1165" s="119">
        <v>274</v>
      </c>
      <c r="D1165" s="119">
        <v>294.85000000000002</v>
      </c>
      <c r="E1165" s="119">
        <v>272.14999999999998</v>
      </c>
      <c r="F1165" s="119">
        <v>290.14999999999998</v>
      </c>
      <c r="G1165" s="119">
        <v>286</v>
      </c>
      <c r="H1165" s="119">
        <v>269.10000000000002</v>
      </c>
      <c r="I1165" s="119">
        <v>177281</v>
      </c>
      <c r="J1165" s="119">
        <v>50565886.799999997</v>
      </c>
      <c r="K1165" s="121">
        <v>43138</v>
      </c>
      <c r="L1165" s="119">
        <v>2219</v>
      </c>
      <c r="M1165" s="119" t="s">
        <v>2596</v>
      </c>
    </row>
    <row r="1166" spans="1:13">
      <c r="A1166" s="119" t="s">
        <v>3360</v>
      </c>
      <c r="B1166" s="119" t="s">
        <v>397</v>
      </c>
      <c r="C1166" s="119">
        <v>121.15</v>
      </c>
      <c r="D1166" s="119">
        <v>131.35</v>
      </c>
      <c r="E1166" s="119">
        <v>121.15</v>
      </c>
      <c r="F1166" s="119">
        <v>131.35</v>
      </c>
      <c r="G1166" s="119">
        <v>131.35</v>
      </c>
      <c r="H1166" s="119">
        <v>125.1</v>
      </c>
      <c r="I1166" s="119">
        <v>1103</v>
      </c>
      <c r="J1166" s="119">
        <v>143746.45000000001</v>
      </c>
      <c r="K1166" s="121">
        <v>43138</v>
      </c>
      <c r="L1166" s="119">
        <v>32</v>
      </c>
      <c r="M1166" s="119" t="s">
        <v>3361</v>
      </c>
    </row>
    <row r="1167" spans="1:13">
      <c r="A1167" s="119" t="s">
        <v>3362</v>
      </c>
      <c r="B1167" s="119" t="s">
        <v>397</v>
      </c>
      <c r="C1167" s="119">
        <v>49</v>
      </c>
      <c r="D1167" s="119">
        <v>49</v>
      </c>
      <c r="E1167" s="119">
        <v>46.6</v>
      </c>
      <c r="F1167" s="119">
        <v>47.35</v>
      </c>
      <c r="G1167" s="119">
        <v>47</v>
      </c>
      <c r="H1167" s="119">
        <v>48.9</v>
      </c>
      <c r="I1167" s="119">
        <v>6617</v>
      </c>
      <c r="J1167" s="119">
        <v>311530</v>
      </c>
      <c r="K1167" s="121">
        <v>43138</v>
      </c>
      <c r="L1167" s="119">
        <v>28</v>
      </c>
      <c r="M1167" s="119" t="s">
        <v>3363</v>
      </c>
    </row>
    <row r="1168" spans="1:13">
      <c r="A1168" s="119" t="s">
        <v>3364</v>
      </c>
      <c r="B1168" s="119" t="s">
        <v>397</v>
      </c>
      <c r="C1168" s="119">
        <v>6</v>
      </c>
      <c r="D1168" s="119">
        <v>6.15</v>
      </c>
      <c r="E1168" s="119">
        <v>6</v>
      </c>
      <c r="F1168" s="119">
        <v>6.15</v>
      </c>
      <c r="G1168" s="119">
        <v>6.15</v>
      </c>
      <c r="H1168" s="119">
        <v>5.9</v>
      </c>
      <c r="I1168" s="119">
        <v>56870</v>
      </c>
      <c r="J1168" s="119">
        <v>347539.4</v>
      </c>
      <c r="K1168" s="121">
        <v>43138</v>
      </c>
      <c r="L1168" s="119">
        <v>60</v>
      </c>
      <c r="M1168" s="119" t="s">
        <v>3365</v>
      </c>
    </row>
    <row r="1169" spans="1:13">
      <c r="A1169" s="119" t="s">
        <v>1746</v>
      </c>
      <c r="B1169" s="119" t="s">
        <v>397</v>
      </c>
      <c r="C1169" s="119">
        <v>198</v>
      </c>
      <c r="D1169" s="119">
        <v>203.95</v>
      </c>
      <c r="E1169" s="119">
        <v>197</v>
      </c>
      <c r="F1169" s="119">
        <v>199.65</v>
      </c>
      <c r="G1169" s="119">
        <v>198</v>
      </c>
      <c r="H1169" s="119">
        <v>197.15</v>
      </c>
      <c r="I1169" s="119">
        <v>56843</v>
      </c>
      <c r="J1169" s="119">
        <v>11366672</v>
      </c>
      <c r="K1169" s="121">
        <v>43138</v>
      </c>
      <c r="L1169" s="119">
        <v>832</v>
      </c>
      <c r="M1169" s="119" t="s">
        <v>1747</v>
      </c>
    </row>
    <row r="1170" spans="1:13">
      <c r="A1170" s="119" t="s">
        <v>2910</v>
      </c>
      <c r="B1170" s="119" t="s">
        <v>397</v>
      </c>
      <c r="C1170" s="119">
        <v>10.45</v>
      </c>
      <c r="D1170" s="119">
        <v>10.8</v>
      </c>
      <c r="E1170" s="119">
        <v>10.3</v>
      </c>
      <c r="F1170" s="119">
        <v>10.4</v>
      </c>
      <c r="G1170" s="119">
        <v>10.45</v>
      </c>
      <c r="H1170" s="119">
        <v>10.45</v>
      </c>
      <c r="I1170" s="119">
        <v>105330</v>
      </c>
      <c r="J1170" s="119">
        <v>1102066.7</v>
      </c>
      <c r="K1170" s="121">
        <v>43138</v>
      </c>
      <c r="L1170" s="119">
        <v>214</v>
      </c>
      <c r="M1170" s="119" t="s">
        <v>2911</v>
      </c>
    </row>
    <row r="1171" spans="1:13">
      <c r="A1171" s="119" t="s">
        <v>2627</v>
      </c>
      <c r="B1171" s="119" t="s">
        <v>397</v>
      </c>
      <c r="C1171" s="119">
        <v>39.75</v>
      </c>
      <c r="D1171" s="119">
        <v>40</v>
      </c>
      <c r="E1171" s="119">
        <v>39</v>
      </c>
      <c r="F1171" s="119">
        <v>39.65</v>
      </c>
      <c r="G1171" s="119">
        <v>39.799999999999997</v>
      </c>
      <c r="H1171" s="119">
        <v>38.25</v>
      </c>
      <c r="I1171" s="119">
        <v>40470</v>
      </c>
      <c r="J1171" s="119">
        <v>1601674.35</v>
      </c>
      <c r="K1171" s="121">
        <v>43138</v>
      </c>
      <c r="L1171" s="119">
        <v>257</v>
      </c>
      <c r="M1171" s="119" t="s">
        <v>2628</v>
      </c>
    </row>
    <row r="1172" spans="1:13">
      <c r="A1172" s="119" t="s">
        <v>1748</v>
      </c>
      <c r="B1172" s="119" t="s">
        <v>397</v>
      </c>
      <c r="C1172" s="119">
        <v>1090</v>
      </c>
      <c r="D1172" s="119">
        <v>1169.95</v>
      </c>
      <c r="E1172" s="119">
        <v>1071.1500000000001</v>
      </c>
      <c r="F1172" s="119">
        <v>1129.0999999999999</v>
      </c>
      <c r="G1172" s="119">
        <v>1108</v>
      </c>
      <c r="H1172" s="119">
        <v>1062.3</v>
      </c>
      <c r="I1172" s="119">
        <v>6433</v>
      </c>
      <c r="J1172" s="119">
        <v>7168086.4000000004</v>
      </c>
      <c r="K1172" s="121">
        <v>43138</v>
      </c>
      <c r="L1172" s="119">
        <v>1316</v>
      </c>
      <c r="M1172" s="119" t="s">
        <v>1749</v>
      </c>
    </row>
    <row r="1173" spans="1:13">
      <c r="A1173" s="119" t="s">
        <v>1750</v>
      </c>
      <c r="B1173" s="119" t="s">
        <v>397</v>
      </c>
      <c r="C1173" s="119">
        <v>152.05000000000001</v>
      </c>
      <c r="D1173" s="119">
        <v>153.9</v>
      </c>
      <c r="E1173" s="119">
        <v>145</v>
      </c>
      <c r="F1173" s="119">
        <v>147</v>
      </c>
      <c r="G1173" s="119">
        <v>146.5</v>
      </c>
      <c r="H1173" s="119">
        <v>148</v>
      </c>
      <c r="I1173" s="119">
        <v>48607</v>
      </c>
      <c r="J1173" s="119">
        <v>7181861.4500000002</v>
      </c>
      <c r="K1173" s="121">
        <v>43138</v>
      </c>
      <c r="L1173" s="119">
        <v>771</v>
      </c>
      <c r="M1173" s="119" t="s">
        <v>1751</v>
      </c>
    </row>
    <row r="1174" spans="1:13">
      <c r="A1174" s="119" t="s">
        <v>1752</v>
      </c>
      <c r="B1174" s="119" t="s">
        <v>397</v>
      </c>
      <c r="C1174" s="119">
        <v>115.4</v>
      </c>
      <c r="D1174" s="119">
        <v>119.4</v>
      </c>
      <c r="E1174" s="119">
        <v>114.05</v>
      </c>
      <c r="F1174" s="119">
        <v>116.75</v>
      </c>
      <c r="G1174" s="119">
        <v>116.95</v>
      </c>
      <c r="H1174" s="119">
        <v>112.8</v>
      </c>
      <c r="I1174" s="119">
        <v>296118</v>
      </c>
      <c r="J1174" s="119">
        <v>34400445.899999999</v>
      </c>
      <c r="K1174" s="121">
        <v>43138</v>
      </c>
      <c r="L1174" s="119">
        <v>2825</v>
      </c>
      <c r="M1174" s="119" t="s">
        <v>1753</v>
      </c>
    </row>
    <row r="1175" spans="1:13">
      <c r="A1175" s="119" t="s">
        <v>1754</v>
      </c>
      <c r="B1175" s="119" t="s">
        <v>397</v>
      </c>
      <c r="C1175" s="119">
        <v>37.200000000000003</v>
      </c>
      <c r="D1175" s="119">
        <v>39.450000000000003</v>
      </c>
      <c r="E1175" s="119">
        <v>34.1</v>
      </c>
      <c r="F1175" s="119">
        <v>36.1</v>
      </c>
      <c r="G1175" s="119">
        <v>36.299999999999997</v>
      </c>
      <c r="H1175" s="119">
        <v>35.75</v>
      </c>
      <c r="I1175" s="119">
        <v>6598</v>
      </c>
      <c r="J1175" s="119">
        <v>239374.1</v>
      </c>
      <c r="K1175" s="121">
        <v>43138</v>
      </c>
      <c r="L1175" s="119">
        <v>194</v>
      </c>
      <c r="M1175" s="119" t="s">
        <v>1755</v>
      </c>
    </row>
    <row r="1176" spans="1:13">
      <c r="A1176" s="119" t="s">
        <v>1756</v>
      </c>
      <c r="B1176" s="119" t="s">
        <v>397</v>
      </c>
      <c r="C1176" s="119">
        <v>165.1</v>
      </c>
      <c r="D1176" s="119">
        <v>172</v>
      </c>
      <c r="E1176" s="119">
        <v>163.69999999999999</v>
      </c>
      <c r="F1176" s="119">
        <v>167.35</v>
      </c>
      <c r="G1176" s="119">
        <v>164.2</v>
      </c>
      <c r="H1176" s="119">
        <v>164.15</v>
      </c>
      <c r="I1176" s="119">
        <v>43719</v>
      </c>
      <c r="J1176" s="119">
        <v>7312441.9500000002</v>
      </c>
      <c r="K1176" s="121">
        <v>43138</v>
      </c>
      <c r="L1176" s="119">
        <v>718</v>
      </c>
      <c r="M1176" s="119" t="s">
        <v>1757</v>
      </c>
    </row>
    <row r="1177" spans="1:13">
      <c r="A1177" s="119" t="s">
        <v>211</v>
      </c>
      <c r="B1177" s="119" t="s">
        <v>397</v>
      </c>
      <c r="C1177" s="119">
        <v>4840</v>
      </c>
      <c r="D1177" s="119">
        <v>4840</v>
      </c>
      <c r="E1177" s="119">
        <v>4751.05</v>
      </c>
      <c r="F1177" s="119">
        <v>4787.2</v>
      </c>
      <c r="G1177" s="119">
        <v>4800</v>
      </c>
      <c r="H1177" s="119">
        <v>4776.55</v>
      </c>
      <c r="I1177" s="119">
        <v>2915</v>
      </c>
      <c r="J1177" s="119">
        <v>13960175.949999999</v>
      </c>
      <c r="K1177" s="121">
        <v>43138</v>
      </c>
      <c r="L1177" s="119">
        <v>1001</v>
      </c>
      <c r="M1177" s="119" t="s">
        <v>1758</v>
      </c>
    </row>
    <row r="1178" spans="1:13">
      <c r="A1178" s="119" t="s">
        <v>3366</v>
      </c>
      <c r="B1178" s="119" t="s">
        <v>397</v>
      </c>
      <c r="C1178" s="119">
        <v>19.899999999999999</v>
      </c>
      <c r="D1178" s="119">
        <v>21.75</v>
      </c>
      <c r="E1178" s="119">
        <v>19.899999999999999</v>
      </c>
      <c r="F1178" s="119">
        <v>19.899999999999999</v>
      </c>
      <c r="G1178" s="119">
        <v>19.899999999999999</v>
      </c>
      <c r="H1178" s="119">
        <v>20.9</v>
      </c>
      <c r="I1178" s="119">
        <v>10711278</v>
      </c>
      <c r="J1178" s="119">
        <v>219622675.84999999</v>
      </c>
      <c r="K1178" s="121">
        <v>43138</v>
      </c>
      <c r="L1178" s="119">
        <v>11152</v>
      </c>
      <c r="M1178" s="119" t="s">
        <v>3367</v>
      </c>
    </row>
    <row r="1179" spans="1:13">
      <c r="A1179" s="119" t="s">
        <v>1759</v>
      </c>
      <c r="B1179" s="119" t="s">
        <v>397</v>
      </c>
      <c r="C1179" s="119">
        <v>540</v>
      </c>
      <c r="D1179" s="119">
        <v>554</v>
      </c>
      <c r="E1179" s="119">
        <v>525.15</v>
      </c>
      <c r="F1179" s="119">
        <v>534.6</v>
      </c>
      <c r="G1179" s="119">
        <v>536</v>
      </c>
      <c r="H1179" s="119">
        <v>498.05</v>
      </c>
      <c r="I1179" s="119">
        <v>238939</v>
      </c>
      <c r="J1179" s="119">
        <v>128118806.15000001</v>
      </c>
      <c r="K1179" s="121">
        <v>43138</v>
      </c>
      <c r="L1179" s="119">
        <v>7361</v>
      </c>
      <c r="M1179" s="119" t="s">
        <v>1760</v>
      </c>
    </row>
    <row r="1180" spans="1:13">
      <c r="A1180" s="119" t="s">
        <v>1761</v>
      </c>
      <c r="B1180" s="119" t="s">
        <v>397</v>
      </c>
      <c r="C1180" s="119">
        <v>697.9</v>
      </c>
      <c r="D1180" s="119">
        <v>706.75</v>
      </c>
      <c r="E1180" s="119">
        <v>672.05</v>
      </c>
      <c r="F1180" s="119">
        <v>678.2</v>
      </c>
      <c r="G1180" s="119">
        <v>678.25</v>
      </c>
      <c r="H1180" s="119">
        <v>684.55</v>
      </c>
      <c r="I1180" s="119">
        <v>118595</v>
      </c>
      <c r="J1180" s="119">
        <v>81216612.900000006</v>
      </c>
      <c r="K1180" s="121">
        <v>43138</v>
      </c>
      <c r="L1180" s="119">
        <v>3131</v>
      </c>
      <c r="M1180" s="119" t="s">
        <v>1762</v>
      </c>
    </row>
    <row r="1181" spans="1:13">
      <c r="A1181" s="119" t="s">
        <v>1763</v>
      </c>
      <c r="B1181" s="119" t="s">
        <v>397</v>
      </c>
      <c r="C1181" s="119">
        <v>62.6</v>
      </c>
      <c r="D1181" s="119">
        <v>63.5</v>
      </c>
      <c r="E1181" s="119">
        <v>60.45</v>
      </c>
      <c r="F1181" s="119">
        <v>62.45</v>
      </c>
      <c r="G1181" s="119">
        <v>62</v>
      </c>
      <c r="H1181" s="119">
        <v>61.45</v>
      </c>
      <c r="I1181" s="119">
        <v>142231</v>
      </c>
      <c r="J1181" s="119">
        <v>8827572.8499999996</v>
      </c>
      <c r="K1181" s="121">
        <v>43138</v>
      </c>
      <c r="L1181" s="119">
        <v>1052</v>
      </c>
      <c r="M1181" s="119" t="s">
        <v>1764</v>
      </c>
    </row>
    <row r="1182" spans="1:13">
      <c r="A1182" s="119" t="s">
        <v>1765</v>
      </c>
      <c r="B1182" s="119" t="s">
        <v>397</v>
      </c>
      <c r="C1182" s="119">
        <v>688</v>
      </c>
      <c r="D1182" s="119">
        <v>711.25</v>
      </c>
      <c r="E1182" s="119">
        <v>687.3</v>
      </c>
      <c r="F1182" s="119">
        <v>701.95</v>
      </c>
      <c r="G1182" s="119">
        <v>704</v>
      </c>
      <c r="H1182" s="119">
        <v>685.95</v>
      </c>
      <c r="I1182" s="119">
        <v>11644</v>
      </c>
      <c r="J1182" s="119">
        <v>8127921.5</v>
      </c>
      <c r="K1182" s="121">
        <v>43138</v>
      </c>
      <c r="L1182" s="119">
        <v>600</v>
      </c>
      <c r="M1182" s="119" t="s">
        <v>1766</v>
      </c>
    </row>
    <row r="1183" spans="1:13">
      <c r="A1183" s="119" t="s">
        <v>3368</v>
      </c>
      <c r="B1183" s="119" t="s">
        <v>397</v>
      </c>
      <c r="C1183" s="119">
        <v>104.8</v>
      </c>
      <c r="D1183" s="119">
        <v>104.8</v>
      </c>
      <c r="E1183" s="119">
        <v>96.6</v>
      </c>
      <c r="F1183" s="119">
        <v>99.1</v>
      </c>
      <c r="G1183" s="119">
        <v>103.5</v>
      </c>
      <c r="H1183" s="119">
        <v>100.05</v>
      </c>
      <c r="I1183" s="119">
        <v>4377</v>
      </c>
      <c r="J1183" s="119">
        <v>442548.8</v>
      </c>
      <c r="K1183" s="121">
        <v>43138</v>
      </c>
      <c r="L1183" s="119">
        <v>52</v>
      </c>
      <c r="M1183" s="119" t="s">
        <v>3369</v>
      </c>
    </row>
    <row r="1184" spans="1:13">
      <c r="A1184" s="119" t="s">
        <v>1767</v>
      </c>
      <c r="B1184" s="119" t="s">
        <v>397</v>
      </c>
      <c r="C1184" s="119">
        <v>22.95</v>
      </c>
      <c r="D1184" s="119">
        <v>24.25</v>
      </c>
      <c r="E1184" s="119">
        <v>22.95</v>
      </c>
      <c r="F1184" s="119">
        <v>23.6</v>
      </c>
      <c r="G1184" s="119">
        <v>23.75</v>
      </c>
      <c r="H1184" s="119">
        <v>22.35</v>
      </c>
      <c r="I1184" s="119">
        <v>49387</v>
      </c>
      <c r="J1184" s="119">
        <v>1165655.8999999999</v>
      </c>
      <c r="K1184" s="121">
        <v>43138</v>
      </c>
      <c r="L1184" s="119">
        <v>156</v>
      </c>
      <c r="M1184" s="119" t="s">
        <v>1768</v>
      </c>
    </row>
    <row r="1185" spans="1:13">
      <c r="A1185" s="119" t="s">
        <v>1769</v>
      </c>
      <c r="B1185" s="119" t="s">
        <v>397</v>
      </c>
      <c r="C1185" s="119">
        <v>436</v>
      </c>
      <c r="D1185" s="119">
        <v>440</v>
      </c>
      <c r="E1185" s="119">
        <v>406.15</v>
      </c>
      <c r="F1185" s="119">
        <v>414.8</v>
      </c>
      <c r="G1185" s="119">
        <v>414</v>
      </c>
      <c r="H1185" s="119">
        <v>417.4</v>
      </c>
      <c r="I1185" s="119">
        <v>58825</v>
      </c>
      <c r="J1185" s="119">
        <v>24878009.5</v>
      </c>
      <c r="K1185" s="121">
        <v>43138</v>
      </c>
      <c r="L1185" s="119">
        <v>2719</v>
      </c>
      <c r="M1185" s="119" t="s">
        <v>1770</v>
      </c>
    </row>
    <row r="1186" spans="1:13">
      <c r="A1186" s="119" t="s">
        <v>2751</v>
      </c>
      <c r="B1186" s="119" t="s">
        <v>397</v>
      </c>
      <c r="C1186" s="119">
        <v>700.05</v>
      </c>
      <c r="D1186" s="119">
        <v>715</v>
      </c>
      <c r="E1186" s="119">
        <v>700.05</v>
      </c>
      <c r="F1186" s="119">
        <v>713.7</v>
      </c>
      <c r="G1186" s="119">
        <v>714</v>
      </c>
      <c r="H1186" s="119">
        <v>695.25</v>
      </c>
      <c r="I1186" s="119">
        <v>315230</v>
      </c>
      <c r="J1186" s="119">
        <v>223785883.69999999</v>
      </c>
      <c r="K1186" s="121">
        <v>43138</v>
      </c>
      <c r="L1186" s="119">
        <v>13227</v>
      </c>
      <c r="M1186" s="119" t="s">
        <v>2752</v>
      </c>
    </row>
    <row r="1187" spans="1:13">
      <c r="A1187" s="119" t="s">
        <v>138</v>
      </c>
      <c r="B1187" s="119" t="s">
        <v>397</v>
      </c>
      <c r="C1187" s="119">
        <v>296.60000000000002</v>
      </c>
      <c r="D1187" s="119">
        <v>297.89999999999998</v>
      </c>
      <c r="E1187" s="119">
        <v>290</v>
      </c>
      <c r="F1187" s="119">
        <v>292.8</v>
      </c>
      <c r="G1187" s="119">
        <v>292.10000000000002</v>
      </c>
      <c r="H1187" s="119">
        <v>291.75</v>
      </c>
      <c r="I1187" s="119">
        <v>21463818</v>
      </c>
      <c r="J1187" s="119">
        <v>6297080225.25</v>
      </c>
      <c r="K1187" s="121">
        <v>43138</v>
      </c>
      <c r="L1187" s="119">
        <v>161931</v>
      </c>
      <c r="M1187" s="119" t="s">
        <v>1771</v>
      </c>
    </row>
    <row r="1188" spans="1:13">
      <c r="A1188" s="119" t="s">
        <v>2587</v>
      </c>
      <c r="B1188" s="119" t="s">
        <v>397</v>
      </c>
      <c r="C1188" s="119">
        <v>5496.25</v>
      </c>
      <c r="D1188" s="119">
        <v>5496.35</v>
      </c>
      <c r="E1188" s="119">
        <v>5230.45</v>
      </c>
      <c r="F1188" s="119">
        <v>5285.85</v>
      </c>
      <c r="G1188" s="119">
        <v>5300</v>
      </c>
      <c r="H1188" s="119">
        <v>5412.5</v>
      </c>
      <c r="I1188" s="119">
        <v>4046</v>
      </c>
      <c r="J1188" s="119">
        <v>21526761.199999999</v>
      </c>
      <c r="K1188" s="121">
        <v>43138</v>
      </c>
      <c r="L1188" s="119">
        <v>594</v>
      </c>
      <c r="M1188" s="119" t="s">
        <v>831</v>
      </c>
    </row>
    <row r="1189" spans="1:13">
      <c r="A1189" s="119" t="s">
        <v>2479</v>
      </c>
      <c r="B1189" s="119" t="s">
        <v>397</v>
      </c>
      <c r="C1189" s="119">
        <v>457.4</v>
      </c>
      <c r="D1189" s="119">
        <v>461</v>
      </c>
      <c r="E1189" s="119">
        <v>446.2</v>
      </c>
      <c r="F1189" s="119">
        <v>448.25</v>
      </c>
      <c r="G1189" s="119">
        <v>447.2</v>
      </c>
      <c r="H1189" s="119">
        <v>452.3</v>
      </c>
      <c r="I1189" s="119">
        <v>22767</v>
      </c>
      <c r="J1189" s="119">
        <v>10305940.800000001</v>
      </c>
      <c r="K1189" s="121">
        <v>43138</v>
      </c>
      <c r="L1189" s="119">
        <v>931</v>
      </c>
      <c r="M1189" s="119" t="s">
        <v>2481</v>
      </c>
    </row>
    <row r="1190" spans="1:13">
      <c r="A1190" s="119" t="s">
        <v>1772</v>
      </c>
      <c r="B1190" s="119" t="s">
        <v>397</v>
      </c>
      <c r="C1190" s="119">
        <v>112.3</v>
      </c>
      <c r="D1190" s="119">
        <v>117</v>
      </c>
      <c r="E1190" s="119">
        <v>110.5</v>
      </c>
      <c r="F1190" s="119">
        <v>111.3</v>
      </c>
      <c r="G1190" s="119">
        <v>111</v>
      </c>
      <c r="H1190" s="119">
        <v>110.2</v>
      </c>
      <c r="I1190" s="119">
        <v>62017</v>
      </c>
      <c r="J1190" s="119">
        <v>6961329.75</v>
      </c>
      <c r="K1190" s="121">
        <v>43138</v>
      </c>
      <c r="L1190" s="119">
        <v>926</v>
      </c>
      <c r="M1190" s="119" t="s">
        <v>1773</v>
      </c>
    </row>
    <row r="1191" spans="1:13">
      <c r="A1191" s="119" t="s">
        <v>1774</v>
      </c>
      <c r="B1191" s="119" t="s">
        <v>397</v>
      </c>
      <c r="C1191" s="119">
        <v>72.400000000000006</v>
      </c>
      <c r="D1191" s="119">
        <v>75.400000000000006</v>
      </c>
      <c r="E1191" s="119">
        <v>72.099999999999994</v>
      </c>
      <c r="F1191" s="119">
        <v>74.2</v>
      </c>
      <c r="G1191" s="119">
        <v>75.2</v>
      </c>
      <c r="H1191" s="119">
        <v>70.849999999999994</v>
      </c>
      <c r="I1191" s="119">
        <v>1141401</v>
      </c>
      <c r="J1191" s="119">
        <v>83981797.25</v>
      </c>
      <c r="K1191" s="121">
        <v>43138</v>
      </c>
      <c r="L1191" s="119">
        <v>8200</v>
      </c>
      <c r="M1191" s="119" t="s">
        <v>1775</v>
      </c>
    </row>
    <row r="1192" spans="1:13">
      <c r="A1192" s="119" t="s">
        <v>1776</v>
      </c>
      <c r="B1192" s="119" t="s">
        <v>397</v>
      </c>
      <c r="C1192" s="119">
        <v>239</v>
      </c>
      <c r="D1192" s="119">
        <v>244.7</v>
      </c>
      <c r="E1192" s="119">
        <v>237.15</v>
      </c>
      <c r="F1192" s="119">
        <v>241.55</v>
      </c>
      <c r="G1192" s="119">
        <v>241</v>
      </c>
      <c r="H1192" s="119">
        <v>233.3</v>
      </c>
      <c r="I1192" s="119">
        <v>141620</v>
      </c>
      <c r="J1192" s="119">
        <v>34061872.899999999</v>
      </c>
      <c r="K1192" s="121">
        <v>43138</v>
      </c>
      <c r="L1192" s="119">
        <v>3238</v>
      </c>
      <c r="M1192" s="119" t="s">
        <v>1777</v>
      </c>
    </row>
    <row r="1193" spans="1:13">
      <c r="A1193" s="119" t="s">
        <v>3370</v>
      </c>
      <c r="B1193" s="119" t="s">
        <v>397</v>
      </c>
      <c r="C1193" s="119">
        <v>161</v>
      </c>
      <c r="D1193" s="119">
        <v>163.85</v>
      </c>
      <c r="E1193" s="119">
        <v>160</v>
      </c>
      <c r="F1193" s="119">
        <v>160.65</v>
      </c>
      <c r="G1193" s="119">
        <v>160.25</v>
      </c>
      <c r="H1193" s="119">
        <v>158.30000000000001</v>
      </c>
      <c r="I1193" s="119">
        <v>5063</v>
      </c>
      <c r="J1193" s="119">
        <v>814942.25</v>
      </c>
      <c r="K1193" s="121">
        <v>43138</v>
      </c>
      <c r="L1193" s="119">
        <v>33</v>
      </c>
      <c r="M1193" s="119" t="s">
        <v>3371</v>
      </c>
    </row>
    <row r="1194" spans="1:13">
      <c r="A1194" s="119" t="s">
        <v>3372</v>
      </c>
      <c r="B1194" s="119" t="s">
        <v>397</v>
      </c>
      <c r="C1194" s="119">
        <v>226</v>
      </c>
      <c r="D1194" s="119">
        <v>232.9</v>
      </c>
      <c r="E1194" s="119">
        <v>225</v>
      </c>
      <c r="F1194" s="119">
        <v>226.9</v>
      </c>
      <c r="G1194" s="119">
        <v>227.25</v>
      </c>
      <c r="H1194" s="119">
        <v>225.3</v>
      </c>
      <c r="I1194" s="119">
        <v>47225</v>
      </c>
      <c r="J1194" s="119">
        <v>10784579.25</v>
      </c>
      <c r="K1194" s="121">
        <v>43138</v>
      </c>
      <c r="L1194" s="119">
        <v>574</v>
      </c>
      <c r="M1194" s="119" t="s">
        <v>3373</v>
      </c>
    </row>
    <row r="1195" spans="1:13">
      <c r="A1195" s="119" t="s">
        <v>1778</v>
      </c>
      <c r="B1195" s="119" t="s">
        <v>397</v>
      </c>
      <c r="C1195" s="119">
        <v>2.65</v>
      </c>
      <c r="D1195" s="119">
        <v>2.65</v>
      </c>
      <c r="E1195" s="119">
        <v>2.6</v>
      </c>
      <c r="F1195" s="119">
        <v>2.65</v>
      </c>
      <c r="G1195" s="119">
        <v>2.65</v>
      </c>
      <c r="H1195" s="119">
        <v>2.5499999999999998</v>
      </c>
      <c r="I1195" s="119">
        <v>107813</v>
      </c>
      <c r="J1195" s="119">
        <v>285468.2</v>
      </c>
      <c r="K1195" s="121">
        <v>43138</v>
      </c>
      <c r="L1195" s="119">
        <v>86</v>
      </c>
      <c r="M1195" s="119" t="s">
        <v>1779</v>
      </c>
    </row>
    <row r="1196" spans="1:13">
      <c r="A1196" s="119" t="s">
        <v>2997</v>
      </c>
      <c r="B1196" s="119" t="s">
        <v>397</v>
      </c>
      <c r="C1196" s="119">
        <v>359.15</v>
      </c>
      <c r="D1196" s="119">
        <v>359.15</v>
      </c>
      <c r="E1196" s="119">
        <v>357.05</v>
      </c>
      <c r="F1196" s="119">
        <v>357.05</v>
      </c>
      <c r="G1196" s="119">
        <v>357.05</v>
      </c>
      <c r="H1196" s="119">
        <v>356.99</v>
      </c>
      <c r="I1196" s="119">
        <v>11</v>
      </c>
      <c r="J1196" s="119">
        <v>3941.47</v>
      </c>
      <c r="K1196" s="121">
        <v>43138</v>
      </c>
      <c r="L1196" s="119">
        <v>4</v>
      </c>
      <c r="M1196" s="119" t="s">
        <v>2998</v>
      </c>
    </row>
    <row r="1197" spans="1:13">
      <c r="A1197" s="119" t="s">
        <v>3374</v>
      </c>
      <c r="B1197" s="119" t="s">
        <v>397</v>
      </c>
      <c r="C1197" s="119">
        <v>8.1</v>
      </c>
      <c r="D1197" s="119">
        <v>8.8000000000000007</v>
      </c>
      <c r="E1197" s="119">
        <v>8.1</v>
      </c>
      <c r="F1197" s="119">
        <v>8.8000000000000007</v>
      </c>
      <c r="G1197" s="119">
        <v>8.8000000000000007</v>
      </c>
      <c r="H1197" s="119">
        <v>8.4</v>
      </c>
      <c r="I1197" s="119">
        <v>2850</v>
      </c>
      <c r="J1197" s="119">
        <v>25019.3</v>
      </c>
      <c r="K1197" s="121">
        <v>43138</v>
      </c>
      <c r="L1197" s="119">
        <v>11</v>
      </c>
      <c r="M1197" s="119" t="s">
        <v>3375</v>
      </c>
    </row>
    <row r="1198" spans="1:13">
      <c r="A1198" s="119" t="s">
        <v>1780</v>
      </c>
      <c r="B1198" s="119" t="s">
        <v>397</v>
      </c>
      <c r="C1198" s="119">
        <v>70.900000000000006</v>
      </c>
      <c r="D1198" s="119">
        <v>76</v>
      </c>
      <c r="E1198" s="119">
        <v>70.150000000000006</v>
      </c>
      <c r="F1198" s="119">
        <v>73.05</v>
      </c>
      <c r="G1198" s="119">
        <v>73</v>
      </c>
      <c r="H1198" s="119">
        <v>69.75</v>
      </c>
      <c r="I1198" s="119">
        <v>380250</v>
      </c>
      <c r="J1198" s="119">
        <v>27860323.899999999</v>
      </c>
      <c r="K1198" s="121">
        <v>43138</v>
      </c>
      <c r="L1198" s="119">
        <v>3750</v>
      </c>
      <c r="M1198" s="119" t="s">
        <v>1781</v>
      </c>
    </row>
    <row r="1199" spans="1:13">
      <c r="A1199" s="119" t="s">
        <v>1782</v>
      </c>
      <c r="B1199" s="119" t="s">
        <v>397</v>
      </c>
      <c r="C1199" s="119">
        <v>863</v>
      </c>
      <c r="D1199" s="119">
        <v>898</v>
      </c>
      <c r="E1199" s="119">
        <v>863</v>
      </c>
      <c r="F1199" s="119">
        <v>882.55</v>
      </c>
      <c r="G1199" s="119">
        <v>887.5</v>
      </c>
      <c r="H1199" s="119">
        <v>862.85</v>
      </c>
      <c r="I1199" s="119">
        <v>6192</v>
      </c>
      <c r="J1199" s="119">
        <v>5491410.0499999998</v>
      </c>
      <c r="K1199" s="121">
        <v>43138</v>
      </c>
      <c r="L1199" s="119">
        <v>464</v>
      </c>
      <c r="M1199" s="119" t="s">
        <v>1783</v>
      </c>
    </row>
    <row r="1200" spans="1:13">
      <c r="A1200" s="119" t="s">
        <v>2193</v>
      </c>
      <c r="B1200" s="119" t="s">
        <v>397</v>
      </c>
      <c r="C1200" s="119">
        <v>59.95</v>
      </c>
      <c r="D1200" s="119">
        <v>63.45</v>
      </c>
      <c r="E1200" s="119">
        <v>59.9</v>
      </c>
      <c r="F1200" s="119">
        <v>62.1</v>
      </c>
      <c r="G1200" s="119">
        <v>61.75</v>
      </c>
      <c r="H1200" s="119">
        <v>57.85</v>
      </c>
      <c r="I1200" s="119">
        <v>1266818</v>
      </c>
      <c r="J1200" s="119">
        <v>78038003.799999997</v>
      </c>
      <c r="K1200" s="121">
        <v>43138</v>
      </c>
      <c r="L1200" s="119">
        <v>7769</v>
      </c>
      <c r="M1200" s="119" t="s">
        <v>2194</v>
      </c>
    </row>
    <row r="1201" spans="1:13">
      <c r="A1201" s="119" t="s">
        <v>2796</v>
      </c>
      <c r="B1201" s="119" t="s">
        <v>397</v>
      </c>
      <c r="C1201" s="119">
        <v>2778.5</v>
      </c>
      <c r="D1201" s="119">
        <v>2778.5</v>
      </c>
      <c r="E1201" s="119">
        <v>2748</v>
      </c>
      <c r="F1201" s="119">
        <v>2753.95</v>
      </c>
      <c r="G1201" s="119">
        <v>2764</v>
      </c>
      <c r="H1201" s="119">
        <v>2783.95</v>
      </c>
      <c r="I1201" s="119">
        <v>6916</v>
      </c>
      <c r="J1201" s="119">
        <v>19064569.149999999</v>
      </c>
      <c r="K1201" s="121">
        <v>43138</v>
      </c>
      <c r="L1201" s="119">
        <v>267</v>
      </c>
      <c r="M1201" s="119" t="s">
        <v>2797</v>
      </c>
    </row>
    <row r="1202" spans="1:13">
      <c r="A1202" s="119" t="s">
        <v>1784</v>
      </c>
      <c r="B1202" s="119" t="s">
        <v>397</v>
      </c>
      <c r="C1202" s="119">
        <v>108</v>
      </c>
      <c r="D1202" s="119">
        <v>108</v>
      </c>
      <c r="E1202" s="119">
        <v>106.4</v>
      </c>
      <c r="F1202" s="119">
        <v>107.36</v>
      </c>
      <c r="G1202" s="119">
        <v>107.4</v>
      </c>
      <c r="H1202" s="119">
        <v>107.8</v>
      </c>
      <c r="I1202" s="119">
        <v>264866</v>
      </c>
      <c r="J1202" s="119">
        <v>28412875.27</v>
      </c>
      <c r="K1202" s="121">
        <v>43138</v>
      </c>
      <c r="L1202" s="119">
        <v>2027</v>
      </c>
      <c r="M1202" s="119" t="s">
        <v>1785</v>
      </c>
    </row>
    <row r="1203" spans="1:13">
      <c r="A1203" s="119" t="s">
        <v>1786</v>
      </c>
      <c r="B1203" s="119" t="s">
        <v>397</v>
      </c>
      <c r="C1203" s="119">
        <v>261.64999999999998</v>
      </c>
      <c r="D1203" s="119">
        <v>262.12</v>
      </c>
      <c r="E1203" s="119">
        <v>256.56</v>
      </c>
      <c r="F1203" s="119">
        <v>258.04000000000002</v>
      </c>
      <c r="G1203" s="119">
        <v>258.35000000000002</v>
      </c>
      <c r="H1203" s="119">
        <v>261.64999999999998</v>
      </c>
      <c r="I1203" s="119">
        <v>47432</v>
      </c>
      <c r="J1203" s="119">
        <v>12238738.02</v>
      </c>
      <c r="K1203" s="121">
        <v>43138</v>
      </c>
      <c r="L1203" s="119">
        <v>118</v>
      </c>
      <c r="M1203" s="119" t="s">
        <v>1787</v>
      </c>
    </row>
    <row r="1204" spans="1:13">
      <c r="A1204" s="119" t="s">
        <v>2237</v>
      </c>
      <c r="B1204" s="119" t="s">
        <v>397</v>
      </c>
      <c r="C1204" s="119">
        <v>297.13</v>
      </c>
      <c r="D1204" s="119">
        <v>297.13</v>
      </c>
      <c r="E1204" s="119">
        <v>295.5</v>
      </c>
      <c r="F1204" s="119">
        <v>295.99</v>
      </c>
      <c r="G1204" s="119">
        <v>295.89999999999998</v>
      </c>
      <c r="H1204" s="119">
        <v>297.13</v>
      </c>
      <c r="I1204" s="119">
        <v>852</v>
      </c>
      <c r="J1204" s="119">
        <v>252870.27</v>
      </c>
      <c r="K1204" s="121">
        <v>43138</v>
      </c>
      <c r="L1204" s="119">
        <v>50</v>
      </c>
      <c r="M1204" s="119" t="s">
        <v>2238</v>
      </c>
    </row>
    <row r="1205" spans="1:13">
      <c r="A1205" s="119" t="s">
        <v>2359</v>
      </c>
      <c r="B1205" s="119" t="s">
        <v>397</v>
      </c>
      <c r="C1205" s="119">
        <v>1620.05</v>
      </c>
      <c r="D1205" s="119">
        <v>1645</v>
      </c>
      <c r="E1205" s="119">
        <v>1600</v>
      </c>
      <c r="F1205" s="119">
        <v>1615.4</v>
      </c>
      <c r="G1205" s="119">
        <v>1610</v>
      </c>
      <c r="H1205" s="119">
        <v>1598.75</v>
      </c>
      <c r="I1205" s="119">
        <v>1572</v>
      </c>
      <c r="J1205" s="119">
        <v>2529409.2000000002</v>
      </c>
      <c r="K1205" s="121">
        <v>43138</v>
      </c>
      <c r="L1205" s="119">
        <v>488</v>
      </c>
      <c r="M1205" s="119" t="s">
        <v>2360</v>
      </c>
    </row>
    <row r="1206" spans="1:13">
      <c r="A1206" s="119" t="s">
        <v>1788</v>
      </c>
      <c r="B1206" s="119" t="s">
        <v>397</v>
      </c>
      <c r="C1206" s="119">
        <v>16.7</v>
      </c>
      <c r="D1206" s="119">
        <v>16.8</v>
      </c>
      <c r="E1206" s="119">
        <v>15.15</v>
      </c>
      <c r="F1206" s="119">
        <v>15.65</v>
      </c>
      <c r="G1206" s="119">
        <v>15.65</v>
      </c>
      <c r="H1206" s="119">
        <v>15.45</v>
      </c>
      <c r="I1206" s="119">
        <v>27528</v>
      </c>
      <c r="J1206" s="119">
        <v>432017.8</v>
      </c>
      <c r="K1206" s="121">
        <v>43138</v>
      </c>
      <c r="L1206" s="119">
        <v>105</v>
      </c>
      <c r="M1206" s="119" t="s">
        <v>1789</v>
      </c>
    </row>
    <row r="1207" spans="1:13">
      <c r="A1207" s="119" t="s">
        <v>2527</v>
      </c>
      <c r="B1207" s="119" t="s">
        <v>397</v>
      </c>
      <c r="C1207" s="119">
        <v>19.350000000000001</v>
      </c>
      <c r="D1207" s="119">
        <v>19.5</v>
      </c>
      <c r="E1207" s="119">
        <v>18.7</v>
      </c>
      <c r="F1207" s="119">
        <v>19.350000000000001</v>
      </c>
      <c r="G1207" s="119">
        <v>19.2</v>
      </c>
      <c r="H1207" s="119">
        <v>18.600000000000001</v>
      </c>
      <c r="I1207" s="119">
        <v>15414</v>
      </c>
      <c r="J1207" s="119">
        <v>296718.25</v>
      </c>
      <c r="K1207" s="121">
        <v>43138</v>
      </c>
      <c r="L1207" s="119">
        <v>76</v>
      </c>
      <c r="M1207" s="119" t="s">
        <v>2528</v>
      </c>
    </row>
    <row r="1208" spans="1:13">
      <c r="A1208" s="119" t="s">
        <v>1790</v>
      </c>
      <c r="B1208" s="119" t="s">
        <v>397</v>
      </c>
      <c r="C1208" s="119">
        <v>547</v>
      </c>
      <c r="D1208" s="119">
        <v>579.9</v>
      </c>
      <c r="E1208" s="119">
        <v>546.65</v>
      </c>
      <c r="F1208" s="119">
        <v>561.75</v>
      </c>
      <c r="G1208" s="119">
        <v>559</v>
      </c>
      <c r="H1208" s="119">
        <v>539.4</v>
      </c>
      <c r="I1208" s="119">
        <v>262109</v>
      </c>
      <c r="J1208" s="119">
        <v>147163751.94999999</v>
      </c>
      <c r="K1208" s="121">
        <v>43138</v>
      </c>
      <c r="L1208" s="119">
        <v>7013</v>
      </c>
      <c r="M1208" s="119" t="s">
        <v>1791</v>
      </c>
    </row>
    <row r="1209" spans="1:13">
      <c r="A1209" s="119" t="s">
        <v>2948</v>
      </c>
      <c r="B1209" s="119" t="s">
        <v>397</v>
      </c>
      <c r="C1209" s="119">
        <v>236</v>
      </c>
      <c r="D1209" s="119">
        <v>238.85</v>
      </c>
      <c r="E1209" s="119">
        <v>234.75</v>
      </c>
      <c r="F1209" s="119">
        <v>235.35</v>
      </c>
      <c r="G1209" s="119">
        <v>234.85</v>
      </c>
      <c r="H1209" s="119">
        <v>233.2</v>
      </c>
      <c r="I1209" s="119">
        <v>135288</v>
      </c>
      <c r="J1209" s="119">
        <v>31901023.5</v>
      </c>
      <c r="K1209" s="121">
        <v>43138</v>
      </c>
      <c r="L1209" s="119">
        <v>6285</v>
      </c>
      <c r="M1209" s="119" t="s">
        <v>2949</v>
      </c>
    </row>
    <row r="1210" spans="1:13">
      <c r="A1210" s="119" t="s">
        <v>2685</v>
      </c>
      <c r="B1210" s="119" t="s">
        <v>397</v>
      </c>
      <c r="C1210" s="119">
        <v>172.8</v>
      </c>
      <c r="D1210" s="119">
        <v>179.4</v>
      </c>
      <c r="E1210" s="119">
        <v>172.5</v>
      </c>
      <c r="F1210" s="119">
        <v>173.3</v>
      </c>
      <c r="G1210" s="119">
        <v>172.85</v>
      </c>
      <c r="H1210" s="119">
        <v>171.85</v>
      </c>
      <c r="I1210" s="119">
        <v>22873</v>
      </c>
      <c r="J1210" s="119">
        <v>3986743.25</v>
      </c>
      <c r="K1210" s="121">
        <v>43138</v>
      </c>
      <c r="L1210" s="119">
        <v>531</v>
      </c>
      <c r="M1210" s="119" t="s">
        <v>2686</v>
      </c>
    </row>
    <row r="1211" spans="1:13">
      <c r="A1211" s="119" t="s">
        <v>2462</v>
      </c>
      <c r="B1211" s="119" t="s">
        <v>397</v>
      </c>
      <c r="C1211" s="119">
        <v>1666</v>
      </c>
      <c r="D1211" s="119">
        <v>1736</v>
      </c>
      <c r="E1211" s="119">
        <v>1666</v>
      </c>
      <c r="F1211" s="119">
        <v>1710.7</v>
      </c>
      <c r="G1211" s="119">
        <v>1708.9</v>
      </c>
      <c r="H1211" s="119">
        <v>1640.7</v>
      </c>
      <c r="I1211" s="119">
        <v>159331</v>
      </c>
      <c r="J1211" s="119">
        <v>271404364.10000002</v>
      </c>
      <c r="K1211" s="121">
        <v>43138</v>
      </c>
      <c r="L1211" s="119">
        <v>13400</v>
      </c>
      <c r="M1211" s="119" t="s">
        <v>2463</v>
      </c>
    </row>
    <row r="1212" spans="1:13">
      <c r="A1212" s="119" t="s">
        <v>1792</v>
      </c>
      <c r="B1212" s="119" t="s">
        <v>397</v>
      </c>
      <c r="C1212" s="119">
        <v>138</v>
      </c>
      <c r="D1212" s="119">
        <v>144</v>
      </c>
      <c r="E1212" s="119">
        <v>137</v>
      </c>
      <c r="F1212" s="119">
        <v>143.19999999999999</v>
      </c>
      <c r="G1212" s="119">
        <v>143.5</v>
      </c>
      <c r="H1212" s="119">
        <v>134.4</v>
      </c>
      <c r="I1212" s="119">
        <v>36504</v>
      </c>
      <c r="J1212" s="119">
        <v>5169664.0999999996</v>
      </c>
      <c r="K1212" s="121">
        <v>43138</v>
      </c>
      <c r="L1212" s="119">
        <v>534</v>
      </c>
      <c r="M1212" s="119" t="s">
        <v>1793</v>
      </c>
    </row>
    <row r="1213" spans="1:13">
      <c r="A1213" s="119" t="s">
        <v>1794</v>
      </c>
      <c r="B1213" s="119" t="s">
        <v>397</v>
      </c>
      <c r="C1213" s="119">
        <v>406.95</v>
      </c>
      <c r="D1213" s="119">
        <v>411.95</v>
      </c>
      <c r="E1213" s="119">
        <v>379</v>
      </c>
      <c r="F1213" s="119">
        <v>391.65</v>
      </c>
      <c r="G1213" s="119">
        <v>393</v>
      </c>
      <c r="H1213" s="119">
        <v>400.95</v>
      </c>
      <c r="I1213" s="119">
        <v>48487</v>
      </c>
      <c r="J1213" s="119">
        <v>18916381.399999999</v>
      </c>
      <c r="K1213" s="121">
        <v>43138</v>
      </c>
      <c r="L1213" s="119">
        <v>1637</v>
      </c>
      <c r="M1213" s="119" t="s">
        <v>1795</v>
      </c>
    </row>
    <row r="1214" spans="1:13">
      <c r="A1214" s="119" t="s">
        <v>1796</v>
      </c>
      <c r="B1214" s="119" t="s">
        <v>397</v>
      </c>
      <c r="C1214" s="119">
        <v>2278.35</v>
      </c>
      <c r="D1214" s="119">
        <v>2323.9499999999998</v>
      </c>
      <c r="E1214" s="119">
        <v>2265</v>
      </c>
      <c r="F1214" s="119">
        <v>2276</v>
      </c>
      <c r="G1214" s="119">
        <v>2270</v>
      </c>
      <c r="H1214" s="119">
        <v>2233.6999999999998</v>
      </c>
      <c r="I1214" s="119">
        <v>2512</v>
      </c>
      <c r="J1214" s="119">
        <v>5754617.25</v>
      </c>
      <c r="K1214" s="121">
        <v>43138</v>
      </c>
      <c r="L1214" s="119">
        <v>672</v>
      </c>
      <c r="M1214" s="119" t="s">
        <v>1797</v>
      </c>
    </row>
    <row r="1215" spans="1:13">
      <c r="A1215" s="119" t="s">
        <v>3016</v>
      </c>
      <c r="B1215" s="119" t="s">
        <v>397</v>
      </c>
      <c r="C1215" s="119">
        <v>252.55</v>
      </c>
      <c r="D1215" s="119">
        <v>259.89999999999998</v>
      </c>
      <c r="E1215" s="119">
        <v>249.55</v>
      </c>
      <c r="F1215" s="119">
        <v>251</v>
      </c>
      <c r="G1215" s="119">
        <v>251</v>
      </c>
      <c r="H1215" s="119">
        <v>250</v>
      </c>
      <c r="I1215" s="119">
        <v>5717</v>
      </c>
      <c r="J1215" s="119">
        <v>1432106.67</v>
      </c>
      <c r="K1215" s="121">
        <v>43138</v>
      </c>
      <c r="L1215" s="119">
        <v>36</v>
      </c>
      <c r="M1215" s="119" t="s">
        <v>3017</v>
      </c>
    </row>
    <row r="1216" spans="1:13">
      <c r="A1216" s="119" t="s">
        <v>1798</v>
      </c>
      <c r="B1216" s="119" t="s">
        <v>397</v>
      </c>
      <c r="C1216" s="119">
        <v>529.95000000000005</v>
      </c>
      <c r="D1216" s="119">
        <v>530</v>
      </c>
      <c r="E1216" s="119">
        <v>505</v>
      </c>
      <c r="F1216" s="119">
        <v>512.45000000000005</v>
      </c>
      <c r="G1216" s="119">
        <v>509</v>
      </c>
      <c r="H1216" s="119">
        <v>518.54999999999995</v>
      </c>
      <c r="I1216" s="119">
        <v>27566</v>
      </c>
      <c r="J1216" s="119">
        <v>14172031.65</v>
      </c>
      <c r="K1216" s="121">
        <v>43138</v>
      </c>
      <c r="L1216" s="119">
        <v>4243</v>
      </c>
      <c r="M1216" s="119" t="s">
        <v>1799</v>
      </c>
    </row>
    <row r="1217" spans="1:13">
      <c r="A1217" s="119" t="s">
        <v>1800</v>
      </c>
      <c r="B1217" s="119" t="s">
        <v>397</v>
      </c>
      <c r="C1217" s="119">
        <v>531.65</v>
      </c>
      <c r="D1217" s="119">
        <v>531.65</v>
      </c>
      <c r="E1217" s="119">
        <v>500</v>
      </c>
      <c r="F1217" s="119">
        <v>511.1</v>
      </c>
      <c r="G1217" s="119">
        <v>506.65</v>
      </c>
      <c r="H1217" s="119">
        <v>518.75</v>
      </c>
      <c r="I1217" s="119">
        <v>21818</v>
      </c>
      <c r="J1217" s="119">
        <v>11134270.35</v>
      </c>
      <c r="K1217" s="121">
        <v>43138</v>
      </c>
      <c r="L1217" s="119">
        <v>893</v>
      </c>
      <c r="M1217" s="119" t="s">
        <v>1801</v>
      </c>
    </row>
    <row r="1218" spans="1:13">
      <c r="A1218" s="119" t="s">
        <v>3376</v>
      </c>
      <c r="B1218" s="119" t="s">
        <v>397</v>
      </c>
      <c r="C1218" s="119">
        <v>11.45</v>
      </c>
      <c r="D1218" s="119">
        <v>11.45</v>
      </c>
      <c r="E1218" s="119">
        <v>10.85</v>
      </c>
      <c r="F1218" s="119">
        <v>11.45</v>
      </c>
      <c r="G1218" s="119">
        <v>11.45</v>
      </c>
      <c r="H1218" s="119">
        <v>10.95</v>
      </c>
      <c r="I1218" s="119">
        <v>165674</v>
      </c>
      <c r="J1218" s="119">
        <v>1890162.15</v>
      </c>
      <c r="K1218" s="121">
        <v>43138</v>
      </c>
      <c r="L1218" s="119">
        <v>424</v>
      </c>
      <c r="M1218" s="119" t="s">
        <v>3377</v>
      </c>
    </row>
    <row r="1219" spans="1:13">
      <c r="A1219" s="119" t="s">
        <v>1802</v>
      </c>
      <c r="B1219" s="119" t="s">
        <v>397</v>
      </c>
      <c r="C1219" s="119">
        <v>139</v>
      </c>
      <c r="D1219" s="119">
        <v>144.94999999999999</v>
      </c>
      <c r="E1219" s="119">
        <v>139</v>
      </c>
      <c r="F1219" s="119">
        <v>143.5</v>
      </c>
      <c r="G1219" s="119">
        <v>143.9</v>
      </c>
      <c r="H1219" s="119">
        <v>139.69999999999999</v>
      </c>
      <c r="I1219" s="119">
        <v>4242</v>
      </c>
      <c r="J1219" s="119">
        <v>607154.4</v>
      </c>
      <c r="K1219" s="121">
        <v>43138</v>
      </c>
      <c r="L1219" s="119">
        <v>144</v>
      </c>
      <c r="M1219" s="119" t="s">
        <v>1803</v>
      </c>
    </row>
    <row r="1220" spans="1:13">
      <c r="A1220" s="119" t="s">
        <v>1804</v>
      </c>
      <c r="B1220" s="119" t="s">
        <v>397</v>
      </c>
      <c r="C1220" s="119">
        <v>76</v>
      </c>
      <c r="D1220" s="119">
        <v>78.099999999999994</v>
      </c>
      <c r="E1220" s="119">
        <v>76</v>
      </c>
      <c r="F1220" s="119">
        <v>77.349999999999994</v>
      </c>
      <c r="G1220" s="119">
        <v>78.099999999999994</v>
      </c>
      <c r="H1220" s="119">
        <v>73.099999999999994</v>
      </c>
      <c r="I1220" s="119">
        <v>150804</v>
      </c>
      <c r="J1220" s="119">
        <v>11629719.4</v>
      </c>
      <c r="K1220" s="121">
        <v>43138</v>
      </c>
      <c r="L1220" s="119">
        <v>1211</v>
      </c>
      <c r="M1220" s="119" t="s">
        <v>1805</v>
      </c>
    </row>
    <row r="1221" spans="1:13">
      <c r="A1221" s="119" t="s">
        <v>2990</v>
      </c>
      <c r="B1221" s="119" t="s">
        <v>397</v>
      </c>
      <c r="C1221" s="119">
        <v>541</v>
      </c>
      <c r="D1221" s="119">
        <v>585</v>
      </c>
      <c r="E1221" s="119">
        <v>541</v>
      </c>
      <c r="F1221" s="119">
        <v>570.45000000000005</v>
      </c>
      <c r="G1221" s="119">
        <v>579.9</v>
      </c>
      <c r="H1221" s="119">
        <v>546</v>
      </c>
      <c r="I1221" s="119">
        <v>2532</v>
      </c>
      <c r="J1221" s="119">
        <v>1447119</v>
      </c>
      <c r="K1221" s="121">
        <v>43138</v>
      </c>
      <c r="L1221" s="119">
        <v>69</v>
      </c>
      <c r="M1221" s="119" t="s">
        <v>2991</v>
      </c>
    </row>
    <row r="1222" spans="1:13">
      <c r="A1222" s="119" t="s">
        <v>1806</v>
      </c>
      <c r="B1222" s="119" t="s">
        <v>397</v>
      </c>
      <c r="C1222" s="119">
        <v>283</v>
      </c>
      <c r="D1222" s="119">
        <v>291.8</v>
      </c>
      <c r="E1222" s="119">
        <v>280.05</v>
      </c>
      <c r="F1222" s="119">
        <v>281.45</v>
      </c>
      <c r="G1222" s="119">
        <v>280.05</v>
      </c>
      <c r="H1222" s="119">
        <v>280.75</v>
      </c>
      <c r="I1222" s="119">
        <v>764739</v>
      </c>
      <c r="J1222" s="119">
        <v>217190607.90000001</v>
      </c>
      <c r="K1222" s="121">
        <v>43138</v>
      </c>
      <c r="L1222" s="119">
        <v>2875</v>
      </c>
      <c r="M1222" s="119" t="s">
        <v>1807</v>
      </c>
    </row>
    <row r="1223" spans="1:13">
      <c r="A1223" s="119" t="s">
        <v>1808</v>
      </c>
      <c r="B1223" s="119" t="s">
        <v>397</v>
      </c>
      <c r="C1223" s="119">
        <v>527.95000000000005</v>
      </c>
      <c r="D1223" s="119">
        <v>529.04999999999995</v>
      </c>
      <c r="E1223" s="119">
        <v>516.54999999999995</v>
      </c>
      <c r="F1223" s="119">
        <v>520.29999999999995</v>
      </c>
      <c r="G1223" s="119">
        <v>518.70000000000005</v>
      </c>
      <c r="H1223" s="119">
        <v>523.1</v>
      </c>
      <c r="I1223" s="119">
        <v>54011</v>
      </c>
      <c r="J1223" s="119">
        <v>28129452.699999999</v>
      </c>
      <c r="K1223" s="121">
        <v>43138</v>
      </c>
      <c r="L1223" s="119">
        <v>2665</v>
      </c>
      <c r="M1223" s="119" t="s">
        <v>1809</v>
      </c>
    </row>
    <row r="1224" spans="1:13">
      <c r="A1224" s="119" t="s">
        <v>212</v>
      </c>
      <c r="B1224" s="119" t="s">
        <v>397</v>
      </c>
      <c r="C1224" s="119">
        <v>16850</v>
      </c>
      <c r="D1224" s="119">
        <v>17225.05</v>
      </c>
      <c r="E1224" s="119">
        <v>16534.55</v>
      </c>
      <c r="F1224" s="119">
        <v>16996.55</v>
      </c>
      <c r="G1224" s="119">
        <v>16780</v>
      </c>
      <c r="H1224" s="119">
        <v>16517.8</v>
      </c>
      <c r="I1224" s="119">
        <v>21469</v>
      </c>
      <c r="J1224" s="119">
        <v>364858820.14999998</v>
      </c>
      <c r="K1224" s="121">
        <v>43138</v>
      </c>
      <c r="L1224" s="119">
        <v>8804</v>
      </c>
      <c r="M1224" s="119" t="s">
        <v>1810</v>
      </c>
    </row>
    <row r="1225" spans="1:13">
      <c r="A1225" s="119" t="s">
        <v>1811</v>
      </c>
      <c r="B1225" s="119" t="s">
        <v>397</v>
      </c>
      <c r="C1225" s="119">
        <v>245.9</v>
      </c>
      <c r="D1225" s="119">
        <v>255.25</v>
      </c>
      <c r="E1225" s="119">
        <v>238.6</v>
      </c>
      <c r="F1225" s="119">
        <v>241.2</v>
      </c>
      <c r="G1225" s="119">
        <v>241.5</v>
      </c>
      <c r="H1225" s="119">
        <v>236.55</v>
      </c>
      <c r="I1225" s="119">
        <v>105248</v>
      </c>
      <c r="J1225" s="119">
        <v>25632670.75</v>
      </c>
      <c r="K1225" s="121">
        <v>43138</v>
      </c>
      <c r="L1225" s="119">
        <v>1868</v>
      </c>
      <c r="M1225" s="119" t="s">
        <v>1812</v>
      </c>
    </row>
    <row r="1226" spans="1:13">
      <c r="A1226" s="119" t="s">
        <v>3378</v>
      </c>
      <c r="B1226" s="119" t="s">
        <v>397</v>
      </c>
      <c r="C1226" s="119">
        <v>13.2</v>
      </c>
      <c r="D1226" s="119">
        <v>13.2</v>
      </c>
      <c r="E1226" s="119">
        <v>12.8</v>
      </c>
      <c r="F1226" s="119">
        <v>13.2</v>
      </c>
      <c r="G1226" s="119">
        <v>13.05</v>
      </c>
      <c r="H1226" s="119">
        <v>12.6</v>
      </c>
      <c r="I1226" s="119">
        <v>46832</v>
      </c>
      <c r="J1226" s="119">
        <v>611189.30000000005</v>
      </c>
      <c r="K1226" s="121">
        <v>43138</v>
      </c>
      <c r="L1226" s="119">
        <v>82</v>
      </c>
      <c r="M1226" s="119" t="s">
        <v>3379</v>
      </c>
    </row>
    <row r="1227" spans="1:13">
      <c r="A1227" s="119" t="s">
        <v>1813</v>
      </c>
      <c r="B1227" s="119" t="s">
        <v>397</v>
      </c>
      <c r="C1227" s="119">
        <v>171.5</v>
      </c>
      <c r="D1227" s="119">
        <v>177</v>
      </c>
      <c r="E1227" s="119">
        <v>170</v>
      </c>
      <c r="F1227" s="119">
        <v>175.4</v>
      </c>
      <c r="G1227" s="119">
        <v>176</v>
      </c>
      <c r="H1227" s="119">
        <v>168.35</v>
      </c>
      <c r="I1227" s="119">
        <v>15590</v>
      </c>
      <c r="J1227" s="119">
        <v>2715454.85</v>
      </c>
      <c r="K1227" s="121">
        <v>43138</v>
      </c>
      <c r="L1227" s="119">
        <v>371</v>
      </c>
      <c r="M1227" s="119" t="s">
        <v>1814</v>
      </c>
    </row>
    <row r="1228" spans="1:13">
      <c r="A1228" s="119" t="s">
        <v>1815</v>
      </c>
      <c r="B1228" s="119" t="s">
        <v>397</v>
      </c>
      <c r="C1228" s="119">
        <v>535.1</v>
      </c>
      <c r="D1228" s="119">
        <v>623.20000000000005</v>
      </c>
      <c r="E1228" s="119">
        <v>535.1</v>
      </c>
      <c r="F1228" s="119">
        <v>575</v>
      </c>
      <c r="G1228" s="119">
        <v>556</v>
      </c>
      <c r="H1228" s="119">
        <v>530.9</v>
      </c>
      <c r="I1228" s="119">
        <v>8368</v>
      </c>
      <c r="J1228" s="119">
        <v>4666285.25</v>
      </c>
      <c r="K1228" s="121">
        <v>43138</v>
      </c>
      <c r="L1228" s="119">
        <v>650</v>
      </c>
      <c r="M1228" s="119" t="s">
        <v>1816</v>
      </c>
    </row>
    <row r="1229" spans="1:13">
      <c r="A1229" s="119" t="s">
        <v>1817</v>
      </c>
      <c r="B1229" s="119" t="s">
        <v>397</v>
      </c>
      <c r="C1229" s="119">
        <v>1913.25</v>
      </c>
      <c r="D1229" s="119">
        <v>1981</v>
      </c>
      <c r="E1229" s="119">
        <v>1913.25</v>
      </c>
      <c r="F1229" s="119">
        <v>1956.25</v>
      </c>
      <c r="G1229" s="119">
        <v>1950</v>
      </c>
      <c r="H1229" s="119">
        <v>1893.75</v>
      </c>
      <c r="I1229" s="119">
        <v>30615</v>
      </c>
      <c r="J1229" s="119">
        <v>59726184.799999997</v>
      </c>
      <c r="K1229" s="121">
        <v>43138</v>
      </c>
      <c r="L1229" s="119">
        <v>1393</v>
      </c>
      <c r="M1229" s="119" t="s">
        <v>1818</v>
      </c>
    </row>
    <row r="1230" spans="1:13">
      <c r="A1230" s="119" t="s">
        <v>1819</v>
      </c>
      <c r="B1230" s="119" t="s">
        <v>397</v>
      </c>
      <c r="C1230" s="119">
        <v>27.4</v>
      </c>
      <c r="D1230" s="119">
        <v>28.1</v>
      </c>
      <c r="E1230" s="119">
        <v>26.8</v>
      </c>
      <c r="F1230" s="119">
        <v>27.05</v>
      </c>
      <c r="G1230" s="119">
        <v>26.95</v>
      </c>
      <c r="H1230" s="119">
        <v>26.45</v>
      </c>
      <c r="I1230" s="119">
        <v>142664</v>
      </c>
      <c r="J1230" s="119">
        <v>3890425.5</v>
      </c>
      <c r="K1230" s="121">
        <v>43138</v>
      </c>
      <c r="L1230" s="119">
        <v>785</v>
      </c>
      <c r="M1230" s="119" t="s">
        <v>1820</v>
      </c>
    </row>
    <row r="1231" spans="1:13">
      <c r="A1231" s="119" t="s">
        <v>3380</v>
      </c>
      <c r="B1231" s="119" t="s">
        <v>397</v>
      </c>
      <c r="C1231" s="119">
        <v>10.25</v>
      </c>
      <c r="D1231" s="119">
        <v>10.25</v>
      </c>
      <c r="E1231" s="119">
        <v>9.4</v>
      </c>
      <c r="F1231" s="119">
        <v>9.75</v>
      </c>
      <c r="G1231" s="119">
        <v>9.75</v>
      </c>
      <c r="H1231" s="119">
        <v>9.8000000000000007</v>
      </c>
      <c r="I1231" s="119">
        <v>682447</v>
      </c>
      <c r="J1231" s="119">
        <v>6720384.5999999996</v>
      </c>
      <c r="K1231" s="121">
        <v>43138</v>
      </c>
      <c r="L1231" s="119">
        <v>370</v>
      </c>
      <c r="M1231" s="119" t="s">
        <v>3381</v>
      </c>
    </row>
    <row r="1232" spans="1:13">
      <c r="A1232" s="119" t="s">
        <v>1821</v>
      </c>
      <c r="B1232" s="119" t="s">
        <v>397</v>
      </c>
      <c r="C1232" s="119">
        <v>44.75</v>
      </c>
      <c r="D1232" s="119">
        <v>44.75</v>
      </c>
      <c r="E1232" s="119">
        <v>42.5</v>
      </c>
      <c r="F1232" s="119">
        <v>43.6</v>
      </c>
      <c r="G1232" s="119">
        <v>43.7</v>
      </c>
      <c r="H1232" s="119">
        <v>42.15</v>
      </c>
      <c r="I1232" s="119">
        <v>36159</v>
      </c>
      <c r="J1232" s="119">
        <v>1569398</v>
      </c>
      <c r="K1232" s="121">
        <v>43138</v>
      </c>
      <c r="L1232" s="119">
        <v>374</v>
      </c>
      <c r="M1232" s="119" t="s">
        <v>1822</v>
      </c>
    </row>
    <row r="1233" spans="1:13">
      <c r="A1233" s="119" t="s">
        <v>1823</v>
      </c>
      <c r="B1233" s="119" t="s">
        <v>397</v>
      </c>
      <c r="C1233" s="119">
        <v>202.25</v>
      </c>
      <c r="D1233" s="119">
        <v>213.55</v>
      </c>
      <c r="E1233" s="119">
        <v>201.9</v>
      </c>
      <c r="F1233" s="119">
        <v>210.75</v>
      </c>
      <c r="G1233" s="119">
        <v>210</v>
      </c>
      <c r="H1233" s="119">
        <v>199.45</v>
      </c>
      <c r="I1233" s="119">
        <v>330255</v>
      </c>
      <c r="J1233" s="119">
        <v>67389595.349999994</v>
      </c>
      <c r="K1233" s="121">
        <v>43138</v>
      </c>
      <c r="L1233" s="119">
        <v>1049</v>
      </c>
      <c r="M1233" s="119" t="s">
        <v>1824</v>
      </c>
    </row>
    <row r="1234" spans="1:13">
      <c r="A1234" s="119" t="s">
        <v>139</v>
      </c>
      <c r="B1234" s="119" t="s">
        <v>397</v>
      </c>
      <c r="C1234" s="119">
        <v>1260</v>
      </c>
      <c r="D1234" s="119">
        <v>1278.75</v>
      </c>
      <c r="E1234" s="119">
        <v>1210</v>
      </c>
      <c r="F1234" s="119">
        <v>1217.3</v>
      </c>
      <c r="G1234" s="119">
        <v>1213</v>
      </c>
      <c r="H1234" s="119">
        <v>1256</v>
      </c>
      <c r="I1234" s="119">
        <v>215149</v>
      </c>
      <c r="J1234" s="119">
        <v>265804385.65000001</v>
      </c>
      <c r="K1234" s="121">
        <v>43138</v>
      </c>
      <c r="L1234" s="119">
        <v>12171</v>
      </c>
      <c r="M1234" s="119" t="s">
        <v>1825</v>
      </c>
    </row>
    <row r="1235" spans="1:13">
      <c r="A1235" s="119" t="s">
        <v>3382</v>
      </c>
      <c r="B1235" s="119" t="s">
        <v>397</v>
      </c>
      <c r="C1235" s="119">
        <v>8.0500000000000007</v>
      </c>
      <c r="D1235" s="119">
        <v>8.4</v>
      </c>
      <c r="E1235" s="119">
        <v>8.0500000000000007</v>
      </c>
      <c r="F1235" s="119">
        <v>8.1999999999999993</v>
      </c>
      <c r="G1235" s="119">
        <v>8.1999999999999993</v>
      </c>
      <c r="H1235" s="119">
        <v>8</v>
      </c>
      <c r="I1235" s="119">
        <v>133915</v>
      </c>
      <c r="J1235" s="119">
        <v>1105469.7</v>
      </c>
      <c r="K1235" s="121">
        <v>43138</v>
      </c>
      <c r="L1235" s="119">
        <v>226</v>
      </c>
      <c r="M1235" s="119" t="s">
        <v>3383</v>
      </c>
    </row>
    <row r="1236" spans="1:13">
      <c r="A1236" s="119" t="s">
        <v>3384</v>
      </c>
      <c r="B1236" s="119" t="s">
        <v>397</v>
      </c>
      <c r="C1236" s="119">
        <v>390.2</v>
      </c>
      <c r="D1236" s="119">
        <v>422.4</v>
      </c>
      <c r="E1236" s="119">
        <v>390.2</v>
      </c>
      <c r="F1236" s="119">
        <v>409.5</v>
      </c>
      <c r="G1236" s="119">
        <v>417</v>
      </c>
      <c r="H1236" s="119">
        <v>402.3</v>
      </c>
      <c r="I1236" s="119">
        <v>6614</v>
      </c>
      <c r="J1236" s="119">
        <v>2715671.05</v>
      </c>
      <c r="K1236" s="121">
        <v>43138</v>
      </c>
      <c r="L1236" s="119">
        <v>158</v>
      </c>
      <c r="M1236" s="119" t="s">
        <v>3385</v>
      </c>
    </row>
    <row r="1237" spans="1:13">
      <c r="A1237" s="119" t="s">
        <v>2442</v>
      </c>
      <c r="B1237" s="119" t="s">
        <v>397</v>
      </c>
      <c r="C1237" s="119">
        <v>20.45</v>
      </c>
      <c r="D1237" s="119">
        <v>21.9</v>
      </c>
      <c r="E1237" s="119">
        <v>19.8</v>
      </c>
      <c r="F1237" s="119">
        <v>20.2</v>
      </c>
      <c r="G1237" s="119">
        <v>20.2</v>
      </c>
      <c r="H1237" s="119">
        <v>19.95</v>
      </c>
      <c r="I1237" s="119">
        <v>18622</v>
      </c>
      <c r="J1237" s="119">
        <v>376853.45</v>
      </c>
      <c r="K1237" s="121">
        <v>43138</v>
      </c>
      <c r="L1237" s="119">
        <v>127</v>
      </c>
      <c r="M1237" s="119" t="s">
        <v>2443</v>
      </c>
    </row>
    <row r="1238" spans="1:13">
      <c r="A1238" s="119" t="s">
        <v>3386</v>
      </c>
      <c r="B1238" s="119" t="s">
        <v>397</v>
      </c>
      <c r="C1238" s="119">
        <v>33.5</v>
      </c>
      <c r="D1238" s="119">
        <v>34.200000000000003</v>
      </c>
      <c r="E1238" s="119">
        <v>32</v>
      </c>
      <c r="F1238" s="119">
        <v>34</v>
      </c>
      <c r="G1238" s="119">
        <v>34.1</v>
      </c>
      <c r="H1238" s="119">
        <v>32.700000000000003</v>
      </c>
      <c r="I1238" s="119">
        <v>46571</v>
      </c>
      <c r="J1238" s="119">
        <v>1543289.15</v>
      </c>
      <c r="K1238" s="121">
        <v>43138</v>
      </c>
      <c r="L1238" s="119">
        <v>71</v>
      </c>
      <c r="M1238" s="119" t="s">
        <v>3387</v>
      </c>
    </row>
    <row r="1239" spans="1:13">
      <c r="A1239" s="119" t="s">
        <v>1826</v>
      </c>
      <c r="B1239" s="119" t="s">
        <v>397</v>
      </c>
      <c r="C1239" s="119">
        <v>561.20000000000005</v>
      </c>
      <c r="D1239" s="119">
        <v>569.85</v>
      </c>
      <c r="E1239" s="119">
        <v>552</v>
      </c>
      <c r="F1239" s="119">
        <v>552.65</v>
      </c>
      <c r="G1239" s="119">
        <v>552</v>
      </c>
      <c r="H1239" s="119">
        <v>549.85</v>
      </c>
      <c r="I1239" s="119">
        <v>37313</v>
      </c>
      <c r="J1239" s="119">
        <v>20867095.5</v>
      </c>
      <c r="K1239" s="121">
        <v>43138</v>
      </c>
      <c r="L1239" s="119">
        <v>1381</v>
      </c>
      <c r="M1239" s="119" t="s">
        <v>1827</v>
      </c>
    </row>
    <row r="1240" spans="1:13">
      <c r="A1240" s="119" t="s">
        <v>1828</v>
      </c>
      <c r="B1240" s="119" t="s">
        <v>397</v>
      </c>
      <c r="C1240" s="119">
        <v>21.75</v>
      </c>
      <c r="D1240" s="119">
        <v>21.9</v>
      </c>
      <c r="E1240" s="119">
        <v>21.35</v>
      </c>
      <c r="F1240" s="119">
        <v>21.6</v>
      </c>
      <c r="G1240" s="119">
        <v>21.6</v>
      </c>
      <c r="H1240" s="119">
        <v>21.15</v>
      </c>
      <c r="I1240" s="119">
        <v>3038724</v>
      </c>
      <c r="J1240" s="119">
        <v>65653933.600000001</v>
      </c>
      <c r="K1240" s="121">
        <v>43138</v>
      </c>
      <c r="L1240" s="119">
        <v>6504</v>
      </c>
      <c r="M1240" s="119" t="s">
        <v>1829</v>
      </c>
    </row>
    <row r="1241" spans="1:13">
      <c r="A1241" s="119" t="s">
        <v>2600</v>
      </c>
      <c r="B1241" s="119" t="s">
        <v>397</v>
      </c>
      <c r="C1241" s="119">
        <v>1200</v>
      </c>
      <c r="D1241" s="119">
        <v>1227</v>
      </c>
      <c r="E1241" s="119">
        <v>1146</v>
      </c>
      <c r="F1241" s="119">
        <v>1201.3</v>
      </c>
      <c r="G1241" s="119">
        <v>1227</v>
      </c>
      <c r="H1241" s="119">
        <v>1186.1500000000001</v>
      </c>
      <c r="I1241" s="119">
        <v>19338</v>
      </c>
      <c r="J1241" s="119">
        <v>22912073.949999999</v>
      </c>
      <c r="K1241" s="121">
        <v>43138</v>
      </c>
      <c r="L1241" s="119">
        <v>1487</v>
      </c>
      <c r="M1241" s="119" t="s">
        <v>2601</v>
      </c>
    </row>
    <row r="1242" spans="1:13">
      <c r="A1242" s="119" t="s">
        <v>3388</v>
      </c>
      <c r="B1242" s="119" t="s">
        <v>397</v>
      </c>
      <c r="C1242" s="119">
        <v>4.5999999999999996</v>
      </c>
      <c r="D1242" s="119">
        <v>4.5999999999999996</v>
      </c>
      <c r="E1242" s="119">
        <v>4.25</v>
      </c>
      <c r="F1242" s="119">
        <v>4.5999999999999996</v>
      </c>
      <c r="G1242" s="119">
        <v>4.5999999999999996</v>
      </c>
      <c r="H1242" s="119">
        <v>4.4000000000000004</v>
      </c>
      <c r="I1242" s="119">
        <v>14895</v>
      </c>
      <c r="J1242" s="119">
        <v>65113.65</v>
      </c>
      <c r="K1242" s="121">
        <v>43138</v>
      </c>
      <c r="L1242" s="119">
        <v>25</v>
      </c>
      <c r="M1242" s="119" t="s">
        <v>3389</v>
      </c>
    </row>
    <row r="1243" spans="1:13">
      <c r="A1243" s="119" t="s">
        <v>2239</v>
      </c>
      <c r="B1243" s="119" t="s">
        <v>397</v>
      </c>
      <c r="C1243" s="119">
        <v>20.100000000000001</v>
      </c>
      <c r="D1243" s="119">
        <v>20.399999999999999</v>
      </c>
      <c r="E1243" s="119">
        <v>19.850000000000001</v>
      </c>
      <c r="F1243" s="119">
        <v>19.95</v>
      </c>
      <c r="G1243" s="119">
        <v>20</v>
      </c>
      <c r="H1243" s="119">
        <v>19.5</v>
      </c>
      <c r="I1243" s="119">
        <v>524922</v>
      </c>
      <c r="J1243" s="119">
        <v>10519618</v>
      </c>
      <c r="K1243" s="121">
        <v>43138</v>
      </c>
      <c r="L1243" s="119">
        <v>1414</v>
      </c>
      <c r="M1243" s="119" t="s">
        <v>1830</v>
      </c>
    </row>
    <row r="1244" spans="1:13">
      <c r="A1244" s="119" t="s">
        <v>1831</v>
      </c>
      <c r="B1244" s="119" t="s">
        <v>397</v>
      </c>
      <c r="C1244" s="119">
        <v>648</v>
      </c>
      <c r="D1244" s="119">
        <v>653</v>
      </c>
      <c r="E1244" s="119">
        <v>624</v>
      </c>
      <c r="F1244" s="119">
        <v>642</v>
      </c>
      <c r="G1244" s="119">
        <v>641.6</v>
      </c>
      <c r="H1244" s="119">
        <v>623.20000000000005</v>
      </c>
      <c r="I1244" s="119">
        <v>9616</v>
      </c>
      <c r="J1244" s="119">
        <v>6153643.9000000004</v>
      </c>
      <c r="K1244" s="121">
        <v>43138</v>
      </c>
      <c r="L1244" s="119">
        <v>1267</v>
      </c>
      <c r="M1244" s="119" t="s">
        <v>2811</v>
      </c>
    </row>
    <row r="1245" spans="1:13">
      <c r="A1245" s="119" t="s">
        <v>1832</v>
      </c>
      <c r="B1245" s="119" t="s">
        <v>397</v>
      </c>
      <c r="C1245" s="119">
        <v>35.049999999999997</v>
      </c>
      <c r="D1245" s="119">
        <v>35.950000000000003</v>
      </c>
      <c r="E1245" s="119">
        <v>35.049999999999997</v>
      </c>
      <c r="F1245" s="119">
        <v>35.799999999999997</v>
      </c>
      <c r="G1245" s="119">
        <v>35.9</v>
      </c>
      <c r="H1245" s="119">
        <v>34.65</v>
      </c>
      <c r="I1245" s="119">
        <v>906570</v>
      </c>
      <c r="J1245" s="119">
        <v>32340268.300000001</v>
      </c>
      <c r="K1245" s="121">
        <v>43138</v>
      </c>
      <c r="L1245" s="119">
        <v>5830</v>
      </c>
      <c r="M1245" s="119" t="s">
        <v>1833</v>
      </c>
    </row>
    <row r="1246" spans="1:13">
      <c r="A1246" s="119" t="s">
        <v>1834</v>
      </c>
      <c r="B1246" s="119" t="s">
        <v>397</v>
      </c>
      <c r="C1246" s="119">
        <v>1750</v>
      </c>
      <c r="D1246" s="119">
        <v>1750.05</v>
      </c>
      <c r="E1246" s="119">
        <v>1688</v>
      </c>
      <c r="F1246" s="119">
        <v>1704.65</v>
      </c>
      <c r="G1246" s="119">
        <v>1691</v>
      </c>
      <c r="H1246" s="119">
        <v>1733.9</v>
      </c>
      <c r="I1246" s="119">
        <v>4065</v>
      </c>
      <c r="J1246" s="119">
        <v>6979225.7999999998</v>
      </c>
      <c r="K1246" s="121">
        <v>43138</v>
      </c>
      <c r="L1246" s="119">
        <v>741</v>
      </c>
      <c r="M1246" s="119" t="s">
        <v>1835</v>
      </c>
    </row>
    <row r="1247" spans="1:13">
      <c r="A1247" s="119" t="s">
        <v>1836</v>
      </c>
      <c r="B1247" s="119" t="s">
        <v>397</v>
      </c>
      <c r="C1247" s="119">
        <v>241</v>
      </c>
      <c r="D1247" s="119">
        <v>246.8</v>
      </c>
      <c r="E1247" s="119">
        <v>234.05</v>
      </c>
      <c r="F1247" s="119">
        <v>244.3</v>
      </c>
      <c r="G1247" s="119">
        <v>245.6</v>
      </c>
      <c r="H1247" s="119">
        <v>238.3</v>
      </c>
      <c r="I1247" s="119">
        <v>101471</v>
      </c>
      <c r="J1247" s="119">
        <v>24517185.75</v>
      </c>
      <c r="K1247" s="121">
        <v>43138</v>
      </c>
      <c r="L1247" s="119">
        <v>2385</v>
      </c>
      <c r="M1247" s="119" t="s">
        <v>1837</v>
      </c>
    </row>
    <row r="1248" spans="1:13">
      <c r="A1248" s="119" t="s">
        <v>2561</v>
      </c>
      <c r="B1248" s="119" t="s">
        <v>397</v>
      </c>
      <c r="C1248" s="119">
        <v>78.8</v>
      </c>
      <c r="D1248" s="119">
        <v>81.05</v>
      </c>
      <c r="E1248" s="119">
        <v>77</v>
      </c>
      <c r="F1248" s="119">
        <v>79</v>
      </c>
      <c r="G1248" s="119">
        <v>79.95</v>
      </c>
      <c r="H1248" s="119">
        <v>74.900000000000006</v>
      </c>
      <c r="I1248" s="119">
        <v>81374</v>
      </c>
      <c r="J1248" s="119">
        <v>6382937.4000000004</v>
      </c>
      <c r="K1248" s="121">
        <v>43138</v>
      </c>
      <c r="L1248" s="119">
        <v>903</v>
      </c>
      <c r="M1248" s="119" t="s">
        <v>2562</v>
      </c>
    </row>
    <row r="1249" spans="1:13">
      <c r="A1249" s="119" t="s">
        <v>1839</v>
      </c>
      <c r="B1249" s="119" t="s">
        <v>397</v>
      </c>
      <c r="C1249" s="119">
        <v>99.05</v>
      </c>
      <c r="D1249" s="119">
        <v>102.9</v>
      </c>
      <c r="E1249" s="119">
        <v>98</v>
      </c>
      <c r="F1249" s="119">
        <v>100.1</v>
      </c>
      <c r="G1249" s="119">
        <v>100.15</v>
      </c>
      <c r="H1249" s="119">
        <v>97.15</v>
      </c>
      <c r="I1249" s="119">
        <v>32527</v>
      </c>
      <c r="J1249" s="119">
        <v>3262799.75</v>
      </c>
      <c r="K1249" s="121">
        <v>43138</v>
      </c>
      <c r="L1249" s="119">
        <v>432</v>
      </c>
      <c r="M1249" s="119" t="s">
        <v>1840</v>
      </c>
    </row>
    <row r="1250" spans="1:13">
      <c r="A1250" s="119" t="s">
        <v>1841</v>
      </c>
      <c r="B1250" s="119" t="s">
        <v>397</v>
      </c>
      <c r="C1250" s="119">
        <v>795</v>
      </c>
      <c r="D1250" s="119">
        <v>804</v>
      </c>
      <c r="E1250" s="119">
        <v>785.3</v>
      </c>
      <c r="F1250" s="119">
        <v>792.05</v>
      </c>
      <c r="G1250" s="119">
        <v>794</v>
      </c>
      <c r="H1250" s="119">
        <v>781.45</v>
      </c>
      <c r="I1250" s="119">
        <v>12906</v>
      </c>
      <c r="J1250" s="119">
        <v>10225445.35</v>
      </c>
      <c r="K1250" s="121">
        <v>43138</v>
      </c>
      <c r="L1250" s="119">
        <v>1377</v>
      </c>
      <c r="M1250" s="119" t="s">
        <v>1842</v>
      </c>
    </row>
    <row r="1251" spans="1:13">
      <c r="A1251" s="119" t="s">
        <v>3390</v>
      </c>
      <c r="B1251" s="119" t="s">
        <v>397</v>
      </c>
      <c r="C1251" s="119">
        <v>1.4</v>
      </c>
      <c r="D1251" s="119">
        <v>1.45</v>
      </c>
      <c r="E1251" s="119">
        <v>1.4</v>
      </c>
      <c r="F1251" s="119">
        <v>1.4</v>
      </c>
      <c r="G1251" s="119">
        <v>1.45</v>
      </c>
      <c r="H1251" s="119">
        <v>1.45</v>
      </c>
      <c r="I1251" s="119">
        <v>50236</v>
      </c>
      <c r="J1251" s="119">
        <v>71134.350000000006</v>
      </c>
      <c r="K1251" s="121">
        <v>43138</v>
      </c>
      <c r="L1251" s="119">
        <v>46</v>
      </c>
      <c r="M1251" s="119" t="s">
        <v>3391</v>
      </c>
    </row>
    <row r="1252" spans="1:13">
      <c r="A1252" s="119" t="s">
        <v>2812</v>
      </c>
      <c r="B1252" s="119" t="s">
        <v>397</v>
      </c>
      <c r="C1252" s="119">
        <v>421.25</v>
      </c>
      <c r="D1252" s="119">
        <v>423</v>
      </c>
      <c r="E1252" s="119">
        <v>410</v>
      </c>
      <c r="F1252" s="119">
        <v>413.3</v>
      </c>
      <c r="G1252" s="119">
        <v>413.55</v>
      </c>
      <c r="H1252" s="119">
        <v>423.4</v>
      </c>
      <c r="I1252" s="119">
        <v>6884</v>
      </c>
      <c r="J1252" s="119">
        <v>2886837.75</v>
      </c>
      <c r="K1252" s="121">
        <v>43138</v>
      </c>
      <c r="L1252" s="119">
        <v>256</v>
      </c>
      <c r="M1252" s="119" t="s">
        <v>2813</v>
      </c>
    </row>
    <row r="1253" spans="1:13">
      <c r="A1253" s="119" t="s">
        <v>2569</v>
      </c>
      <c r="B1253" s="119" t="s">
        <v>397</v>
      </c>
      <c r="C1253" s="119">
        <v>88.4</v>
      </c>
      <c r="D1253" s="119">
        <v>93.35</v>
      </c>
      <c r="E1253" s="119">
        <v>88.4</v>
      </c>
      <c r="F1253" s="119">
        <v>91</v>
      </c>
      <c r="G1253" s="119">
        <v>91</v>
      </c>
      <c r="H1253" s="119">
        <v>88.25</v>
      </c>
      <c r="I1253" s="119">
        <v>70986</v>
      </c>
      <c r="J1253" s="119">
        <v>6502487.5499999998</v>
      </c>
      <c r="K1253" s="121">
        <v>43138</v>
      </c>
      <c r="L1253" s="119">
        <v>846</v>
      </c>
      <c r="M1253" s="119" t="s">
        <v>2570</v>
      </c>
    </row>
    <row r="1254" spans="1:13">
      <c r="A1254" s="119" t="s">
        <v>1843</v>
      </c>
      <c r="B1254" s="119" t="s">
        <v>397</v>
      </c>
      <c r="C1254" s="119">
        <v>50.55</v>
      </c>
      <c r="D1254" s="119">
        <v>52.3</v>
      </c>
      <c r="E1254" s="119">
        <v>50.55</v>
      </c>
      <c r="F1254" s="119">
        <v>51.9</v>
      </c>
      <c r="G1254" s="119">
        <v>51.65</v>
      </c>
      <c r="H1254" s="119">
        <v>49.6</v>
      </c>
      <c r="I1254" s="119">
        <v>826106</v>
      </c>
      <c r="J1254" s="119">
        <v>42505892.450000003</v>
      </c>
      <c r="K1254" s="121">
        <v>43138</v>
      </c>
      <c r="L1254" s="119">
        <v>3776</v>
      </c>
      <c r="M1254" s="119" t="s">
        <v>1844</v>
      </c>
    </row>
    <row r="1255" spans="1:13">
      <c r="A1255" s="119" t="s">
        <v>1845</v>
      </c>
      <c r="B1255" s="119" t="s">
        <v>397</v>
      </c>
      <c r="C1255" s="119">
        <v>556.9</v>
      </c>
      <c r="D1255" s="119">
        <v>566.20000000000005</v>
      </c>
      <c r="E1255" s="119">
        <v>550</v>
      </c>
      <c r="F1255" s="119">
        <v>552.35</v>
      </c>
      <c r="G1255" s="119">
        <v>550.4</v>
      </c>
      <c r="H1255" s="119">
        <v>545.45000000000005</v>
      </c>
      <c r="I1255" s="119">
        <v>209312</v>
      </c>
      <c r="J1255" s="119">
        <v>116372621.55</v>
      </c>
      <c r="K1255" s="121">
        <v>43138</v>
      </c>
      <c r="L1255" s="119">
        <v>8620</v>
      </c>
      <c r="M1255" s="119" t="s">
        <v>1846</v>
      </c>
    </row>
    <row r="1256" spans="1:13">
      <c r="A1256" s="119" t="s">
        <v>1847</v>
      </c>
      <c r="B1256" s="119" t="s">
        <v>397</v>
      </c>
      <c r="C1256" s="119">
        <v>1020</v>
      </c>
      <c r="D1256" s="119">
        <v>1075.95</v>
      </c>
      <c r="E1256" s="119">
        <v>1020</v>
      </c>
      <c r="F1256" s="119">
        <v>1046.8</v>
      </c>
      <c r="G1256" s="119">
        <v>1048</v>
      </c>
      <c r="H1256" s="119">
        <v>1021.3</v>
      </c>
      <c r="I1256" s="119">
        <v>9298</v>
      </c>
      <c r="J1256" s="119">
        <v>9732693.6999999993</v>
      </c>
      <c r="K1256" s="121">
        <v>43138</v>
      </c>
      <c r="L1256" s="119">
        <v>983</v>
      </c>
      <c r="M1256" s="119" t="s">
        <v>2208</v>
      </c>
    </row>
    <row r="1257" spans="1:13">
      <c r="A1257" s="119" t="s">
        <v>1848</v>
      </c>
      <c r="B1257" s="119" t="s">
        <v>397</v>
      </c>
      <c r="C1257" s="119">
        <v>695</v>
      </c>
      <c r="D1257" s="119">
        <v>704</v>
      </c>
      <c r="E1257" s="119">
        <v>690</v>
      </c>
      <c r="F1257" s="119">
        <v>692.75</v>
      </c>
      <c r="G1257" s="119">
        <v>690</v>
      </c>
      <c r="H1257" s="119">
        <v>679.45</v>
      </c>
      <c r="I1257" s="119">
        <v>34675</v>
      </c>
      <c r="J1257" s="119">
        <v>24037321.149999999</v>
      </c>
      <c r="K1257" s="121">
        <v>43138</v>
      </c>
      <c r="L1257" s="119">
        <v>1572</v>
      </c>
      <c r="M1257" s="119" t="s">
        <v>1849</v>
      </c>
    </row>
    <row r="1258" spans="1:13">
      <c r="A1258" s="119" t="s">
        <v>3392</v>
      </c>
      <c r="B1258" s="119" t="s">
        <v>397</v>
      </c>
      <c r="C1258" s="119">
        <v>13</v>
      </c>
      <c r="D1258" s="119">
        <v>14.05</v>
      </c>
      <c r="E1258" s="119">
        <v>13</v>
      </c>
      <c r="F1258" s="119">
        <v>13.35</v>
      </c>
      <c r="G1258" s="119">
        <v>13.75</v>
      </c>
      <c r="H1258" s="119">
        <v>13.5</v>
      </c>
      <c r="I1258" s="119">
        <v>84721</v>
      </c>
      <c r="J1258" s="119">
        <v>1151088.7</v>
      </c>
      <c r="K1258" s="121">
        <v>43138</v>
      </c>
      <c r="L1258" s="119">
        <v>193</v>
      </c>
      <c r="M1258" s="119" t="s">
        <v>3393</v>
      </c>
    </row>
    <row r="1259" spans="1:13">
      <c r="A1259" s="119" t="s">
        <v>2317</v>
      </c>
      <c r="B1259" s="119" t="s">
        <v>397</v>
      </c>
      <c r="C1259" s="119">
        <v>63.05</v>
      </c>
      <c r="D1259" s="119">
        <v>69.45</v>
      </c>
      <c r="E1259" s="119">
        <v>61</v>
      </c>
      <c r="F1259" s="119">
        <v>62.75</v>
      </c>
      <c r="G1259" s="119">
        <v>64</v>
      </c>
      <c r="H1259" s="119">
        <v>61.5</v>
      </c>
      <c r="I1259" s="119">
        <v>57682</v>
      </c>
      <c r="J1259" s="119">
        <v>3769073.3</v>
      </c>
      <c r="K1259" s="121">
        <v>43138</v>
      </c>
      <c r="L1259" s="119">
        <v>529</v>
      </c>
      <c r="M1259" s="119" t="s">
        <v>2318</v>
      </c>
    </row>
    <row r="1260" spans="1:13">
      <c r="A1260" s="119" t="s">
        <v>1850</v>
      </c>
      <c r="B1260" s="119" t="s">
        <v>397</v>
      </c>
      <c r="C1260" s="119">
        <v>96.65</v>
      </c>
      <c r="D1260" s="119">
        <v>100</v>
      </c>
      <c r="E1260" s="119">
        <v>96.65</v>
      </c>
      <c r="F1260" s="119">
        <v>99.05</v>
      </c>
      <c r="G1260" s="119">
        <v>98.1</v>
      </c>
      <c r="H1260" s="119">
        <v>94.3</v>
      </c>
      <c r="I1260" s="119">
        <v>104826</v>
      </c>
      <c r="J1260" s="119">
        <v>10300693.449999999</v>
      </c>
      <c r="K1260" s="121">
        <v>43138</v>
      </c>
      <c r="L1260" s="119">
        <v>846</v>
      </c>
      <c r="M1260" s="119" t="s">
        <v>1851</v>
      </c>
    </row>
    <row r="1261" spans="1:13">
      <c r="A1261" s="119" t="s">
        <v>1852</v>
      </c>
      <c r="B1261" s="119" t="s">
        <v>397</v>
      </c>
      <c r="C1261" s="119">
        <v>276.7</v>
      </c>
      <c r="D1261" s="119">
        <v>295.89999999999998</v>
      </c>
      <c r="E1261" s="119">
        <v>276.7</v>
      </c>
      <c r="F1261" s="119">
        <v>283.64999999999998</v>
      </c>
      <c r="G1261" s="119">
        <v>277</v>
      </c>
      <c r="H1261" s="119">
        <v>273.2</v>
      </c>
      <c r="I1261" s="119">
        <v>427221</v>
      </c>
      <c r="J1261" s="119">
        <v>122200359.40000001</v>
      </c>
      <c r="K1261" s="121">
        <v>43138</v>
      </c>
      <c r="L1261" s="119">
        <v>7692</v>
      </c>
      <c r="M1261" s="119" t="s">
        <v>1853</v>
      </c>
    </row>
    <row r="1262" spans="1:13">
      <c r="A1262" s="119" t="s">
        <v>3394</v>
      </c>
      <c r="B1262" s="119" t="s">
        <v>397</v>
      </c>
      <c r="C1262" s="119">
        <v>209</v>
      </c>
      <c r="D1262" s="119">
        <v>214.75</v>
      </c>
      <c r="E1262" s="119">
        <v>209</v>
      </c>
      <c r="F1262" s="119">
        <v>214.55</v>
      </c>
      <c r="G1262" s="119">
        <v>214.75</v>
      </c>
      <c r="H1262" s="119">
        <v>204.55</v>
      </c>
      <c r="I1262" s="119">
        <v>252492</v>
      </c>
      <c r="J1262" s="119">
        <v>54198566.799999997</v>
      </c>
      <c r="K1262" s="121">
        <v>43138</v>
      </c>
      <c r="L1262" s="119">
        <v>1002</v>
      </c>
      <c r="M1262" s="119" t="s">
        <v>3395</v>
      </c>
    </row>
    <row r="1263" spans="1:13">
      <c r="A1263" s="119" t="s">
        <v>2387</v>
      </c>
      <c r="B1263" s="119" t="s">
        <v>397</v>
      </c>
      <c r="C1263" s="119">
        <v>203</v>
      </c>
      <c r="D1263" s="119">
        <v>212</v>
      </c>
      <c r="E1263" s="119">
        <v>201.1</v>
      </c>
      <c r="F1263" s="119">
        <v>203.95</v>
      </c>
      <c r="G1263" s="119">
        <v>202</v>
      </c>
      <c r="H1263" s="119">
        <v>197.55</v>
      </c>
      <c r="I1263" s="119">
        <v>190810</v>
      </c>
      <c r="J1263" s="119">
        <v>39325887.299999997</v>
      </c>
      <c r="K1263" s="121">
        <v>43138</v>
      </c>
      <c r="L1263" s="119">
        <v>4744</v>
      </c>
      <c r="M1263" s="119" t="s">
        <v>1881</v>
      </c>
    </row>
    <row r="1264" spans="1:13">
      <c r="A1264" s="119" t="s">
        <v>1854</v>
      </c>
      <c r="B1264" s="119" t="s">
        <v>397</v>
      </c>
      <c r="C1264" s="119">
        <v>1545</v>
      </c>
      <c r="D1264" s="119">
        <v>1554.75</v>
      </c>
      <c r="E1264" s="119">
        <v>1510.05</v>
      </c>
      <c r="F1264" s="119">
        <v>1527.5</v>
      </c>
      <c r="G1264" s="119">
        <v>1516.1</v>
      </c>
      <c r="H1264" s="119">
        <v>1546.45</v>
      </c>
      <c r="I1264" s="119">
        <v>6272</v>
      </c>
      <c r="J1264" s="119">
        <v>9591462.5</v>
      </c>
      <c r="K1264" s="121">
        <v>43138</v>
      </c>
      <c r="L1264" s="119">
        <v>448</v>
      </c>
      <c r="M1264" s="119" t="s">
        <v>1855</v>
      </c>
    </row>
    <row r="1265" spans="1:13">
      <c r="A1265" s="119" t="s">
        <v>213</v>
      </c>
      <c r="B1265" s="119" t="s">
        <v>397</v>
      </c>
      <c r="C1265" s="119">
        <v>27.25</v>
      </c>
      <c r="D1265" s="119">
        <v>27.5</v>
      </c>
      <c r="E1265" s="119">
        <v>26.7</v>
      </c>
      <c r="F1265" s="119">
        <v>26.85</v>
      </c>
      <c r="G1265" s="119">
        <v>26.8</v>
      </c>
      <c r="H1265" s="119">
        <v>26.95</v>
      </c>
      <c r="I1265" s="119">
        <v>12085631</v>
      </c>
      <c r="J1265" s="119">
        <v>327777151.44999999</v>
      </c>
      <c r="K1265" s="121">
        <v>43138</v>
      </c>
      <c r="L1265" s="119">
        <v>14680</v>
      </c>
      <c r="M1265" s="119" t="s">
        <v>1856</v>
      </c>
    </row>
    <row r="1266" spans="1:13">
      <c r="A1266" s="119" t="s">
        <v>2247</v>
      </c>
      <c r="B1266" s="119" t="s">
        <v>397</v>
      </c>
      <c r="C1266" s="119">
        <v>344.9</v>
      </c>
      <c r="D1266" s="119">
        <v>359.05</v>
      </c>
      <c r="E1266" s="119">
        <v>336.5</v>
      </c>
      <c r="F1266" s="119">
        <v>343.55</v>
      </c>
      <c r="G1266" s="119">
        <v>340</v>
      </c>
      <c r="H1266" s="119">
        <v>335.8</v>
      </c>
      <c r="I1266" s="119">
        <v>136864</v>
      </c>
      <c r="J1266" s="119">
        <v>47685861.25</v>
      </c>
      <c r="K1266" s="121">
        <v>43138</v>
      </c>
      <c r="L1266" s="119">
        <v>2410</v>
      </c>
      <c r="M1266" s="119" t="s">
        <v>2248</v>
      </c>
    </row>
    <row r="1267" spans="1:13">
      <c r="A1267" s="119" t="s">
        <v>1857</v>
      </c>
      <c r="B1267" s="119" t="s">
        <v>397</v>
      </c>
      <c r="C1267" s="119">
        <v>412.1</v>
      </c>
      <c r="D1267" s="119">
        <v>415.95</v>
      </c>
      <c r="E1267" s="119">
        <v>401.5</v>
      </c>
      <c r="F1267" s="119">
        <v>407.5</v>
      </c>
      <c r="G1267" s="119">
        <v>406.6</v>
      </c>
      <c r="H1267" s="119">
        <v>406</v>
      </c>
      <c r="I1267" s="119">
        <v>148860</v>
      </c>
      <c r="J1267" s="119">
        <v>60809136.350000001</v>
      </c>
      <c r="K1267" s="121">
        <v>43138</v>
      </c>
      <c r="L1267" s="119">
        <v>4100</v>
      </c>
      <c r="M1267" s="119" t="s">
        <v>1858</v>
      </c>
    </row>
    <row r="1268" spans="1:13">
      <c r="A1268" s="119" t="s">
        <v>2529</v>
      </c>
      <c r="B1268" s="119" t="s">
        <v>397</v>
      </c>
      <c r="C1268" s="119">
        <v>124.65</v>
      </c>
      <c r="D1268" s="119">
        <v>134.94999999999999</v>
      </c>
      <c r="E1268" s="119">
        <v>124.65</v>
      </c>
      <c r="F1268" s="119">
        <v>129.5</v>
      </c>
      <c r="G1268" s="119">
        <v>128.9</v>
      </c>
      <c r="H1268" s="119">
        <v>122.9</v>
      </c>
      <c r="I1268" s="119">
        <v>202313</v>
      </c>
      <c r="J1268" s="119">
        <v>26401589.350000001</v>
      </c>
      <c r="K1268" s="121">
        <v>43138</v>
      </c>
      <c r="L1268" s="119">
        <v>2786</v>
      </c>
      <c r="M1268" s="119" t="s">
        <v>2530</v>
      </c>
    </row>
    <row r="1269" spans="1:13">
      <c r="A1269" s="119" t="s">
        <v>1859</v>
      </c>
      <c r="B1269" s="119" t="s">
        <v>397</v>
      </c>
      <c r="C1269" s="119">
        <v>38.9</v>
      </c>
      <c r="D1269" s="119">
        <v>43</v>
      </c>
      <c r="E1269" s="119">
        <v>37.15</v>
      </c>
      <c r="F1269" s="119">
        <v>37.799999999999997</v>
      </c>
      <c r="G1269" s="119">
        <v>37.5</v>
      </c>
      <c r="H1269" s="119">
        <v>37.1</v>
      </c>
      <c r="I1269" s="119">
        <v>24656</v>
      </c>
      <c r="J1269" s="119">
        <v>947994.5</v>
      </c>
      <c r="K1269" s="121">
        <v>43138</v>
      </c>
      <c r="L1269" s="119">
        <v>242</v>
      </c>
      <c r="M1269" s="119" t="s">
        <v>1860</v>
      </c>
    </row>
    <row r="1270" spans="1:13">
      <c r="A1270" s="119" t="s">
        <v>1861</v>
      </c>
      <c r="B1270" s="119" t="s">
        <v>397</v>
      </c>
      <c r="C1270" s="119">
        <v>37</v>
      </c>
      <c r="D1270" s="119">
        <v>41.35</v>
      </c>
      <c r="E1270" s="119">
        <v>36.85</v>
      </c>
      <c r="F1270" s="119">
        <v>39</v>
      </c>
      <c r="G1270" s="119">
        <v>38.950000000000003</v>
      </c>
      <c r="H1270" s="119">
        <v>36.299999999999997</v>
      </c>
      <c r="I1270" s="119">
        <v>1325961</v>
      </c>
      <c r="J1270" s="119">
        <v>51437677.950000003</v>
      </c>
      <c r="K1270" s="121">
        <v>43138</v>
      </c>
      <c r="L1270" s="119">
        <v>6216</v>
      </c>
      <c r="M1270" s="119" t="s">
        <v>1862</v>
      </c>
    </row>
    <row r="1271" spans="1:13">
      <c r="A1271" s="119" t="s">
        <v>1863</v>
      </c>
      <c r="B1271" s="119" t="s">
        <v>397</v>
      </c>
      <c r="C1271" s="119">
        <v>21.5</v>
      </c>
      <c r="D1271" s="119">
        <v>21.85</v>
      </c>
      <c r="E1271" s="119">
        <v>20.6</v>
      </c>
      <c r="F1271" s="119">
        <v>20.95</v>
      </c>
      <c r="G1271" s="119">
        <v>21</v>
      </c>
      <c r="H1271" s="119">
        <v>21</v>
      </c>
      <c r="I1271" s="119">
        <v>27397</v>
      </c>
      <c r="J1271" s="119">
        <v>585719.19999999995</v>
      </c>
      <c r="K1271" s="121">
        <v>43138</v>
      </c>
      <c r="L1271" s="119">
        <v>118</v>
      </c>
      <c r="M1271" s="119" t="s">
        <v>1864</v>
      </c>
    </row>
    <row r="1272" spans="1:13">
      <c r="A1272" s="119" t="s">
        <v>1865</v>
      </c>
      <c r="B1272" s="119" t="s">
        <v>397</v>
      </c>
      <c r="C1272" s="119">
        <v>23</v>
      </c>
      <c r="D1272" s="119">
        <v>23</v>
      </c>
      <c r="E1272" s="119">
        <v>21</v>
      </c>
      <c r="F1272" s="119">
        <v>22.6</v>
      </c>
      <c r="G1272" s="119">
        <v>22.9</v>
      </c>
      <c r="H1272" s="119">
        <v>21.25</v>
      </c>
      <c r="I1272" s="119">
        <v>16317</v>
      </c>
      <c r="J1272" s="119">
        <v>360708.1</v>
      </c>
      <c r="K1272" s="121">
        <v>43138</v>
      </c>
      <c r="L1272" s="119">
        <v>200</v>
      </c>
      <c r="M1272" s="119" t="s">
        <v>1866</v>
      </c>
    </row>
    <row r="1273" spans="1:13">
      <c r="A1273" s="119" t="s">
        <v>2531</v>
      </c>
      <c r="B1273" s="119" t="s">
        <v>397</v>
      </c>
      <c r="C1273" s="119">
        <v>116</v>
      </c>
      <c r="D1273" s="119">
        <v>118.05</v>
      </c>
      <c r="E1273" s="119">
        <v>113.65</v>
      </c>
      <c r="F1273" s="119">
        <v>115.55</v>
      </c>
      <c r="G1273" s="119">
        <v>115</v>
      </c>
      <c r="H1273" s="119">
        <v>111.5</v>
      </c>
      <c r="I1273" s="119">
        <v>40567</v>
      </c>
      <c r="J1273" s="119">
        <v>4680005.0999999996</v>
      </c>
      <c r="K1273" s="121">
        <v>43138</v>
      </c>
      <c r="L1273" s="119">
        <v>1886</v>
      </c>
      <c r="M1273" s="119" t="s">
        <v>2532</v>
      </c>
    </row>
    <row r="1274" spans="1:13">
      <c r="A1274" s="119" t="s">
        <v>2687</v>
      </c>
      <c r="B1274" s="119" t="s">
        <v>397</v>
      </c>
      <c r="C1274" s="119">
        <v>71.5</v>
      </c>
      <c r="D1274" s="119">
        <v>72.25</v>
      </c>
      <c r="E1274" s="119">
        <v>71</v>
      </c>
      <c r="F1274" s="119">
        <v>71.349999999999994</v>
      </c>
      <c r="G1274" s="119">
        <v>71.099999999999994</v>
      </c>
      <c r="H1274" s="119">
        <v>69.650000000000006</v>
      </c>
      <c r="I1274" s="119">
        <v>1912252</v>
      </c>
      <c r="J1274" s="119">
        <v>136961554.65000001</v>
      </c>
      <c r="K1274" s="121">
        <v>43138</v>
      </c>
      <c r="L1274" s="119">
        <v>11784</v>
      </c>
      <c r="M1274" s="119" t="s">
        <v>2688</v>
      </c>
    </row>
    <row r="1275" spans="1:13">
      <c r="A1275" s="119" t="s">
        <v>3396</v>
      </c>
      <c r="B1275" s="119" t="s">
        <v>397</v>
      </c>
      <c r="C1275" s="119">
        <v>0.65</v>
      </c>
      <c r="D1275" s="119">
        <v>0.65</v>
      </c>
      <c r="E1275" s="119">
        <v>0.55000000000000004</v>
      </c>
      <c r="F1275" s="119">
        <v>0.65</v>
      </c>
      <c r="G1275" s="119">
        <v>0.65</v>
      </c>
      <c r="H1275" s="119">
        <v>0.6</v>
      </c>
      <c r="I1275" s="119">
        <v>219430</v>
      </c>
      <c r="J1275" s="119">
        <v>132634.5</v>
      </c>
      <c r="K1275" s="121">
        <v>43138</v>
      </c>
      <c r="L1275" s="119">
        <v>73</v>
      </c>
      <c r="M1275" s="119" t="s">
        <v>3397</v>
      </c>
    </row>
    <row r="1276" spans="1:13">
      <c r="A1276" s="119" t="s">
        <v>2611</v>
      </c>
      <c r="B1276" s="119" t="s">
        <v>397</v>
      </c>
      <c r="C1276" s="119">
        <v>520</v>
      </c>
      <c r="D1276" s="119">
        <v>523</v>
      </c>
      <c r="E1276" s="119">
        <v>505</v>
      </c>
      <c r="F1276" s="119">
        <v>514.95000000000005</v>
      </c>
      <c r="G1276" s="119">
        <v>511</v>
      </c>
      <c r="H1276" s="119">
        <v>511.95</v>
      </c>
      <c r="I1276" s="119">
        <v>5250</v>
      </c>
      <c r="J1276" s="119">
        <v>2699498.35</v>
      </c>
      <c r="K1276" s="121">
        <v>43138</v>
      </c>
      <c r="L1276" s="119">
        <v>334</v>
      </c>
      <c r="M1276" s="119" t="s">
        <v>2612</v>
      </c>
    </row>
    <row r="1277" spans="1:13">
      <c r="A1277" s="119" t="s">
        <v>2689</v>
      </c>
      <c r="B1277" s="119" t="s">
        <v>397</v>
      </c>
      <c r="C1277" s="119">
        <v>258</v>
      </c>
      <c r="D1277" s="119">
        <v>258</v>
      </c>
      <c r="E1277" s="119">
        <v>244.3</v>
      </c>
      <c r="F1277" s="119">
        <v>252.3</v>
      </c>
      <c r="G1277" s="119">
        <v>253</v>
      </c>
      <c r="H1277" s="119">
        <v>243.85</v>
      </c>
      <c r="I1277" s="119">
        <v>21026</v>
      </c>
      <c r="J1277" s="119">
        <v>5316401.3</v>
      </c>
      <c r="K1277" s="121">
        <v>43138</v>
      </c>
      <c r="L1277" s="119">
        <v>640</v>
      </c>
      <c r="M1277" s="119" t="s">
        <v>2690</v>
      </c>
    </row>
    <row r="1278" spans="1:13">
      <c r="A1278" s="119" t="s">
        <v>1867</v>
      </c>
      <c r="B1278" s="119" t="s">
        <v>397</v>
      </c>
      <c r="C1278" s="119">
        <v>80</v>
      </c>
      <c r="D1278" s="119">
        <v>80.2</v>
      </c>
      <c r="E1278" s="119">
        <v>77.5</v>
      </c>
      <c r="F1278" s="119">
        <v>78.05</v>
      </c>
      <c r="G1278" s="119">
        <v>77.849999999999994</v>
      </c>
      <c r="H1278" s="119">
        <v>76.25</v>
      </c>
      <c r="I1278" s="119">
        <v>3261887</v>
      </c>
      <c r="J1278" s="119">
        <v>255636009.09999999</v>
      </c>
      <c r="K1278" s="121">
        <v>43138</v>
      </c>
      <c r="L1278" s="119">
        <v>11580</v>
      </c>
      <c r="M1278" s="119" t="s">
        <v>1868</v>
      </c>
    </row>
    <row r="1279" spans="1:13">
      <c r="A1279" s="119" t="s">
        <v>230</v>
      </c>
      <c r="B1279" s="119" t="s">
        <v>397</v>
      </c>
      <c r="C1279" s="119">
        <v>1747</v>
      </c>
      <c r="D1279" s="119">
        <v>1797.5</v>
      </c>
      <c r="E1279" s="119">
        <v>1740.15</v>
      </c>
      <c r="F1279" s="119">
        <v>1776.2</v>
      </c>
      <c r="G1279" s="119">
        <v>1765.5</v>
      </c>
      <c r="H1279" s="119">
        <v>1730.35</v>
      </c>
      <c r="I1279" s="119">
        <v>121256</v>
      </c>
      <c r="J1279" s="119">
        <v>214087080.34999999</v>
      </c>
      <c r="K1279" s="121">
        <v>43138</v>
      </c>
      <c r="L1279" s="119">
        <v>7818</v>
      </c>
      <c r="M1279" s="119" t="s">
        <v>1869</v>
      </c>
    </row>
    <row r="1280" spans="1:13">
      <c r="A1280" s="119" t="s">
        <v>1870</v>
      </c>
      <c r="B1280" s="119" t="s">
        <v>397</v>
      </c>
      <c r="C1280" s="119">
        <v>172.65</v>
      </c>
      <c r="D1280" s="119">
        <v>187.45</v>
      </c>
      <c r="E1280" s="119">
        <v>169.25</v>
      </c>
      <c r="F1280" s="119">
        <v>185.2</v>
      </c>
      <c r="G1280" s="119">
        <v>185</v>
      </c>
      <c r="H1280" s="119">
        <v>168.05</v>
      </c>
      <c r="I1280" s="119">
        <v>26682</v>
      </c>
      <c r="J1280" s="119">
        <v>4787574</v>
      </c>
      <c r="K1280" s="121">
        <v>43138</v>
      </c>
      <c r="L1280" s="119">
        <v>447</v>
      </c>
      <c r="M1280" s="119" t="s">
        <v>1871</v>
      </c>
    </row>
    <row r="1281" spans="1:13">
      <c r="A1281" s="119" t="s">
        <v>1872</v>
      </c>
      <c r="B1281" s="119" t="s">
        <v>397</v>
      </c>
      <c r="C1281" s="119">
        <v>352.95</v>
      </c>
      <c r="D1281" s="119">
        <v>362.95</v>
      </c>
      <c r="E1281" s="119">
        <v>350</v>
      </c>
      <c r="F1281" s="119">
        <v>354.4</v>
      </c>
      <c r="G1281" s="119">
        <v>351</v>
      </c>
      <c r="H1281" s="119">
        <v>346.5</v>
      </c>
      <c r="I1281" s="119">
        <v>146139</v>
      </c>
      <c r="J1281" s="119">
        <v>52209864.450000003</v>
      </c>
      <c r="K1281" s="121">
        <v>43138</v>
      </c>
      <c r="L1281" s="119">
        <v>6160</v>
      </c>
      <c r="M1281" s="119" t="s">
        <v>1873</v>
      </c>
    </row>
    <row r="1282" spans="1:13">
      <c r="A1282" s="119" t="s">
        <v>2691</v>
      </c>
      <c r="B1282" s="119" t="s">
        <v>397</v>
      </c>
      <c r="C1282" s="119">
        <v>1.25</v>
      </c>
      <c r="D1282" s="119">
        <v>1.25</v>
      </c>
      <c r="E1282" s="119">
        <v>1.25</v>
      </c>
      <c r="F1282" s="119">
        <v>1.25</v>
      </c>
      <c r="G1282" s="119">
        <v>1.25</v>
      </c>
      <c r="H1282" s="119">
        <v>1.3</v>
      </c>
      <c r="I1282" s="119">
        <v>405388</v>
      </c>
      <c r="J1282" s="119">
        <v>506735</v>
      </c>
      <c r="K1282" s="121">
        <v>43138</v>
      </c>
      <c r="L1282" s="119">
        <v>338</v>
      </c>
      <c r="M1282" s="119" t="s">
        <v>2692</v>
      </c>
    </row>
    <row r="1283" spans="1:13">
      <c r="A1283" s="119" t="s">
        <v>140</v>
      </c>
      <c r="B1283" s="119" t="s">
        <v>397</v>
      </c>
      <c r="C1283" s="119">
        <v>1382</v>
      </c>
      <c r="D1283" s="119">
        <v>1390.9</v>
      </c>
      <c r="E1283" s="119">
        <v>1313</v>
      </c>
      <c r="F1283" s="119">
        <v>1325.2</v>
      </c>
      <c r="G1283" s="119">
        <v>1325.2</v>
      </c>
      <c r="H1283" s="119">
        <v>1362.35</v>
      </c>
      <c r="I1283" s="119">
        <v>1087007</v>
      </c>
      <c r="J1283" s="119">
        <v>1472858629.5</v>
      </c>
      <c r="K1283" s="121">
        <v>43138</v>
      </c>
      <c r="L1283" s="119">
        <v>40202</v>
      </c>
      <c r="M1283" s="119" t="s">
        <v>1874</v>
      </c>
    </row>
    <row r="1284" spans="1:13">
      <c r="A1284" s="119" t="s">
        <v>351</v>
      </c>
      <c r="B1284" s="119" t="s">
        <v>397</v>
      </c>
      <c r="C1284" s="119">
        <v>984</v>
      </c>
      <c r="D1284" s="119">
        <v>1019.9</v>
      </c>
      <c r="E1284" s="119">
        <v>974.95</v>
      </c>
      <c r="F1284" s="119">
        <v>985.05</v>
      </c>
      <c r="G1284" s="119">
        <v>990</v>
      </c>
      <c r="H1284" s="119">
        <v>981.1</v>
      </c>
      <c r="I1284" s="119">
        <v>9166</v>
      </c>
      <c r="J1284" s="119">
        <v>9110297.25</v>
      </c>
      <c r="K1284" s="121">
        <v>43138</v>
      </c>
      <c r="L1284" s="119">
        <v>743</v>
      </c>
      <c r="M1284" s="119" t="s">
        <v>1875</v>
      </c>
    </row>
    <row r="1285" spans="1:13">
      <c r="A1285" s="119" t="s">
        <v>141</v>
      </c>
      <c r="B1285" s="119" t="s">
        <v>397</v>
      </c>
      <c r="C1285" s="119">
        <v>688</v>
      </c>
      <c r="D1285" s="119">
        <v>697.85</v>
      </c>
      <c r="E1285" s="119">
        <v>678.5</v>
      </c>
      <c r="F1285" s="119">
        <v>693.15</v>
      </c>
      <c r="G1285" s="119">
        <v>689.85</v>
      </c>
      <c r="H1285" s="119">
        <v>671.35</v>
      </c>
      <c r="I1285" s="119">
        <v>532251</v>
      </c>
      <c r="J1285" s="119">
        <v>366500388.35000002</v>
      </c>
      <c r="K1285" s="121">
        <v>43138</v>
      </c>
      <c r="L1285" s="119">
        <v>22741</v>
      </c>
      <c r="M1285" s="119" t="s">
        <v>1876</v>
      </c>
    </row>
    <row r="1286" spans="1:13">
      <c r="A1286" s="119" t="s">
        <v>2563</v>
      </c>
      <c r="B1286" s="119" t="s">
        <v>397</v>
      </c>
      <c r="C1286" s="119">
        <v>129.4</v>
      </c>
      <c r="D1286" s="119">
        <v>130.19999999999999</v>
      </c>
      <c r="E1286" s="119">
        <v>126</v>
      </c>
      <c r="F1286" s="119">
        <v>129.19999999999999</v>
      </c>
      <c r="G1286" s="119">
        <v>129.4</v>
      </c>
      <c r="H1286" s="119">
        <v>123.55</v>
      </c>
      <c r="I1286" s="119">
        <v>426379</v>
      </c>
      <c r="J1286" s="119">
        <v>54826776.549999997</v>
      </c>
      <c r="K1286" s="121">
        <v>43138</v>
      </c>
      <c r="L1286" s="119">
        <v>1894</v>
      </c>
      <c r="M1286" s="119" t="s">
        <v>2564</v>
      </c>
    </row>
    <row r="1287" spans="1:13">
      <c r="A1287" s="119" t="s">
        <v>1877</v>
      </c>
      <c r="B1287" s="119" t="s">
        <v>397</v>
      </c>
      <c r="C1287" s="119">
        <v>245.5</v>
      </c>
      <c r="D1287" s="119">
        <v>258.60000000000002</v>
      </c>
      <c r="E1287" s="119">
        <v>245</v>
      </c>
      <c r="F1287" s="119">
        <v>250.9</v>
      </c>
      <c r="G1287" s="119">
        <v>256</v>
      </c>
      <c r="H1287" s="119">
        <v>242</v>
      </c>
      <c r="I1287" s="119">
        <v>126895</v>
      </c>
      <c r="J1287" s="119">
        <v>31747432.5</v>
      </c>
      <c r="K1287" s="121">
        <v>43138</v>
      </c>
      <c r="L1287" s="119">
        <v>2561</v>
      </c>
      <c r="M1287" s="119" t="s">
        <v>1878</v>
      </c>
    </row>
    <row r="1288" spans="1:13">
      <c r="A1288" s="119" t="s">
        <v>3398</v>
      </c>
      <c r="B1288" s="119" t="s">
        <v>397</v>
      </c>
      <c r="C1288" s="119">
        <v>146.19999999999999</v>
      </c>
      <c r="D1288" s="119">
        <v>151.75</v>
      </c>
      <c r="E1288" s="119">
        <v>146.19999999999999</v>
      </c>
      <c r="F1288" s="119">
        <v>151.1</v>
      </c>
      <c r="G1288" s="119">
        <v>149.9</v>
      </c>
      <c r="H1288" s="119">
        <v>144.55000000000001</v>
      </c>
      <c r="I1288" s="119">
        <v>36806</v>
      </c>
      <c r="J1288" s="119">
        <v>5521464.9000000004</v>
      </c>
      <c r="K1288" s="121">
        <v>43138</v>
      </c>
      <c r="L1288" s="119">
        <v>601</v>
      </c>
      <c r="M1288" s="119" t="s">
        <v>3399</v>
      </c>
    </row>
    <row r="1289" spans="1:13">
      <c r="A1289" s="119" t="s">
        <v>2582</v>
      </c>
      <c r="B1289" s="119" t="s">
        <v>397</v>
      </c>
      <c r="C1289" s="119">
        <v>29.6</v>
      </c>
      <c r="D1289" s="119">
        <v>30.05</v>
      </c>
      <c r="E1289" s="119">
        <v>28.5</v>
      </c>
      <c r="F1289" s="119">
        <v>30.05</v>
      </c>
      <c r="G1289" s="119">
        <v>30.05</v>
      </c>
      <c r="H1289" s="119">
        <v>28.65</v>
      </c>
      <c r="I1289" s="119">
        <v>111893</v>
      </c>
      <c r="J1289" s="119">
        <v>3341847.45</v>
      </c>
      <c r="K1289" s="121">
        <v>43138</v>
      </c>
      <c r="L1289" s="119">
        <v>644</v>
      </c>
      <c r="M1289" s="119" t="s">
        <v>2583</v>
      </c>
    </row>
    <row r="1290" spans="1:13">
      <c r="A1290" s="119" t="s">
        <v>2814</v>
      </c>
      <c r="B1290" s="119" t="s">
        <v>397</v>
      </c>
      <c r="C1290" s="119">
        <v>110.95</v>
      </c>
      <c r="D1290" s="119">
        <v>113.95</v>
      </c>
      <c r="E1290" s="119">
        <v>106.65</v>
      </c>
      <c r="F1290" s="119">
        <v>110.3</v>
      </c>
      <c r="G1290" s="119">
        <v>111</v>
      </c>
      <c r="H1290" s="119">
        <v>106.3</v>
      </c>
      <c r="I1290" s="119">
        <v>28119</v>
      </c>
      <c r="J1290" s="119">
        <v>3114281.25</v>
      </c>
      <c r="K1290" s="121">
        <v>43138</v>
      </c>
      <c r="L1290" s="119">
        <v>463</v>
      </c>
      <c r="M1290" s="119" t="s">
        <v>2815</v>
      </c>
    </row>
    <row r="1291" spans="1:13">
      <c r="A1291" s="119" t="s">
        <v>1879</v>
      </c>
      <c r="B1291" s="119" t="s">
        <v>397</v>
      </c>
      <c r="C1291" s="119">
        <v>3.5</v>
      </c>
      <c r="D1291" s="119">
        <v>3.6</v>
      </c>
      <c r="E1291" s="119">
        <v>3.4</v>
      </c>
      <c r="F1291" s="119">
        <v>3.55</v>
      </c>
      <c r="G1291" s="119">
        <v>3.55</v>
      </c>
      <c r="H1291" s="119">
        <v>3.4</v>
      </c>
      <c r="I1291" s="119">
        <v>410043</v>
      </c>
      <c r="J1291" s="119">
        <v>1425301.25</v>
      </c>
      <c r="K1291" s="121">
        <v>43138</v>
      </c>
      <c r="L1291" s="119">
        <v>341</v>
      </c>
      <c r="M1291" s="119" t="s">
        <v>1880</v>
      </c>
    </row>
    <row r="1292" spans="1:13">
      <c r="A1292" s="119" t="s">
        <v>2182</v>
      </c>
      <c r="B1292" s="119" t="s">
        <v>397</v>
      </c>
      <c r="C1292" s="119">
        <v>381.95</v>
      </c>
      <c r="D1292" s="119">
        <v>399</v>
      </c>
      <c r="E1292" s="119">
        <v>373.85</v>
      </c>
      <c r="F1292" s="119">
        <v>394.9</v>
      </c>
      <c r="G1292" s="119">
        <v>399</v>
      </c>
      <c r="H1292" s="119">
        <v>370.9</v>
      </c>
      <c r="I1292" s="119">
        <v>21115</v>
      </c>
      <c r="J1292" s="119">
        <v>8197393.6500000004</v>
      </c>
      <c r="K1292" s="121">
        <v>43138</v>
      </c>
      <c r="L1292" s="119">
        <v>1024</v>
      </c>
      <c r="M1292" s="119" t="s">
        <v>2388</v>
      </c>
    </row>
    <row r="1293" spans="1:13">
      <c r="A1293" s="119" t="s">
        <v>3400</v>
      </c>
      <c r="B1293" s="119" t="s">
        <v>397</v>
      </c>
      <c r="C1293" s="119">
        <v>21.25</v>
      </c>
      <c r="D1293" s="119">
        <v>21.25</v>
      </c>
      <c r="E1293" s="119">
        <v>19.25</v>
      </c>
      <c r="F1293" s="119">
        <v>20.75</v>
      </c>
      <c r="G1293" s="119">
        <v>20.75</v>
      </c>
      <c r="H1293" s="119">
        <v>20.25</v>
      </c>
      <c r="I1293" s="119">
        <v>134</v>
      </c>
      <c r="J1293" s="119">
        <v>2800.95</v>
      </c>
      <c r="K1293" s="121">
        <v>43138</v>
      </c>
      <c r="L1293" s="119">
        <v>8</v>
      </c>
      <c r="M1293" s="119" t="s">
        <v>3401</v>
      </c>
    </row>
    <row r="1294" spans="1:13">
      <c r="A1294" s="119" t="s">
        <v>380</v>
      </c>
      <c r="B1294" s="119" t="s">
        <v>397</v>
      </c>
      <c r="C1294" s="119">
        <v>328.5</v>
      </c>
      <c r="D1294" s="119">
        <v>339.35</v>
      </c>
      <c r="E1294" s="119">
        <v>328</v>
      </c>
      <c r="F1294" s="119">
        <v>333.3</v>
      </c>
      <c r="G1294" s="119">
        <v>332.75</v>
      </c>
      <c r="H1294" s="119">
        <v>320.25</v>
      </c>
      <c r="I1294" s="119">
        <v>2258735</v>
      </c>
      <c r="J1294" s="119">
        <v>752650904.89999998</v>
      </c>
      <c r="K1294" s="121">
        <v>43138</v>
      </c>
      <c r="L1294" s="119">
        <v>37090</v>
      </c>
      <c r="M1294" s="119" t="s">
        <v>2187</v>
      </c>
    </row>
    <row r="1295" spans="1:13">
      <c r="A1295" s="119" t="s">
        <v>1882</v>
      </c>
      <c r="B1295" s="119" t="s">
        <v>397</v>
      </c>
      <c r="C1295" s="119">
        <v>8.6</v>
      </c>
      <c r="D1295" s="119">
        <v>8.8000000000000007</v>
      </c>
      <c r="E1295" s="119">
        <v>8.5</v>
      </c>
      <c r="F1295" s="119">
        <v>8.5500000000000007</v>
      </c>
      <c r="G1295" s="119">
        <v>8.65</v>
      </c>
      <c r="H1295" s="119">
        <v>8.4</v>
      </c>
      <c r="I1295" s="119">
        <v>3657418</v>
      </c>
      <c r="J1295" s="119">
        <v>31616407.449999999</v>
      </c>
      <c r="K1295" s="121">
        <v>43138</v>
      </c>
      <c r="L1295" s="119">
        <v>2432</v>
      </c>
      <c r="M1295" s="119" t="s">
        <v>1883</v>
      </c>
    </row>
    <row r="1296" spans="1:13">
      <c r="A1296" s="119" t="s">
        <v>1884</v>
      </c>
      <c r="B1296" s="119" t="s">
        <v>397</v>
      </c>
      <c r="C1296" s="119">
        <v>332</v>
      </c>
      <c r="D1296" s="119">
        <v>346.85</v>
      </c>
      <c r="E1296" s="119">
        <v>325</v>
      </c>
      <c r="F1296" s="119">
        <v>331.9</v>
      </c>
      <c r="G1296" s="119">
        <v>332.35</v>
      </c>
      <c r="H1296" s="119">
        <v>321.55</v>
      </c>
      <c r="I1296" s="119">
        <v>101221</v>
      </c>
      <c r="J1296" s="119">
        <v>33841067.149999999</v>
      </c>
      <c r="K1296" s="121">
        <v>43138</v>
      </c>
      <c r="L1296" s="119">
        <v>2711</v>
      </c>
      <c r="M1296" s="119" t="s">
        <v>1885</v>
      </c>
    </row>
    <row r="1297" spans="1:13">
      <c r="A1297" s="119" t="s">
        <v>1886</v>
      </c>
      <c r="B1297" s="119" t="s">
        <v>397</v>
      </c>
      <c r="C1297" s="119">
        <v>402.5</v>
      </c>
      <c r="D1297" s="119">
        <v>424.4</v>
      </c>
      <c r="E1297" s="119">
        <v>402.5</v>
      </c>
      <c r="F1297" s="119">
        <v>420.5</v>
      </c>
      <c r="G1297" s="119">
        <v>423.4</v>
      </c>
      <c r="H1297" s="119">
        <v>399.65</v>
      </c>
      <c r="I1297" s="119">
        <v>49123</v>
      </c>
      <c r="J1297" s="119">
        <v>20414423.75</v>
      </c>
      <c r="K1297" s="121">
        <v>43138</v>
      </c>
      <c r="L1297" s="119">
        <v>1934</v>
      </c>
      <c r="M1297" s="119" t="s">
        <v>1887</v>
      </c>
    </row>
    <row r="1298" spans="1:13">
      <c r="A1298" s="119" t="s">
        <v>1888</v>
      </c>
      <c r="B1298" s="119" t="s">
        <v>397</v>
      </c>
      <c r="C1298" s="119">
        <v>25.1</v>
      </c>
      <c r="D1298" s="119">
        <v>26.1</v>
      </c>
      <c r="E1298" s="119">
        <v>24.5</v>
      </c>
      <c r="F1298" s="119">
        <v>24.9</v>
      </c>
      <c r="G1298" s="119">
        <v>24.9</v>
      </c>
      <c r="H1298" s="119">
        <v>24.5</v>
      </c>
      <c r="I1298" s="119">
        <v>687059</v>
      </c>
      <c r="J1298" s="119">
        <v>17338267.100000001</v>
      </c>
      <c r="K1298" s="121">
        <v>43138</v>
      </c>
      <c r="L1298" s="119">
        <v>2420</v>
      </c>
      <c r="M1298" s="119" t="s">
        <v>1889</v>
      </c>
    </row>
    <row r="1299" spans="1:13">
      <c r="A1299" s="119" t="s">
        <v>1890</v>
      </c>
      <c r="B1299" s="119" t="s">
        <v>397</v>
      </c>
      <c r="C1299" s="119">
        <v>822</v>
      </c>
      <c r="D1299" s="119">
        <v>890</v>
      </c>
      <c r="E1299" s="119">
        <v>822</v>
      </c>
      <c r="F1299" s="119">
        <v>872.3</v>
      </c>
      <c r="G1299" s="119">
        <v>867</v>
      </c>
      <c r="H1299" s="119">
        <v>820.85</v>
      </c>
      <c r="I1299" s="119">
        <v>2012</v>
      </c>
      <c r="J1299" s="119">
        <v>1735994.1</v>
      </c>
      <c r="K1299" s="121">
        <v>43138</v>
      </c>
      <c r="L1299" s="119">
        <v>242</v>
      </c>
      <c r="M1299" s="119" t="s">
        <v>1891</v>
      </c>
    </row>
    <row r="1300" spans="1:13">
      <c r="A1300" s="119" t="s">
        <v>1892</v>
      </c>
      <c r="B1300" s="119" t="s">
        <v>397</v>
      </c>
      <c r="C1300" s="119">
        <v>4671.1000000000004</v>
      </c>
      <c r="D1300" s="119">
        <v>5040</v>
      </c>
      <c r="E1300" s="119">
        <v>4657</v>
      </c>
      <c r="F1300" s="119">
        <v>4950.5</v>
      </c>
      <c r="G1300" s="119">
        <v>5039</v>
      </c>
      <c r="H1300" s="119">
        <v>4671.25</v>
      </c>
      <c r="I1300" s="119">
        <v>1141</v>
      </c>
      <c r="J1300" s="119">
        <v>5484988.8499999996</v>
      </c>
      <c r="K1300" s="121">
        <v>43138</v>
      </c>
      <c r="L1300" s="119">
        <v>484</v>
      </c>
      <c r="M1300" s="119" t="s">
        <v>1893</v>
      </c>
    </row>
    <row r="1301" spans="1:13">
      <c r="A1301" s="119" t="s">
        <v>1894</v>
      </c>
      <c r="B1301" s="119" t="s">
        <v>397</v>
      </c>
      <c r="C1301" s="119">
        <v>3.9</v>
      </c>
      <c r="D1301" s="119">
        <v>4.2</v>
      </c>
      <c r="E1301" s="119">
        <v>3.9</v>
      </c>
      <c r="F1301" s="119">
        <v>4.05</v>
      </c>
      <c r="G1301" s="119">
        <v>4.05</v>
      </c>
      <c r="H1301" s="119">
        <v>3.9</v>
      </c>
      <c r="I1301" s="119">
        <v>1306409</v>
      </c>
      <c r="J1301" s="119">
        <v>5326837.3499999996</v>
      </c>
      <c r="K1301" s="121">
        <v>43138</v>
      </c>
      <c r="L1301" s="119">
        <v>882</v>
      </c>
      <c r="M1301" s="119" t="s">
        <v>1895</v>
      </c>
    </row>
    <row r="1302" spans="1:13">
      <c r="A1302" s="119" t="s">
        <v>2816</v>
      </c>
      <c r="B1302" s="119" t="s">
        <v>397</v>
      </c>
      <c r="C1302" s="119">
        <v>556.29999999999995</v>
      </c>
      <c r="D1302" s="119">
        <v>568.4</v>
      </c>
      <c r="E1302" s="119">
        <v>530.04999999999995</v>
      </c>
      <c r="F1302" s="119">
        <v>537.70000000000005</v>
      </c>
      <c r="G1302" s="119">
        <v>538</v>
      </c>
      <c r="H1302" s="119">
        <v>534.95000000000005</v>
      </c>
      <c r="I1302" s="119">
        <v>2551</v>
      </c>
      <c r="J1302" s="119">
        <v>1377760.75</v>
      </c>
      <c r="K1302" s="121">
        <v>43138</v>
      </c>
      <c r="L1302" s="119">
        <v>287</v>
      </c>
      <c r="M1302" s="119" t="s">
        <v>2817</v>
      </c>
    </row>
    <row r="1303" spans="1:13">
      <c r="A1303" s="119" t="s">
        <v>1896</v>
      </c>
      <c r="B1303" s="119" t="s">
        <v>397</v>
      </c>
      <c r="C1303" s="119">
        <v>520</v>
      </c>
      <c r="D1303" s="119">
        <v>521.70000000000005</v>
      </c>
      <c r="E1303" s="119">
        <v>510</v>
      </c>
      <c r="F1303" s="119">
        <v>514.65</v>
      </c>
      <c r="G1303" s="119">
        <v>513.5</v>
      </c>
      <c r="H1303" s="119">
        <v>510.75</v>
      </c>
      <c r="I1303" s="119">
        <v>67544</v>
      </c>
      <c r="J1303" s="119">
        <v>34896335.549999997</v>
      </c>
      <c r="K1303" s="121">
        <v>43138</v>
      </c>
      <c r="L1303" s="119">
        <v>2092</v>
      </c>
      <c r="M1303" s="119" t="s">
        <v>1897</v>
      </c>
    </row>
    <row r="1304" spans="1:13">
      <c r="A1304" s="119" t="s">
        <v>1898</v>
      </c>
      <c r="B1304" s="119" t="s">
        <v>397</v>
      </c>
      <c r="C1304" s="119">
        <v>75.400000000000006</v>
      </c>
      <c r="D1304" s="119">
        <v>77.349999999999994</v>
      </c>
      <c r="E1304" s="119">
        <v>71.55</v>
      </c>
      <c r="F1304" s="119">
        <v>72.150000000000006</v>
      </c>
      <c r="G1304" s="119">
        <v>71.95</v>
      </c>
      <c r="H1304" s="119">
        <v>72.099999999999994</v>
      </c>
      <c r="I1304" s="119">
        <v>670368</v>
      </c>
      <c r="J1304" s="119">
        <v>49450960</v>
      </c>
      <c r="K1304" s="121">
        <v>43138</v>
      </c>
      <c r="L1304" s="119">
        <v>5170</v>
      </c>
      <c r="M1304" s="119" t="s">
        <v>1899</v>
      </c>
    </row>
    <row r="1305" spans="1:13">
      <c r="A1305" s="119" t="s">
        <v>1900</v>
      </c>
      <c r="B1305" s="119" t="s">
        <v>397</v>
      </c>
      <c r="C1305" s="119">
        <v>12.05</v>
      </c>
      <c r="D1305" s="119">
        <v>12.3</v>
      </c>
      <c r="E1305" s="119">
        <v>11.85</v>
      </c>
      <c r="F1305" s="119">
        <v>12.15</v>
      </c>
      <c r="G1305" s="119">
        <v>12.2</v>
      </c>
      <c r="H1305" s="119">
        <v>11.7</v>
      </c>
      <c r="I1305" s="119">
        <v>1210954</v>
      </c>
      <c r="J1305" s="119">
        <v>14634074.1</v>
      </c>
      <c r="K1305" s="121">
        <v>43138</v>
      </c>
      <c r="L1305" s="119">
        <v>2073</v>
      </c>
      <c r="M1305" s="119" t="s">
        <v>2348</v>
      </c>
    </row>
    <row r="1306" spans="1:13">
      <c r="A1306" s="119" t="s">
        <v>142</v>
      </c>
      <c r="B1306" s="119" t="s">
        <v>397</v>
      </c>
      <c r="C1306" s="119">
        <v>556</v>
      </c>
      <c r="D1306" s="119">
        <v>557.45000000000005</v>
      </c>
      <c r="E1306" s="119">
        <v>542.6</v>
      </c>
      <c r="F1306" s="119">
        <v>549.5</v>
      </c>
      <c r="G1306" s="119">
        <v>548.95000000000005</v>
      </c>
      <c r="H1306" s="119">
        <v>551.79999999999995</v>
      </c>
      <c r="I1306" s="119">
        <v>5110233</v>
      </c>
      <c r="J1306" s="119">
        <v>2813952132.75</v>
      </c>
      <c r="K1306" s="121">
        <v>43138</v>
      </c>
      <c r="L1306" s="119">
        <v>67662</v>
      </c>
      <c r="M1306" s="119" t="s">
        <v>1901</v>
      </c>
    </row>
    <row r="1307" spans="1:13">
      <c r="A1307" s="119" t="s">
        <v>1902</v>
      </c>
      <c r="B1307" s="119" t="s">
        <v>397</v>
      </c>
      <c r="C1307" s="119">
        <v>388</v>
      </c>
      <c r="D1307" s="119">
        <v>403.95</v>
      </c>
      <c r="E1307" s="119">
        <v>366.6</v>
      </c>
      <c r="F1307" s="119">
        <v>373.15</v>
      </c>
      <c r="G1307" s="119">
        <v>368.8</v>
      </c>
      <c r="H1307" s="119">
        <v>378.35</v>
      </c>
      <c r="I1307" s="119">
        <v>217798</v>
      </c>
      <c r="J1307" s="119">
        <v>83887002.150000006</v>
      </c>
      <c r="K1307" s="121">
        <v>43138</v>
      </c>
      <c r="L1307" s="119">
        <v>8778</v>
      </c>
      <c r="M1307" s="119" t="s">
        <v>2586</v>
      </c>
    </row>
    <row r="1308" spans="1:13">
      <c r="A1308" s="119" t="s">
        <v>143</v>
      </c>
      <c r="B1308" s="119" t="s">
        <v>397</v>
      </c>
      <c r="C1308" s="119">
        <v>936.9</v>
      </c>
      <c r="D1308" s="119">
        <v>1029.3</v>
      </c>
      <c r="E1308" s="119">
        <v>924.05</v>
      </c>
      <c r="F1308" s="119">
        <v>933.1</v>
      </c>
      <c r="G1308" s="119">
        <v>931.2</v>
      </c>
      <c r="H1308" s="119">
        <v>935.75</v>
      </c>
      <c r="I1308" s="119">
        <v>557855</v>
      </c>
      <c r="J1308" s="119">
        <v>525983488.25</v>
      </c>
      <c r="K1308" s="121">
        <v>43138</v>
      </c>
      <c r="L1308" s="119">
        <v>19600</v>
      </c>
      <c r="M1308" s="119" t="s">
        <v>1903</v>
      </c>
    </row>
    <row r="1309" spans="1:13">
      <c r="A1309" s="119" t="s">
        <v>1904</v>
      </c>
      <c r="B1309" s="119" t="s">
        <v>397</v>
      </c>
      <c r="C1309" s="119">
        <v>151</v>
      </c>
      <c r="D1309" s="119">
        <v>159.30000000000001</v>
      </c>
      <c r="E1309" s="119">
        <v>145.25</v>
      </c>
      <c r="F1309" s="119">
        <v>155.94999999999999</v>
      </c>
      <c r="G1309" s="119">
        <v>157</v>
      </c>
      <c r="H1309" s="119">
        <v>145.65</v>
      </c>
      <c r="I1309" s="119">
        <v>21728</v>
      </c>
      <c r="J1309" s="119">
        <v>3345736.05</v>
      </c>
      <c r="K1309" s="121">
        <v>43138</v>
      </c>
      <c r="L1309" s="119">
        <v>770</v>
      </c>
      <c r="M1309" s="119" t="s">
        <v>1905</v>
      </c>
    </row>
    <row r="1310" spans="1:13">
      <c r="A1310" s="119" t="s">
        <v>3402</v>
      </c>
      <c r="B1310" s="119" t="s">
        <v>397</v>
      </c>
      <c r="C1310" s="119">
        <v>17.3</v>
      </c>
      <c r="D1310" s="119">
        <v>17.3</v>
      </c>
      <c r="E1310" s="119">
        <v>15.8</v>
      </c>
      <c r="F1310" s="119">
        <v>16.350000000000001</v>
      </c>
      <c r="G1310" s="119">
        <v>16.55</v>
      </c>
      <c r="H1310" s="119">
        <v>16.5</v>
      </c>
      <c r="I1310" s="119">
        <v>47172</v>
      </c>
      <c r="J1310" s="119">
        <v>799304.5</v>
      </c>
      <c r="K1310" s="121">
        <v>43138</v>
      </c>
      <c r="L1310" s="119">
        <v>132</v>
      </c>
      <c r="M1310" s="119" t="s">
        <v>3403</v>
      </c>
    </row>
    <row r="1311" spans="1:13">
      <c r="A1311" s="119" t="s">
        <v>1906</v>
      </c>
      <c r="B1311" s="119" t="s">
        <v>397</v>
      </c>
      <c r="C1311" s="119">
        <v>352.4</v>
      </c>
      <c r="D1311" s="119">
        <v>361.75</v>
      </c>
      <c r="E1311" s="119">
        <v>352.4</v>
      </c>
      <c r="F1311" s="119">
        <v>359.55</v>
      </c>
      <c r="G1311" s="119">
        <v>359</v>
      </c>
      <c r="H1311" s="119">
        <v>356.3</v>
      </c>
      <c r="I1311" s="119">
        <v>20798</v>
      </c>
      <c r="J1311" s="119">
        <v>7452818.5999999996</v>
      </c>
      <c r="K1311" s="121">
        <v>43138</v>
      </c>
      <c r="L1311" s="119">
        <v>586</v>
      </c>
      <c r="M1311" s="119" t="s">
        <v>1907</v>
      </c>
    </row>
    <row r="1312" spans="1:13">
      <c r="A1312" s="119" t="s">
        <v>1908</v>
      </c>
      <c r="B1312" s="119" t="s">
        <v>397</v>
      </c>
      <c r="C1312" s="119">
        <v>280.85000000000002</v>
      </c>
      <c r="D1312" s="119">
        <v>282.45</v>
      </c>
      <c r="E1312" s="119">
        <v>271.55</v>
      </c>
      <c r="F1312" s="119">
        <v>275.8</v>
      </c>
      <c r="G1312" s="119">
        <v>276</v>
      </c>
      <c r="H1312" s="119">
        <v>274</v>
      </c>
      <c r="I1312" s="119">
        <v>90059</v>
      </c>
      <c r="J1312" s="119">
        <v>25088880.350000001</v>
      </c>
      <c r="K1312" s="121">
        <v>43138</v>
      </c>
      <c r="L1312" s="119">
        <v>3218</v>
      </c>
      <c r="M1312" s="119" t="s">
        <v>1909</v>
      </c>
    </row>
    <row r="1313" spans="1:13">
      <c r="A1313" s="119" t="s">
        <v>1910</v>
      </c>
      <c r="B1313" s="119" t="s">
        <v>397</v>
      </c>
      <c r="C1313" s="119">
        <v>1238.8499999999999</v>
      </c>
      <c r="D1313" s="119">
        <v>1280</v>
      </c>
      <c r="E1313" s="119">
        <v>1181.05</v>
      </c>
      <c r="F1313" s="119">
        <v>1198.2</v>
      </c>
      <c r="G1313" s="119">
        <v>1187</v>
      </c>
      <c r="H1313" s="119">
        <v>1214.5999999999999</v>
      </c>
      <c r="I1313" s="119">
        <v>32426</v>
      </c>
      <c r="J1313" s="119">
        <v>39328035.649999999</v>
      </c>
      <c r="K1313" s="121">
        <v>43138</v>
      </c>
      <c r="L1313" s="119">
        <v>3886</v>
      </c>
      <c r="M1313" s="119" t="s">
        <v>1911</v>
      </c>
    </row>
    <row r="1314" spans="1:13">
      <c r="A1314" s="119" t="s">
        <v>2818</v>
      </c>
      <c r="B1314" s="119" t="s">
        <v>397</v>
      </c>
      <c r="C1314" s="119">
        <v>114</v>
      </c>
      <c r="D1314" s="119">
        <v>114</v>
      </c>
      <c r="E1314" s="119">
        <v>109</v>
      </c>
      <c r="F1314" s="119">
        <v>112.8</v>
      </c>
      <c r="G1314" s="119">
        <v>113.9</v>
      </c>
      <c r="H1314" s="119">
        <v>109.4</v>
      </c>
      <c r="I1314" s="119">
        <v>36891</v>
      </c>
      <c r="J1314" s="119">
        <v>4091785.45</v>
      </c>
      <c r="K1314" s="121">
        <v>43138</v>
      </c>
      <c r="L1314" s="119">
        <v>404</v>
      </c>
      <c r="M1314" s="119" t="s">
        <v>2819</v>
      </c>
    </row>
    <row r="1315" spans="1:13">
      <c r="A1315" s="119" t="s">
        <v>2418</v>
      </c>
      <c r="B1315" s="119" t="s">
        <v>397</v>
      </c>
      <c r="C1315" s="119">
        <v>2.15</v>
      </c>
      <c r="D1315" s="119">
        <v>2.2999999999999998</v>
      </c>
      <c r="E1315" s="119">
        <v>2.15</v>
      </c>
      <c r="F1315" s="119">
        <v>2.2000000000000002</v>
      </c>
      <c r="G1315" s="119">
        <v>2.25</v>
      </c>
      <c r="H1315" s="119">
        <v>2.25</v>
      </c>
      <c r="I1315" s="119">
        <v>187665</v>
      </c>
      <c r="J1315" s="119">
        <v>418803.75</v>
      </c>
      <c r="K1315" s="121">
        <v>43138</v>
      </c>
      <c r="L1315" s="119">
        <v>115</v>
      </c>
      <c r="M1315" s="119" t="s">
        <v>2419</v>
      </c>
    </row>
    <row r="1316" spans="1:13">
      <c r="A1316" s="119" t="s">
        <v>2533</v>
      </c>
      <c r="B1316" s="119" t="s">
        <v>397</v>
      </c>
      <c r="C1316" s="119">
        <v>3.5</v>
      </c>
      <c r="D1316" s="119">
        <v>3.5</v>
      </c>
      <c r="E1316" s="119">
        <v>3.25</v>
      </c>
      <c r="F1316" s="119">
        <v>3.3</v>
      </c>
      <c r="G1316" s="119">
        <v>3.25</v>
      </c>
      <c r="H1316" s="119">
        <v>3.3</v>
      </c>
      <c r="I1316" s="119">
        <v>23834</v>
      </c>
      <c r="J1316" s="119">
        <v>78605.3</v>
      </c>
      <c r="K1316" s="121">
        <v>43138</v>
      </c>
      <c r="L1316" s="119">
        <v>47</v>
      </c>
      <c r="M1316" s="119" t="s">
        <v>2534</v>
      </c>
    </row>
    <row r="1317" spans="1:13">
      <c r="A1317" s="119" t="s">
        <v>3404</v>
      </c>
      <c r="B1317" s="119" t="s">
        <v>397</v>
      </c>
      <c r="C1317" s="119">
        <v>16.399999999999999</v>
      </c>
      <c r="D1317" s="119">
        <v>16.8</v>
      </c>
      <c r="E1317" s="119">
        <v>15.25</v>
      </c>
      <c r="F1317" s="119">
        <v>16.350000000000001</v>
      </c>
      <c r="G1317" s="119">
        <v>16.45</v>
      </c>
      <c r="H1317" s="119">
        <v>16</v>
      </c>
      <c r="I1317" s="119">
        <v>19285</v>
      </c>
      <c r="J1317" s="119">
        <v>314699.7</v>
      </c>
      <c r="K1317" s="121">
        <v>43138</v>
      </c>
      <c r="L1317" s="119">
        <v>90</v>
      </c>
      <c r="M1317" s="119" t="s">
        <v>3405</v>
      </c>
    </row>
    <row r="1318" spans="1:13">
      <c r="A1318" s="119" t="s">
        <v>3406</v>
      </c>
      <c r="B1318" s="119" t="s">
        <v>397</v>
      </c>
      <c r="C1318" s="119">
        <v>5.6</v>
      </c>
      <c r="D1318" s="119">
        <v>5.6</v>
      </c>
      <c r="E1318" s="119">
        <v>5.4</v>
      </c>
      <c r="F1318" s="119">
        <v>5.4</v>
      </c>
      <c r="G1318" s="119">
        <v>5.4</v>
      </c>
      <c r="H1318" s="119">
        <v>5.35</v>
      </c>
      <c r="I1318" s="119">
        <v>6627</v>
      </c>
      <c r="J1318" s="119">
        <v>36598.25</v>
      </c>
      <c r="K1318" s="121">
        <v>43138</v>
      </c>
      <c r="L1318" s="119">
        <v>14</v>
      </c>
      <c r="M1318" s="119" t="s">
        <v>3407</v>
      </c>
    </row>
    <row r="1319" spans="1:13">
      <c r="A1319" s="119" t="s">
        <v>1912</v>
      </c>
      <c r="B1319" s="119" t="s">
        <v>397</v>
      </c>
      <c r="C1319" s="119">
        <v>81</v>
      </c>
      <c r="D1319" s="119">
        <v>84.5</v>
      </c>
      <c r="E1319" s="119">
        <v>80.349999999999994</v>
      </c>
      <c r="F1319" s="119">
        <v>81.3</v>
      </c>
      <c r="G1319" s="119">
        <v>81.75</v>
      </c>
      <c r="H1319" s="119">
        <v>79.099999999999994</v>
      </c>
      <c r="I1319" s="119">
        <v>21445</v>
      </c>
      <c r="J1319" s="119">
        <v>1741853.6</v>
      </c>
      <c r="K1319" s="121">
        <v>43138</v>
      </c>
      <c r="L1319" s="119">
        <v>223</v>
      </c>
      <c r="M1319" s="119" t="s">
        <v>1913</v>
      </c>
    </row>
    <row r="1320" spans="1:13">
      <c r="A1320" s="119" t="s">
        <v>1914</v>
      </c>
      <c r="B1320" s="119" t="s">
        <v>397</v>
      </c>
      <c r="C1320" s="119">
        <v>397.65</v>
      </c>
      <c r="D1320" s="119">
        <v>416</v>
      </c>
      <c r="E1320" s="119">
        <v>397.6</v>
      </c>
      <c r="F1320" s="119">
        <v>405.3</v>
      </c>
      <c r="G1320" s="119">
        <v>404.3</v>
      </c>
      <c r="H1320" s="119">
        <v>391.8</v>
      </c>
      <c r="I1320" s="119">
        <v>160348</v>
      </c>
      <c r="J1320" s="119">
        <v>65344437.25</v>
      </c>
      <c r="K1320" s="121">
        <v>43138</v>
      </c>
      <c r="L1320" s="119">
        <v>3646</v>
      </c>
      <c r="M1320" s="119" t="s">
        <v>1915</v>
      </c>
    </row>
    <row r="1321" spans="1:13">
      <c r="A1321" s="119" t="s">
        <v>1916</v>
      </c>
      <c r="B1321" s="119" t="s">
        <v>397</v>
      </c>
      <c r="C1321" s="119">
        <v>91.8</v>
      </c>
      <c r="D1321" s="119">
        <v>94</v>
      </c>
      <c r="E1321" s="119">
        <v>90.3</v>
      </c>
      <c r="F1321" s="119">
        <v>93.6</v>
      </c>
      <c r="G1321" s="119">
        <v>93.8</v>
      </c>
      <c r="H1321" s="119">
        <v>89.65</v>
      </c>
      <c r="I1321" s="119">
        <v>31960</v>
      </c>
      <c r="J1321" s="119">
        <v>2971673.35</v>
      </c>
      <c r="K1321" s="121">
        <v>43138</v>
      </c>
      <c r="L1321" s="119">
        <v>770</v>
      </c>
      <c r="M1321" s="119" t="s">
        <v>2737</v>
      </c>
    </row>
    <row r="1322" spans="1:13">
      <c r="A1322" s="119" t="s">
        <v>384</v>
      </c>
      <c r="B1322" s="119" t="s">
        <v>397</v>
      </c>
      <c r="C1322" s="119">
        <v>198.1</v>
      </c>
      <c r="D1322" s="119">
        <v>202.5</v>
      </c>
      <c r="E1322" s="119">
        <v>189.1</v>
      </c>
      <c r="F1322" s="119">
        <v>191.4</v>
      </c>
      <c r="G1322" s="119">
        <v>190</v>
      </c>
      <c r="H1322" s="119">
        <v>194.1</v>
      </c>
      <c r="I1322" s="119">
        <v>513135</v>
      </c>
      <c r="J1322" s="119">
        <v>100699092.7</v>
      </c>
      <c r="K1322" s="121">
        <v>43138</v>
      </c>
      <c r="L1322" s="119">
        <v>9172</v>
      </c>
      <c r="M1322" s="119" t="s">
        <v>1917</v>
      </c>
    </row>
    <row r="1323" spans="1:13">
      <c r="A1323" s="119" t="s">
        <v>1918</v>
      </c>
      <c r="B1323" s="119" t="s">
        <v>397</v>
      </c>
      <c r="C1323" s="119">
        <v>13.15</v>
      </c>
      <c r="D1323" s="119">
        <v>13.25</v>
      </c>
      <c r="E1323" s="119">
        <v>12.95</v>
      </c>
      <c r="F1323" s="119">
        <v>13.05</v>
      </c>
      <c r="G1323" s="119">
        <v>13</v>
      </c>
      <c r="H1323" s="119">
        <v>12.8</v>
      </c>
      <c r="I1323" s="119">
        <v>31741062</v>
      </c>
      <c r="J1323" s="119">
        <v>414820122.60000002</v>
      </c>
      <c r="K1323" s="121">
        <v>43138</v>
      </c>
      <c r="L1323" s="119">
        <v>18543</v>
      </c>
      <c r="M1323" s="119" t="s">
        <v>1919</v>
      </c>
    </row>
    <row r="1324" spans="1:13">
      <c r="A1324" s="119" t="s">
        <v>1920</v>
      </c>
      <c r="B1324" s="119" t="s">
        <v>397</v>
      </c>
      <c r="C1324" s="119">
        <v>198.15</v>
      </c>
      <c r="D1324" s="119">
        <v>210.85</v>
      </c>
      <c r="E1324" s="119">
        <v>198.1</v>
      </c>
      <c r="F1324" s="119">
        <v>205.85</v>
      </c>
      <c r="G1324" s="119">
        <v>202.5</v>
      </c>
      <c r="H1324" s="119">
        <v>195.3</v>
      </c>
      <c r="I1324" s="119">
        <v>261122</v>
      </c>
      <c r="J1324" s="119">
        <v>53963664.799999997</v>
      </c>
      <c r="K1324" s="121">
        <v>43138</v>
      </c>
      <c r="L1324" s="119">
        <v>4572</v>
      </c>
      <c r="M1324" s="119" t="s">
        <v>1921</v>
      </c>
    </row>
    <row r="1325" spans="1:13">
      <c r="A1325" s="119" t="s">
        <v>1922</v>
      </c>
      <c r="B1325" s="119" t="s">
        <v>397</v>
      </c>
      <c r="C1325" s="119">
        <v>1941.95</v>
      </c>
      <c r="D1325" s="119">
        <v>2007.95</v>
      </c>
      <c r="E1325" s="119">
        <v>1883.05</v>
      </c>
      <c r="F1325" s="119">
        <v>1977.7</v>
      </c>
      <c r="G1325" s="119">
        <v>1965</v>
      </c>
      <c r="H1325" s="119">
        <v>1914.15</v>
      </c>
      <c r="I1325" s="119">
        <v>6303</v>
      </c>
      <c r="J1325" s="119">
        <v>12224893.65</v>
      </c>
      <c r="K1325" s="121">
        <v>43138</v>
      </c>
      <c r="L1325" s="119">
        <v>1101</v>
      </c>
      <c r="M1325" s="119" t="s">
        <v>1923</v>
      </c>
    </row>
    <row r="1326" spans="1:13">
      <c r="A1326" s="119" t="s">
        <v>1924</v>
      </c>
      <c r="B1326" s="119" t="s">
        <v>397</v>
      </c>
      <c r="C1326" s="119">
        <v>412.15</v>
      </c>
      <c r="D1326" s="119">
        <v>436</v>
      </c>
      <c r="E1326" s="119">
        <v>410</v>
      </c>
      <c r="F1326" s="119">
        <v>427.65</v>
      </c>
      <c r="G1326" s="119">
        <v>426.3</v>
      </c>
      <c r="H1326" s="119">
        <v>406.1</v>
      </c>
      <c r="I1326" s="119">
        <v>13578</v>
      </c>
      <c r="J1326" s="119">
        <v>5746518.6500000004</v>
      </c>
      <c r="K1326" s="121">
        <v>43138</v>
      </c>
      <c r="L1326" s="119">
        <v>595</v>
      </c>
      <c r="M1326" s="119" t="s">
        <v>1925</v>
      </c>
    </row>
    <row r="1327" spans="1:13">
      <c r="A1327" s="119" t="s">
        <v>1926</v>
      </c>
      <c r="B1327" s="119" t="s">
        <v>397</v>
      </c>
      <c r="C1327" s="119">
        <v>1719</v>
      </c>
      <c r="D1327" s="119">
        <v>1747</v>
      </c>
      <c r="E1327" s="119">
        <v>1675</v>
      </c>
      <c r="F1327" s="119">
        <v>1691.45</v>
      </c>
      <c r="G1327" s="119">
        <v>1686</v>
      </c>
      <c r="H1327" s="119">
        <v>1692.2</v>
      </c>
      <c r="I1327" s="119">
        <v>9509</v>
      </c>
      <c r="J1327" s="119">
        <v>16208255.050000001</v>
      </c>
      <c r="K1327" s="121">
        <v>43138</v>
      </c>
      <c r="L1327" s="119">
        <v>1938</v>
      </c>
      <c r="M1327" s="119" t="s">
        <v>1927</v>
      </c>
    </row>
    <row r="1328" spans="1:13">
      <c r="A1328" s="119" t="s">
        <v>1928</v>
      </c>
      <c r="B1328" s="119" t="s">
        <v>397</v>
      </c>
      <c r="C1328" s="119">
        <v>5.85</v>
      </c>
      <c r="D1328" s="119">
        <v>6</v>
      </c>
      <c r="E1328" s="119">
        <v>5.7</v>
      </c>
      <c r="F1328" s="119">
        <v>5.9</v>
      </c>
      <c r="G1328" s="119">
        <v>5.9</v>
      </c>
      <c r="H1328" s="119">
        <v>5.5</v>
      </c>
      <c r="I1328" s="119">
        <v>89932</v>
      </c>
      <c r="J1328" s="119">
        <v>525282.1</v>
      </c>
      <c r="K1328" s="121">
        <v>43138</v>
      </c>
      <c r="L1328" s="119">
        <v>314</v>
      </c>
      <c r="M1328" s="119" t="s">
        <v>1929</v>
      </c>
    </row>
    <row r="1329" spans="1:13">
      <c r="A1329" s="119" t="s">
        <v>144</v>
      </c>
      <c r="B1329" s="119" t="s">
        <v>397</v>
      </c>
      <c r="C1329" s="119">
        <v>64.45</v>
      </c>
      <c r="D1329" s="119">
        <v>65.45</v>
      </c>
      <c r="E1329" s="119">
        <v>63.6</v>
      </c>
      <c r="F1329" s="119">
        <v>64</v>
      </c>
      <c r="G1329" s="119">
        <v>64.150000000000006</v>
      </c>
      <c r="H1329" s="119">
        <v>63.45</v>
      </c>
      <c r="I1329" s="119">
        <v>3623057</v>
      </c>
      <c r="J1329" s="119">
        <v>233005921.75</v>
      </c>
      <c r="K1329" s="121">
        <v>43138</v>
      </c>
      <c r="L1329" s="119">
        <v>11615</v>
      </c>
      <c r="M1329" s="119" t="s">
        <v>1930</v>
      </c>
    </row>
    <row r="1330" spans="1:13">
      <c r="A1330" s="119" t="s">
        <v>1931</v>
      </c>
      <c r="B1330" s="119" t="s">
        <v>397</v>
      </c>
      <c r="C1330" s="119">
        <v>598</v>
      </c>
      <c r="D1330" s="119">
        <v>600.04999999999995</v>
      </c>
      <c r="E1330" s="119">
        <v>589.85</v>
      </c>
      <c r="F1330" s="119">
        <v>595.15</v>
      </c>
      <c r="G1330" s="119">
        <v>591.6</v>
      </c>
      <c r="H1330" s="119">
        <v>591.15</v>
      </c>
      <c r="I1330" s="119">
        <v>78045</v>
      </c>
      <c r="J1330" s="119">
        <v>46434240.350000001</v>
      </c>
      <c r="K1330" s="121">
        <v>43138</v>
      </c>
      <c r="L1330" s="119">
        <v>2045</v>
      </c>
      <c r="M1330" s="119" t="s">
        <v>1932</v>
      </c>
    </row>
    <row r="1331" spans="1:13">
      <c r="A1331" s="119" t="s">
        <v>2408</v>
      </c>
      <c r="B1331" s="119" t="s">
        <v>397</v>
      </c>
      <c r="C1331" s="119">
        <v>98.05</v>
      </c>
      <c r="D1331" s="119">
        <v>98.05</v>
      </c>
      <c r="E1331" s="119">
        <v>95.4</v>
      </c>
      <c r="F1331" s="119">
        <v>97.95</v>
      </c>
      <c r="G1331" s="119">
        <v>97.3</v>
      </c>
      <c r="H1331" s="119">
        <v>93.4</v>
      </c>
      <c r="I1331" s="119">
        <v>6370</v>
      </c>
      <c r="J1331" s="119">
        <v>621551.15</v>
      </c>
      <c r="K1331" s="121">
        <v>43138</v>
      </c>
      <c r="L1331" s="119">
        <v>67</v>
      </c>
      <c r="M1331" s="119" t="s">
        <v>2409</v>
      </c>
    </row>
    <row r="1332" spans="1:13">
      <c r="A1332" s="119" t="s">
        <v>1933</v>
      </c>
      <c r="B1332" s="119" t="s">
        <v>397</v>
      </c>
      <c r="C1332" s="119">
        <v>165</v>
      </c>
      <c r="D1332" s="119">
        <v>178</v>
      </c>
      <c r="E1332" s="119">
        <v>165</v>
      </c>
      <c r="F1332" s="119">
        <v>171.95</v>
      </c>
      <c r="G1332" s="119">
        <v>172.3</v>
      </c>
      <c r="H1332" s="119">
        <v>163.6</v>
      </c>
      <c r="I1332" s="119">
        <v>195219</v>
      </c>
      <c r="J1332" s="119">
        <v>33636332.049999997</v>
      </c>
      <c r="K1332" s="121">
        <v>43138</v>
      </c>
      <c r="L1332" s="119">
        <v>3014</v>
      </c>
      <c r="M1332" s="119" t="s">
        <v>1934</v>
      </c>
    </row>
    <row r="1333" spans="1:13">
      <c r="A1333" s="119" t="s">
        <v>1935</v>
      </c>
      <c r="B1333" s="119" t="s">
        <v>397</v>
      </c>
      <c r="C1333" s="119">
        <v>165.95</v>
      </c>
      <c r="D1333" s="119">
        <v>168.8</v>
      </c>
      <c r="E1333" s="119">
        <v>161.5</v>
      </c>
      <c r="F1333" s="119">
        <v>164.1</v>
      </c>
      <c r="G1333" s="119">
        <v>163.9</v>
      </c>
      <c r="H1333" s="119">
        <v>163.44999999999999</v>
      </c>
      <c r="I1333" s="119">
        <v>131740</v>
      </c>
      <c r="J1333" s="119">
        <v>21672290.800000001</v>
      </c>
      <c r="K1333" s="121">
        <v>43138</v>
      </c>
      <c r="L1333" s="119">
        <v>2091</v>
      </c>
      <c r="M1333" s="119" t="s">
        <v>1936</v>
      </c>
    </row>
    <row r="1334" spans="1:13">
      <c r="A1334" s="119" t="s">
        <v>1937</v>
      </c>
      <c r="B1334" s="119" t="s">
        <v>397</v>
      </c>
      <c r="C1334" s="119">
        <v>266.10000000000002</v>
      </c>
      <c r="D1334" s="119">
        <v>312</v>
      </c>
      <c r="E1334" s="119">
        <v>266.10000000000002</v>
      </c>
      <c r="F1334" s="119">
        <v>290.35000000000002</v>
      </c>
      <c r="G1334" s="119">
        <v>295</v>
      </c>
      <c r="H1334" s="119">
        <v>260.89999999999998</v>
      </c>
      <c r="I1334" s="119">
        <v>81464</v>
      </c>
      <c r="J1334" s="119">
        <v>23128099.100000001</v>
      </c>
      <c r="K1334" s="121">
        <v>43138</v>
      </c>
      <c r="L1334" s="119">
        <v>2102</v>
      </c>
      <c r="M1334" s="119" t="s">
        <v>1938</v>
      </c>
    </row>
    <row r="1335" spans="1:13">
      <c r="A1335" s="119" t="s">
        <v>1939</v>
      </c>
      <c r="B1335" s="119" t="s">
        <v>397</v>
      </c>
      <c r="C1335" s="119">
        <v>302.5</v>
      </c>
      <c r="D1335" s="119">
        <v>305</v>
      </c>
      <c r="E1335" s="119">
        <v>295.10000000000002</v>
      </c>
      <c r="F1335" s="119">
        <v>302.25</v>
      </c>
      <c r="G1335" s="119">
        <v>304</v>
      </c>
      <c r="H1335" s="119">
        <v>292.14999999999998</v>
      </c>
      <c r="I1335" s="119">
        <v>61343</v>
      </c>
      <c r="J1335" s="119">
        <v>18430315.350000001</v>
      </c>
      <c r="K1335" s="121">
        <v>43138</v>
      </c>
      <c r="L1335" s="119">
        <v>1652</v>
      </c>
      <c r="M1335" s="119" t="s">
        <v>1940</v>
      </c>
    </row>
    <row r="1336" spans="1:13">
      <c r="A1336" s="119" t="s">
        <v>1941</v>
      </c>
      <c r="B1336" s="119" t="s">
        <v>397</v>
      </c>
      <c r="C1336" s="119">
        <v>30.55</v>
      </c>
      <c r="D1336" s="119">
        <v>31.7</v>
      </c>
      <c r="E1336" s="119">
        <v>30.55</v>
      </c>
      <c r="F1336" s="119">
        <v>31.4</v>
      </c>
      <c r="G1336" s="119">
        <v>31.4</v>
      </c>
      <c r="H1336" s="119">
        <v>30</v>
      </c>
      <c r="I1336" s="119">
        <v>399414</v>
      </c>
      <c r="J1336" s="119">
        <v>12507266.550000001</v>
      </c>
      <c r="K1336" s="121">
        <v>43138</v>
      </c>
      <c r="L1336" s="119">
        <v>1581</v>
      </c>
      <c r="M1336" s="119" t="s">
        <v>1942</v>
      </c>
    </row>
    <row r="1337" spans="1:13">
      <c r="A1337" s="119" t="s">
        <v>1943</v>
      </c>
      <c r="B1337" s="119" t="s">
        <v>397</v>
      </c>
      <c r="C1337" s="119">
        <v>15.2</v>
      </c>
      <c r="D1337" s="119">
        <v>15.75</v>
      </c>
      <c r="E1337" s="119">
        <v>15.2</v>
      </c>
      <c r="F1337" s="119">
        <v>15.5</v>
      </c>
      <c r="G1337" s="119">
        <v>15.6</v>
      </c>
      <c r="H1337" s="119">
        <v>14.8</v>
      </c>
      <c r="I1337" s="119">
        <v>73136</v>
      </c>
      <c r="J1337" s="119">
        <v>1129694.8999999999</v>
      </c>
      <c r="K1337" s="121">
        <v>43138</v>
      </c>
      <c r="L1337" s="119">
        <v>342</v>
      </c>
      <c r="M1337" s="119" t="s">
        <v>1944</v>
      </c>
    </row>
    <row r="1338" spans="1:13">
      <c r="A1338" s="119" t="s">
        <v>2820</v>
      </c>
      <c r="B1338" s="119" t="s">
        <v>397</v>
      </c>
      <c r="C1338" s="119">
        <v>6.6</v>
      </c>
      <c r="D1338" s="119">
        <v>6.6</v>
      </c>
      <c r="E1338" s="119">
        <v>6</v>
      </c>
      <c r="F1338" s="119">
        <v>6.25</v>
      </c>
      <c r="G1338" s="119">
        <v>6.15</v>
      </c>
      <c r="H1338" s="119">
        <v>6.3</v>
      </c>
      <c r="I1338" s="119">
        <v>10087</v>
      </c>
      <c r="J1338" s="119">
        <v>61892.15</v>
      </c>
      <c r="K1338" s="121">
        <v>43138</v>
      </c>
      <c r="L1338" s="119">
        <v>35</v>
      </c>
      <c r="M1338" s="119" t="s">
        <v>2821</v>
      </c>
    </row>
    <row r="1339" spans="1:13">
      <c r="A1339" s="119" t="s">
        <v>2535</v>
      </c>
      <c r="B1339" s="119" t="s">
        <v>397</v>
      </c>
      <c r="C1339" s="119">
        <v>58</v>
      </c>
      <c r="D1339" s="119">
        <v>60.6</v>
      </c>
      <c r="E1339" s="119">
        <v>56.75</v>
      </c>
      <c r="F1339" s="119">
        <v>58.25</v>
      </c>
      <c r="G1339" s="119">
        <v>58.4</v>
      </c>
      <c r="H1339" s="119">
        <v>56.25</v>
      </c>
      <c r="I1339" s="119">
        <v>69673</v>
      </c>
      <c r="J1339" s="119">
        <v>4096450.5</v>
      </c>
      <c r="K1339" s="121">
        <v>43138</v>
      </c>
      <c r="L1339" s="119">
        <v>1013</v>
      </c>
      <c r="M1339" s="119" t="s">
        <v>2536</v>
      </c>
    </row>
    <row r="1340" spans="1:13">
      <c r="A1340" s="119" t="s">
        <v>2449</v>
      </c>
      <c r="B1340" s="119" t="s">
        <v>397</v>
      </c>
      <c r="C1340" s="119">
        <v>8500</v>
      </c>
      <c r="D1340" s="119">
        <v>8650</v>
      </c>
      <c r="E1340" s="119">
        <v>8201.2999999999993</v>
      </c>
      <c r="F1340" s="119">
        <v>8271.65</v>
      </c>
      <c r="G1340" s="119">
        <v>8260</v>
      </c>
      <c r="H1340" s="119">
        <v>8376.15</v>
      </c>
      <c r="I1340" s="119">
        <v>1234</v>
      </c>
      <c r="J1340" s="119">
        <v>10320629.949999999</v>
      </c>
      <c r="K1340" s="121">
        <v>43138</v>
      </c>
      <c r="L1340" s="119">
        <v>464</v>
      </c>
      <c r="M1340" s="119" t="s">
        <v>2450</v>
      </c>
    </row>
    <row r="1341" spans="1:13">
      <c r="A1341" s="119" t="s">
        <v>145</v>
      </c>
      <c r="B1341" s="119" t="s">
        <v>397</v>
      </c>
      <c r="C1341" s="119">
        <v>697</v>
      </c>
      <c r="D1341" s="119">
        <v>704.25</v>
      </c>
      <c r="E1341" s="119">
        <v>678.5</v>
      </c>
      <c r="F1341" s="119">
        <v>680.85</v>
      </c>
      <c r="G1341" s="119">
        <v>680</v>
      </c>
      <c r="H1341" s="119">
        <v>686.2</v>
      </c>
      <c r="I1341" s="119">
        <v>790565</v>
      </c>
      <c r="J1341" s="119">
        <v>545840285.60000002</v>
      </c>
      <c r="K1341" s="121">
        <v>43138</v>
      </c>
      <c r="L1341" s="119">
        <v>10971</v>
      </c>
      <c r="M1341" s="119" t="s">
        <v>1945</v>
      </c>
    </row>
    <row r="1342" spans="1:13">
      <c r="A1342" s="119" t="s">
        <v>1946</v>
      </c>
      <c r="B1342" s="119" t="s">
        <v>397</v>
      </c>
      <c r="C1342" s="119">
        <v>134.65</v>
      </c>
      <c r="D1342" s="119">
        <v>138.5</v>
      </c>
      <c r="E1342" s="119">
        <v>134.65</v>
      </c>
      <c r="F1342" s="119">
        <v>136.80000000000001</v>
      </c>
      <c r="G1342" s="119">
        <v>136.4</v>
      </c>
      <c r="H1342" s="119">
        <v>132.69999999999999</v>
      </c>
      <c r="I1342" s="119">
        <v>535225</v>
      </c>
      <c r="J1342" s="119">
        <v>73264665.950000003</v>
      </c>
      <c r="K1342" s="121">
        <v>43138</v>
      </c>
      <c r="L1342" s="119">
        <v>4279</v>
      </c>
      <c r="M1342" s="119" t="s">
        <v>1947</v>
      </c>
    </row>
    <row r="1343" spans="1:13">
      <c r="A1343" s="119" t="s">
        <v>146</v>
      </c>
      <c r="B1343" s="119" t="s">
        <v>397</v>
      </c>
      <c r="C1343" s="119">
        <v>611.29999999999995</v>
      </c>
      <c r="D1343" s="119">
        <v>622.20000000000005</v>
      </c>
      <c r="E1343" s="119">
        <v>599.35</v>
      </c>
      <c r="F1343" s="119">
        <v>601.5</v>
      </c>
      <c r="G1343" s="119">
        <v>600.25</v>
      </c>
      <c r="H1343" s="119">
        <v>603.70000000000005</v>
      </c>
      <c r="I1343" s="119">
        <v>586010</v>
      </c>
      <c r="J1343" s="119">
        <v>355775466.5</v>
      </c>
      <c r="K1343" s="121">
        <v>43138</v>
      </c>
      <c r="L1343" s="119">
        <v>12232</v>
      </c>
      <c r="M1343" s="119" t="s">
        <v>1948</v>
      </c>
    </row>
    <row r="1344" spans="1:13">
      <c r="A1344" s="119" t="s">
        <v>359</v>
      </c>
      <c r="B1344" s="119" t="s">
        <v>397</v>
      </c>
      <c r="C1344" s="119">
        <v>987</v>
      </c>
      <c r="D1344" s="119">
        <v>998.95</v>
      </c>
      <c r="E1344" s="119">
        <v>964.05</v>
      </c>
      <c r="F1344" s="119">
        <v>972.85</v>
      </c>
      <c r="G1344" s="119">
        <v>965</v>
      </c>
      <c r="H1344" s="119">
        <v>969</v>
      </c>
      <c r="I1344" s="119">
        <v>301733</v>
      </c>
      <c r="J1344" s="119">
        <v>296325316.39999998</v>
      </c>
      <c r="K1344" s="121">
        <v>43138</v>
      </c>
      <c r="L1344" s="119">
        <v>9015</v>
      </c>
      <c r="M1344" s="119" t="s">
        <v>1949</v>
      </c>
    </row>
    <row r="1345" spans="1:13">
      <c r="A1345" s="119" t="s">
        <v>147</v>
      </c>
      <c r="B1345" s="119" t="s">
        <v>397</v>
      </c>
      <c r="C1345" s="119">
        <v>270</v>
      </c>
      <c r="D1345" s="119">
        <v>284.39999999999998</v>
      </c>
      <c r="E1345" s="119">
        <v>270</v>
      </c>
      <c r="F1345" s="119">
        <v>280.14999999999998</v>
      </c>
      <c r="G1345" s="119">
        <v>279.64999999999998</v>
      </c>
      <c r="H1345" s="119">
        <v>266.7</v>
      </c>
      <c r="I1345" s="119">
        <v>8055761</v>
      </c>
      <c r="J1345" s="119">
        <v>2250069121.5</v>
      </c>
      <c r="K1345" s="121">
        <v>43138</v>
      </c>
      <c r="L1345" s="119">
        <v>58152</v>
      </c>
      <c r="M1345" s="119" t="s">
        <v>1950</v>
      </c>
    </row>
    <row r="1346" spans="1:13">
      <c r="A1346" s="119" t="s">
        <v>1951</v>
      </c>
      <c r="B1346" s="119" t="s">
        <v>397</v>
      </c>
      <c r="C1346" s="119">
        <v>794.25</v>
      </c>
      <c r="D1346" s="119">
        <v>809.9</v>
      </c>
      <c r="E1346" s="119">
        <v>785.35</v>
      </c>
      <c r="F1346" s="119">
        <v>789.7</v>
      </c>
      <c r="G1346" s="119">
        <v>789</v>
      </c>
      <c r="H1346" s="119">
        <v>786.4</v>
      </c>
      <c r="I1346" s="119">
        <v>18315</v>
      </c>
      <c r="J1346" s="119">
        <v>14654882.800000001</v>
      </c>
      <c r="K1346" s="121">
        <v>43138</v>
      </c>
      <c r="L1346" s="119">
        <v>1637</v>
      </c>
      <c r="M1346" s="119" t="s">
        <v>1952</v>
      </c>
    </row>
    <row r="1347" spans="1:13">
      <c r="A1347" s="119" t="s">
        <v>1953</v>
      </c>
      <c r="B1347" s="119" t="s">
        <v>397</v>
      </c>
      <c r="C1347" s="119">
        <v>819.35</v>
      </c>
      <c r="D1347" s="119">
        <v>830</v>
      </c>
      <c r="E1347" s="119">
        <v>808.4</v>
      </c>
      <c r="F1347" s="119">
        <v>812.4</v>
      </c>
      <c r="G1347" s="119">
        <v>810.7</v>
      </c>
      <c r="H1347" s="119">
        <v>801.55</v>
      </c>
      <c r="I1347" s="119">
        <v>95340</v>
      </c>
      <c r="J1347" s="119">
        <v>77995928.5</v>
      </c>
      <c r="K1347" s="121">
        <v>43138</v>
      </c>
      <c r="L1347" s="119">
        <v>4006</v>
      </c>
      <c r="M1347" s="119" t="s">
        <v>1954</v>
      </c>
    </row>
    <row r="1348" spans="1:13">
      <c r="A1348" s="119" t="s">
        <v>148</v>
      </c>
      <c r="B1348" s="119" t="s">
        <v>397</v>
      </c>
      <c r="C1348" s="119">
        <v>380.4</v>
      </c>
      <c r="D1348" s="119">
        <v>385.4</v>
      </c>
      <c r="E1348" s="119">
        <v>375.2</v>
      </c>
      <c r="F1348" s="119">
        <v>377.8</v>
      </c>
      <c r="G1348" s="119">
        <v>378</v>
      </c>
      <c r="H1348" s="119">
        <v>375.45</v>
      </c>
      <c r="I1348" s="119">
        <v>12706795</v>
      </c>
      <c r="J1348" s="119">
        <v>4837513602.6499996</v>
      </c>
      <c r="K1348" s="121">
        <v>43138</v>
      </c>
      <c r="L1348" s="119">
        <v>124643</v>
      </c>
      <c r="M1348" s="119" t="s">
        <v>1955</v>
      </c>
    </row>
    <row r="1349" spans="1:13">
      <c r="A1349" s="119" t="s">
        <v>149</v>
      </c>
      <c r="B1349" s="119" t="s">
        <v>397</v>
      </c>
      <c r="C1349" s="119">
        <v>212.2</v>
      </c>
      <c r="D1349" s="119">
        <v>214.5</v>
      </c>
      <c r="E1349" s="119">
        <v>210</v>
      </c>
      <c r="F1349" s="119">
        <v>210.65</v>
      </c>
      <c r="G1349" s="119">
        <v>210.5</v>
      </c>
      <c r="H1349" s="119">
        <v>208.55</v>
      </c>
      <c r="I1349" s="119">
        <v>3182863</v>
      </c>
      <c r="J1349" s="119">
        <v>674399065.10000002</v>
      </c>
      <c r="K1349" s="121">
        <v>43138</v>
      </c>
      <c r="L1349" s="119">
        <v>31332</v>
      </c>
      <c r="M1349" s="119" t="s">
        <v>1956</v>
      </c>
    </row>
    <row r="1350" spans="1:13">
      <c r="A1350" s="119" t="s">
        <v>150</v>
      </c>
      <c r="B1350" s="119" t="s">
        <v>397</v>
      </c>
      <c r="C1350" s="119">
        <v>83.95</v>
      </c>
      <c r="D1350" s="119">
        <v>85.85</v>
      </c>
      <c r="E1350" s="119">
        <v>83.7</v>
      </c>
      <c r="F1350" s="119">
        <v>84.7</v>
      </c>
      <c r="G1350" s="119">
        <v>84.15</v>
      </c>
      <c r="H1350" s="119">
        <v>82.8</v>
      </c>
      <c r="I1350" s="119">
        <v>5612811</v>
      </c>
      <c r="J1350" s="119">
        <v>475136361.30000001</v>
      </c>
      <c r="K1350" s="121">
        <v>43138</v>
      </c>
      <c r="L1350" s="119">
        <v>17901</v>
      </c>
      <c r="M1350" s="119" t="s">
        <v>1957</v>
      </c>
    </row>
    <row r="1351" spans="1:13">
      <c r="A1351" s="119" t="s">
        <v>1958</v>
      </c>
      <c r="B1351" s="119" t="s">
        <v>397</v>
      </c>
      <c r="C1351" s="119">
        <v>997.45</v>
      </c>
      <c r="D1351" s="119">
        <v>1006.7</v>
      </c>
      <c r="E1351" s="119">
        <v>981.75</v>
      </c>
      <c r="F1351" s="119">
        <v>990.95</v>
      </c>
      <c r="G1351" s="119">
        <v>989.9</v>
      </c>
      <c r="H1351" s="119">
        <v>969.15</v>
      </c>
      <c r="I1351" s="119">
        <v>159039</v>
      </c>
      <c r="J1351" s="119">
        <v>158431179.19999999</v>
      </c>
      <c r="K1351" s="121">
        <v>43138</v>
      </c>
      <c r="L1351" s="119">
        <v>6636</v>
      </c>
      <c r="M1351" s="119" t="s">
        <v>1959</v>
      </c>
    </row>
    <row r="1352" spans="1:13">
      <c r="A1352" s="119" t="s">
        <v>151</v>
      </c>
      <c r="B1352" s="119" t="s">
        <v>397</v>
      </c>
      <c r="C1352" s="119">
        <v>668</v>
      </c>
      <c r="D1352" s="119">
        <v>682.2</v>
      </c>
      <c r="E1352" s="119">
        <v>657</v>
      </c>
      <c r="F1352" s="119">
        <v>661.8</v>
      </c>
      <c r="G1352" s="119">
        <v>659.1</v>
      </c>
      <c r="H1352" s="119">
        <v>664.5</v>
      </c>
      <c r="I1352" s="119">
        <v>6789521</v>
      </c>
      <c r="J1352" s="119">
        <v>4536718207.8999996</v>
      </c>
      <c r="K1352" s="121">
        <v>43138</v>
      </c>
      <c r="L1352" s="119">
        <v>110553</v>
      </c>
      <c r="M1352" s="119" t="s">
        <v>1960</v>
      </c>
    </row>
    <row r="1353" spans="1:13">
      <c r="A1353" s="119" t="s">
        <v>1961</v>
      </c>
      <c r="B1353" s="119" t="s">
        <v>397</v>
      </c>
      <c r="C1353" s="119">
        <v>114</v>
      </c>
      <c r="D1353" s="119">
        <v>116.5</v>
      </c>
      <c r="E1353" s="119">
        <v>112.1</v>
      </c>
      <c r="F1353" s="119">
        <v>114.15</v>
      </c>
      <c r="G1353" s="119">
        <v>113.9</v>
      </c>
      <c r="H1353" s="119">
        <v>112.3</v>
      </c>
      <c r="I1353" s="119">
        <v>305402</v>
      </c>
      <c r="J1353" s="119">
        <v>34941279.75</v>
      </c>
      <c r="K1353" s="121">
        <v>43138</v>
      </c>
      <c r="L1353" s="119">
        <v>3170</v>
      </c>
      <c r="M1353" s="119" t="s">
        <v>1962</v>
      </c>
    </row>
    <row r="1354" spans="1:13">
      <c r="A1354" s="119" t="s">
        <v>332</v>
      </c>
      <c r="B1354" s="119" t="s">
        <v>397</v>
      </c>
      <c r="C1354" s="119">
        <v>267.39999999999998</v>
      </c>
      <c r="D1354" s="119">
        <v>270</v>
      </c>
      <c r="E1354" s="119">
        <v>265.05</v>
      </c>
      <c r="F1354" s="119">
        <v>267.10000000000002</v>
      </c>
      <c r="G1354" s="119">
        <v>266.5</v>
      </c>
      <c r="H1354" s="119">
        <v>263.85000000000002</v>
      </c>
      <c r="I1354" s="119">
        <v>21465</v>
      </c>
      <c r="J1354" s="119">
        <v>5754228.9500000002</v>
      </c>
      <c r="K1354" s="121">
        <v>43138</v>
      </c>
      <c r="L1354" s="119">
        <v>777</v>
      </c>
      <c r="M1354" s="119" t="s">
        <v>2261</v>
      </c>
    </row>
    <row r="1355" spans="1:13">
      <c r="A1355" s="119" t="s">
        <v>3408</v>
      </c>
      <c r="B1355" s="119" t="s">
        <v>397</v>
      </c>
      <c r="C1355" s="119">
        <v>449.9</v>
      </c>
      <c r="D1355" s="119">
        <v>452</v>
      </c>
      <c r="E1355" s="119">
        <v>429</v>
      </c>
      <c r="F1355" s="119">
        <v>451.5</v>
      </c>
      <c r="G1355" s="119">
        <v>452</v>
      </c>
      <c r="H1355" s="119">
        <v>440.4</v>
      </c>
      <c r="I1355" s="119">
        <v>5316</v>
      </c>
      <c r="J1355" s="119">
        <v>2382874.4</v>
      </c>
      <c r="K1355" s="121">
        <v>43138</v>
      </c>
      <c r="L1355" s="119">
        <v>55</v>
      </c>
      <c r="M1355" s="119" t="s">
        <v>3409</v>
      </c>
    </row>
    <row r="1356" spans="1:13">
      <c r="A1356" s="119" t="s">
        <v>2380</v>
      </c>
      <c r="B1356" s="119" t="s">
        <v>397</v>
      </c>
      <c r="C1356" s="119">
        <v>485</v>
      </c>
      <c r="D1356" s="119">
        <v>499</v>
      </c>
      <c r="E1356" s="119">
        <v>480</v>
      </c>
      <c r="F1356" s="119">
        <v>490.9</v>
      </c>
      <c r="G1356" s="119">
        <v>493</v>
      </c>
      <c r="H1356" s="119">
        <v>480.25</v>
      </c>
      <c r="I1356" s="119">
        <v>11792</v>
      </c>
      <c r="J1356" s="119">
        <v>5771858.5</v>
      </c>
      <c r="K1356" s="121">
        <v>43138</v>
      </c>
      <c r="L1356" s="119">
        <v>525</v>
      </c>
      <c r="M1356" s="119" t="s">
        <v>2381</v>
      </c>
    </row>
    <row r="1357" spans="1:13">
      <c r="A1357" s="119" t="s">
        <v>1963</v>
      </c>
      <c r="B1357" s="119" t="s">
        <v>397</v>
      </c>
      <c r="C1357" s="119">
        <v>26.7</v>
      </c>
      <c r="D1357" s="119">
        <v>27.8</v>
      </c>
      <c r="E1357" s="119">
        <v>26.05</v>
      </c>
      <c r="F1357" s="119">
        <v>26.6</v>
      </c>
      <c r="G1357" s="119">
        <v>26.8</v>
      </c>
      <c r="H1357" s="119">
        <v>25.95</v>
      </c>
      <c r="I1357" s="119">
        <v>105649</v>
      </c>
      <c r="J1357" s="119">
        <v>2820822.75</v>
      </c>
      <c r="K1357" s="121">
        <v>43138</v>
      </c>
      <c r="L1357" s="119">
        <v>922</v>
      </c>
      <c r="M1357" s="119" t="s">
        <v>1964</v>
      </c>
    </row>
    <row r="1358" spans="1:13">
      <c r="A1358" s="119" t="s">
        <v>2774</v>
      </c>
      <c r="B1358" s="119" t="s">
        <v>397</v>
      </c>
      <c r="C1358" s="119">
        <v>650.04999999999995</v>
      </c>
      <c r="D1358" s="119">
        <v>700</v>
      </c>
      <c r="E1358" s="119">
        <v>650</v>
      </c>
      <c r="F1358" s="119">
        <v>672.1</v>
      </c>
      <c r="G1358" s="119">
        <v>694.95</v>
      </c>
      <c r="H1358" s="119">
        <v>648.85</v>
      </c>
      <c r="I1358" s="119">
        <v>3757</v>
      </c>
      <c r="J1358" s="119">
        <v>2513047.25</v>
      </c>
      <c r="K1358" s="121">
        <v>43138</v>
      </c>
      <c r="L1358" s="119">
        <v>236</v>
      </c>
      <c r="M1358" s="119" t="s">
        <v>2775</v>
      </c>
    </row>
    <row r="1359" spans="1:13">
      <c r="A1359" s="119" t="s">
        <v>152</v>
      </c>
      <c r="B1359" s="119" t="s">
        <v>397</v>
      </c>
      <c r="C1359" s="119">
        <v>3027</v>
      </c>
      <c r="D1359" s="119">
        <v>3031</v>
      </c>
      <c r="E1359" s="119">
        <v>2947.45</v>
      </c>
      <c r="F1359" s="119">
        <v>2955.05</v>
      </c>
      <c r="G1359" s="119">
        <v>2959</v>
      </c>
      <c r="H1359" s="119">
        <v>2997.25</v>
      </c>
      <c r="I1359" s="119">
        <v>1090162</v>
      </c>
      <c r="J1359" s="119">
        <v>3243512073.4000001</v>
      </c>
      <c r="K1359" s="121">
        <v>43138</v>
      </c>
      <c r="L1359" s="119">
        <v>55520</v>
      </c>
      <c r="M1359" s="119" t="s">
        <v>1965</v>
      </c>
    </row>
    <row r="1360" spans="1:13">
      <c r="A1360" s="119" t="s">
        <v>1966</v>
      </c>
      <c r="B1360" s="119" t="s">
        <v>397</v>
      </c>
      <c r="C1360" s="119">
        <v>191.05</v>
      </c>
      <c r="D1360" s="119">
        <v>199.6</v>
      </c>
      <c r="E1360" s="119">
        <v>186.3</v>
      </c>
      <c r="F1360" s="119">
        <v>189.25</v>
      </c>
      <c r="G1360" s="119">
        <v>189</v>
      </c>
      <c r="H1360" s="119">
        <v>189.25</v>
      </c>
      <c r="I1360" s="119">
        <v>52790</v>
      </c>
      <c r="J1360" s="119">
        <v>10071199.75</v>
      </c>
      <c r="K1360" s="121">
        <v>43138</v>
      </c>
      <c r="L1360" s="119">
        <v>1382</v>
      </c>
      <c r="M1360" s="119" t="s">
        <v>1967</v>
      </c>
    </row>
    <row r="1361" spans="1:13">
      <c r="A1361" s="119" t="s">
        <v>1968</v>
      </c>
      <c r="B1361" s="119" t="s">
        <v>397</v>
      </c>
      <c r="C1361" s="119">
        <v>2107.25</v>
      </c>
      <c r="D1361" s="119">
        <v>2300</v>
      </c>
      <c r="E1361" s="119">
        <v>2107.25</v>
      </c>
      <c r="F1361" s="119">
        <v>2171</v>
      </c>
      <c r="G1361" s="119">
        <v>2185</v>
      </c>
      <c r="H1361" s="119">
        <v>2086.4499999999998</v>
      </c>
      <c r="I1361" s="119">
        <v>9481</v>
      </c>
      <c r="J1361" s="119">
        <v>20427564.600000001</v>
      </c>
      <c r="K1361" s="121">
        <v>43138</v>
      </c>
      <c r="L1361" s="119">
        <v>899</v>
      </c>
      <c r="M1361" s="119" t="s">
        <v>1969</v>
      </c>
    </row>
    <row r="1362" spans="1:13">
      <c r="A1362" s="119" t="s">
        <v>3410</v>
      </c>
      <c r="B1362" s="119" t="s">
        <v>397</v>
      </c>
      <c r="C1362" s="119">
        <v>10</v>
      </c>
      <c r="D1362" s="119">
        <v>10.8</v>
      </c>
      <c r="E1362" s="119">
        <v>9.9</v>
      </c>
      <c r="F1362" s="119">
        <v>10.050000000000001</v>
      </c>
      <c r="G1362" s="119">
        <v>10</v>
      </c>
      <c r="H1362" s="119">
        <v>10.3</v>
      </c>
      <c r="I1362" s="119">
        <v>22879</v>
      </c>
      <c r="J1362" s="119">
        <v>231561.3</v>
      </c>
      <c r="K1362" s="121">
        <v>43138</v>
      </c>
      <c r="L1362" s="119">
        <v>37</v>
      </c>
      <c r="M1362" s="119" t="s">
        <v>3411</v>
      </c>
    </row>
    <row r="1363" spans="1:13">
      <c r="A1363" s="119" t="s">
        <v>153</v>
      </c>
      <c r="B1363" s="119" t="s">
        <v>397</v>
      </c>
      <c r="C1363" s="119">
        <v>611.79999999999995</v>
      </c>
      <c r="D1363" s="119">
        <v>617.29999999999995</v>
      </c>
      <c r="E1363" s="119">
        <v>596.95000000000005</v>
      </c>
      <c r="F1363" s="119">
        <v>603.1</v>
      </c>
      <c r="G1363" s="119">
        <v>600.5</v>
      </c>
      <c r="H1363" s="119">
        <v>606.70000000000005</v>
      </c>
      <c r="I1363" s="119">
        <v>3653165</v>
      </c>
      <c r="J1363" s="119">
        <v>2219175197.9000001</v>
      </c>
      <c r="K1363" s="121">
        <v>43138</v>
      </c>
      <c r="L1363" s="119">
        <v>93762</v>
      </c>
      <c r="M1363" s="119" t="s">
        <v>1970</v>
      </c>
    </row>
    <row r="1364" spans="1:13">
      <c r="A1364" s="119" t="s">
        <v>1971</v>
      </c>
      <c r="B1364" s="119" t="s">
        <v>397</v>
      </c>
      <c r="C1364" s="119">
        <v>366.85</v>
      </c>
      <c r="D1364" s="119">
        <v>369</v>
      </c>
      <c r="E1364" s="119">
        <v>352.2</v>
      </c>
      <c r="F1364" s="119">
        <v>355.95</v>
      </c>
      <c r="G1364" s="119">
        <v>352.5</v>
      </c>
      <c r="H1364" s="119">
        <v>357.95</v>
      </c>
      <c r="I1364" s="119">
        <v>19140</v>
      </c>
      <c r="J1364" s="119">
        <v>6879288.4500000002</v>
      </c>
      <c r="K1364" s="121">
        <v>43138</v>
      </c>
      <c r="L1364" s="119">
        <v>845</v>
      </c>
      <c r="M1364" s="119" t="s">
        <v>1972</v>
      </c>
    </row>
    <row r="1365" spans="1:13">
      <c r="A1365" s="119" t="s">
        <v>3412</v>
      </c>
      <c r="B1365" s="119" t="s">
        <v>397</v>
      </c>
      <c r="C1365" s="119">
        <v>235</v>
      </c>
      <c r="D1365" s="119">
        <v>239.45</v>
      </c>
      <c r="E1365" s="119">
        <v>235</v>
      </c>
      <c r="F1365" s="119">
        <v>237.15</v>
      </c>
      <c r="G1365" s="119">
        <v>236.4</v>
      </c>
      <c r="H1365" s="119">
        <v>235</v>
      </c>
      <c r="I1365" s="119">
        <v>4698</v>
      </c>
      <c r="J1365" s="119">
        <v>1115051.45</v>
      </c>
      <c r="K1365" s="121">
        <v>43138</v>
      </c>
      <c r="L1365" s="119">
        <v>57</v>
      </c>
      <c r="M1365" s="119" t="s">
        <v>3413</v>
      </c>
    </row>
    <row r="1366" spans="1:13">
      <c r="A1366" s="119" t="s">
        <v>2555</v>
      </c>
      <c r="B1366" s="119" t="s">
        <v>397</v>
      </c>
      <c r="C1366" s="119">
        <v>373.6</v>
      </c>
      <c r="D1366" s="119">
        <v>378.3</v>
      </c>
      <c r="E1366" s="119">
        <v>371.05</v>
      </c>
      <c r="F1366" s="119">
        <v>375.5</v>
      </c>
      <c r="G1366" s="119">
        <v>372.3</v>
      </c>
      <c r="H1366" s="119">
        <v>370.4</v>
      </c>
      <c r="I1366" s="119">
        <v>56446</v>
      </c>
      <c r="J1366" s="119">
        <v>21160213.600000001</v>
      </c>
      <c r="K1366" s="121">
        <v>43138</v>
      </c>
      <c r="L1366" s="119">
        <v>1969</v>
      </c>
      <c r="M1366" s="119" t="s">
        <v>2556</v>
      </c>
    </row>
    <row r="1367" spans="1:13">
      <c r="A1367" s="119" t="s">
        <v>2382</v>
      </c>
      <c r="B1367" s="119" t="s">
        <v>397</v>
      </c>
      <c r="C1367" s="119">
        <v>56.15</v>
      </c>
      <c r="D1367" s="119">
        <v>63.7</v>
      </c>
      <c r="E1367" s="119">
        <v>56.15</v>
      </c>
      <c r="F1367" s="119">
        <v>61.3</v>
      </c>
      <c r="G1367" s="119">
        <v>60.8</v>
      </c>
      <c r="H1367" s="119">
        <v>55.75</v>
      </c>
      <c r="I1367" s="119">
        <v>68281</v>
      </c>
      <c r="J1367" s="119">
        <v>4195928.0999999996</v>
      </c>
      <c r="K1367" s="121">
        <v>43138</v>
      </c>
      <c r="L1367" s="119">
        <v>896</v>
      </c>
      <c r="M1367" s="119" t="s">
        <v>2383</v>
      </c>
    </row>
    <row r="1368" spans="1:13">
      <c r="A1368" s="119" t="s">
        <v>1973</v>
      </c>
      <c r="B1368" s="119" t="s">
        <v>397</v>
      </c>
      <c r="C1368" s="119">
        <v>61.35</v>
      </c>
      <c r="D1368" s="119">
        <v>63</v>
      </c>
      <c r="E1368" s="119">
        <v>59.8</v>
      </c>
      <c r="F1368" s="119">
        <v>62.45</v>
      </c>
      <c r="G1368" s="119">
        <v>62.1</v>
      </c>
      <c r="H1368" s="119">
        <v>60.2</v>
      </c>
      <c r="I1368" s="119">
        <v>142555</v>
      </c>
      <c r="J1368" s="119">
        <v>8797047.6500000004</v>
      </c>
      <c r="K1368" s="121">
        <v>43138</v>
      </c>
      <c r="L1368" s="119">
        <v>770</v>
      </c>
      <c r="M1368" s="119" t="s">
        <v>1974</v>
      </c>
    </row>
    <row r="1369" spans="1:13">
      <c r="A1369" s="119" t="s">
        <v>3414</v>
      </c>
      <c r="B1369" s="119" t="s">
        <v>397</v>
      </c>
      <c r="C1369" s="119">
        <v>22.7</v>
      </c>
      <c r="D1369" s="119">
        <v>23.25</v>
      </c>
      <c r="E1369" s="119">
        <v>22.7</v>
      </c>
      <c r="F1369" s="119">
        <v>23.25</v>
      </c>
      <c r="G1369" s="119">
        <v>23.25</v>
      </c>
      <c r="H1369" s="119">
        <v>22.15</v>
      </c>
      <c r="I1369" s="119">
        <v>25841</v>
      </c>
      <c r="J1369" s="119">
        <v>596411.80000000005</v>
      </c>
      <c r="K1369" s="121">
        <v>43138</v>
      </c>
      <c r="L1369" s="119">
        <v>112</v>
      </c>
      <c r="M1369" s="119" t="s">
        <v>3415</v>
      </c>
    </row>
    <row r="1370" spans="1:13">
      <c r="A1370" s="119" t="s">
        <v>1975</v>
      </c>
      <c r="B1370" s="119" t="s">
        <v>397</v>
      </c>
      <c r="C1370" s="119">
        <v>93.35</v>
      </c>
      <c r="D1370" s="119">
        <v>94.65</v>
      </c>
      <c r="E1370" s="119">
        <v>92.1</v>
      </c>
      <c r="F1370" s="119">
        <v>92.85</v>
      </c>
      <c r="G1370" s="119">
        <v>92.2</v>
      </c>
      <c r="H1370" s="119">
        <v>92.05</v>
      </c>
      <c r="I1370" s="119">
        <v>502055</v>
      </c>
      <c r="J1370" s="119">
        <v>47066040.450000003</v>
      </c>
      <c r="K1370" s="121">
        <v>43138</v>
      </c>
      <c r="L1370" s="119">
        <v>3063</v>
      </c>
      <c r="M1370" s="119" t="s">
        <v>1976</v>
      </c>
    </row>
    <row r="1371" spans="1:13">
      <c r="A1371" s="119" t="s">
        <v>1977</v>
      </c>
      <c r="B1371" s="119" t="s">
        <v>397</v>
      </c>
      <c r="C1371" s="119">
        <v>151.25</v>
      </c>
      <c r="D1371" s="119">
        <v>157.9</v>
      </c>
      <c r="E1371" s="119">
        <v>150.69999999999999</v>
      </c>
      <c r="F1371" s="119">
        <v>153.05000000000001</v>
      </c>
      <c r="G1371" s="119">
        <v>153</v>
      </c>
      <c r="H1371" s="119">
        <v>149.65</v>
      </c>
      <c r="I1371" s="119">
        <v>955552</v>
      </c>
      <c r="J1371" s="119">
        <v>147069157.84999999</v>
      </c>
      <c r="K1371" s="121">
        <v>43138</v>
      </c>
      <c r="L1371" s="119">
        <v>5915</v>
      </c>
      <c r="M1371" s="119" t="s">
        <v>1978</v>
      </c>
    </row>
    <row r="1372" spans="1:13">
      <c r="A1372" s="119" t="s">
        <v>3416</v>
      </c>
      <c r="B1372" s="119" t="s">
        <v>397</v>
      </c>
      <c r="C1372" s="119">
        <v>13.1</v>
      </c>
      <c r="D1372" s="119">
        <v>13.1</v>
      </c>
      <c r="E1372" s="119">
        <v>12.5</v>
      </c>
      <c r="F1372" s="119">
        <v>12.5</v>
      </c>
      <c r="G1372" s="119">
        <v>12.5</v>
      </c>
      <c r="H1372" s="119">
        <v>12.5</v>
      </c>
      <c r="I1372" s="119">
        <v>2097</v>
      </c>
      <c r="J1372" s="119">
        <v>26392.5</v>
      </c>
      <c r="K1372" s="121">
        <v>43138</v>
      </c>
      <c r="L1372" s="119">
        <v>8</v>
      </c>
      <c r="M1372" s="119" t="s">
        <v>3417</v>
      </c>
    </row>
    <row r="1373" spans="1:13">
      <c r="A1373" s="119" t="s">
        <v>1979</v>
      </c>
      <c r="B1373" s="119" t="s">
        <v>397</v>
      </c>
      <c r="C1373" s="119">
        <v>50</v>
      </c>
      <c r="D1373" s="119">
        <v>50.9</v>
      </c>
      <c r="E1373" s="119">
        <v>49.7</v>
      </c>
      <c r="F1373" s="119">
        <v>50.15</v>
      </c>
      <c r="G1373" s="119">
        <v>50</v>
      </c>
      <c r="H1373" s="119">
        <v>49</v>
      </c>
      <c r="I1373" s="119">
        <v>18362</v>
      </c>
      <c r="J1373" s="119">
        <v>921624.85</v>
      </c>
      <c r="K1373" s="121">
        <v>43138</v>
      </c>
      <c r="L1373" s="119">
        <v>241</v>
      </c>
      <c r="M1373" s="119" t="s">
        <v>1980</v>
      </c>
    </row>
    <row r="1374" spans="1:13">
      <c r="A1374" s="119" t="s">
        <v>2822</v>
      </c>
      <c r="B1374" s="119" t="s">
        <v>397</v>
      </c>
      <c r="C1374" s="119">
        <v>475</v>
      </c>
      <c r="D1374" s="119">
        <v>501.35</v>
      </c>
      <c r="E1374" s="119">
        <v>470</v>
      </c>
      <c r="F1374" s="119">
        <v>487.6</v>
      </c>
      <c r="G1374" s="119">
        <v>490</v>
      </c>
      <c r="H1374" s="119">
        <v>477.5</v>
      </c>
      <c r="I1374" s="119">
        <v>58997</v>
      </c>
      <c r="J1374" s="119">
        <v>28701997.350000001</v>
      </c>
      <c r="K1374" s="121">
        <v>43138</v>
      </c>
      <c r="L1374" s="119">
        <v>1064</v>
      </c>
      <c r="M1374" s="119" t="s">
        <v>2823</v>
      </c>
    </row>
    <row r="1375" spans="1:13">
      <c r="A1375" s="119" t="s">
        <v>2404</v>
      </c>
      <c r="B1375" s="119" t="s">
        <v>397</v>
      </c>
      <c r="C1375" s="119">
        <v>595.54999999999995</v>
      </c>
      <c r="D1375" s="119">
        <v>597.45000000000005</v>
      </c>
      <c r="E1375" s="119">
        <v>537.1</v>
      </c>
      <c r="F1375" s="119">
        <v>575.6</v>
      </c>
      <c r="G1375" s="119">
        <v>580</v>
      </c>
      <c r="H1375" s="119">
        <v>556.20000000000005</v>
      </c>
      <c r="I1375" s="119">
        <v>1959</v>
      </c>
      <c r="J1375" s="119">
        <v>1117200.2</v>
      </c>
      <c r="K1375" s="121">
        <v>43138</v>
      </c>
      <c r="L1375" s="119">
        <v>126</v>
      </c>
      <c r="M1375" s="119" t="s">
        <v>2405</v>
      </c>
    </row>
    <row r="1376" spans="1:13">
      <c r="A1376" s="119" t="s">
        <v>215</v>
      </c>
      <c r="B1376" s="119" t="s">
        <v>397</v>
      </c>
      <c r="C1376" s="119">
        <v>1155.1500000000001</v>
      </c>
      <c r="D1376" s="119">
        <v>1232.7</v>
      </c>
      <c r="E1376" s="119">
        <v>1155.1500000000001</v>
      </c>
      <c r="F1376" s="119">
        <v>1175.9000000000001</v>
      </c>
      <c r="G1376" s="119">
        <v>1167.5</v>
      </c>
      <c r="H1376" s="119">
        <v>1152.8</v>
      </c>
      <c r="I1376" s="119">
        <v>97946</v>
      </c>
      <c r="J1376" s="119">
        <v>118679994.75</v>
      </c>
      <c r="K1376" s="121">
        <v>43138</v>
      </c>
      <c r="L1376" s="119">
        <v>5846</v>
      </c>
      <c r="M1376" s="119" t="s">
        <v>1981</v>
      </c>
    </row>
    <row r="1377" spans="1:13">
      <c r="A1377" s="119" t="s">
        <v>1982</v>
      </c>
      <c r="B1377" s="119" t="s">
        <v>397</v>
      </c>
      <c r="C1377" s="119">
        <v>46</v>
      </c>
      <c r="D1377" s="119">
        <v>48</v>
      </c>
      <c r="E1377" s="119">
        <v>45.45</v>
      </c>
      <c r="F1377" s="119">
        <v>45.95</v>
      </c>
      <c r="G1377" s="119">
        <v>45.5</v>
      </c>
      <c r="H1377" s="119">
        <v>44.6</v>
      </c>
      <c r="I1377" s="119">
        <v>11488</v>
      </c>
      <c r="J1377" s="119">
        <v>534352</v>
      </c>
      <c r="K1377" s="121">
        <v>43138</v>
      </c>
      <c r="L1377" s="119">
        <v>214</v>
      </c>
      <c r="M1377" s="119" t="s">
        <v>1983</v>
      </c>
    </row>
    <row r="1378" spans="1:13">
      <c r="A1378" s="119" t="s">
        <v>1984</v>
      </c>
      <c r="B1378" s="119" t="s">
        <v>397</v>
      </c>
      <c r="C1378" s="119">
        <v>234</v>
      </c>
      <c r="D1378" s="119">
        <v>237.65</v>
      </c>
      <c r="E1378" s="119">
        <v>229</v>
      </c>
      <c r="F1378" s="119">
        <v>235.05</v>
      </c>
      <c r="G1378" s="119">
        <v>234</v>
      </c>
      <c r="H1378" s="119">
        <v>227.6</v>
      </c>
      <c r="I1378" s="119">
        <v>159717</v>
      </c>
      <c r="J1378" s="119">
        <v>37210927.5</v>
      </c>
      <c r="K1378" s="121">
        <v>43138</v>
      </c>
      <c r="L1378" s="119">
        <v>5088</v>
      </c>
      <c r="M1378" s="119" t="s">
        <v>1985</v>
      </c>
    </row>
    <row r="1379" spans="1:13">
      <c r="A1379" s="119" t="s">
        <v>1986</v>
      </c>
      <c r="B1379" s="119" t="s">
        <v>397</v>
      </c>
      <c r="C1379" s="119">
        <v>664.85</v>
      </c>
      <c r="D1379" s="119">
        <v>664.85</v>
      </c>
      <c r="E1379" s="119">
        <v>650</v>
      </c>
      <c r="F1379" s="119">
        <v>659.6</v>
      </c>
      <c r="G1379" s="119">
        <v>655</v>
      </c>
      <c r="H1379" s="119">
        <v>645.54999999999995</v>
      </c>
      <c r="I1379" s="119">
        <v>100546</v>
      </c>
      <c r="J1379" s="119">
        <v>66144910.700000003</v>
      </c>
      <c r="K1379" s="121">
        <v>43138</v>
      </c>
      <c r="L1379" s="119">
        <v>4431</v>
      </c>
      <c r="M1379" s="119" t="s">
        <v>1987</v>
      </c>
    </row>
    <row r="1380" spans="1:13">
      <c r="A1380" s="119" t="s">
        <v>3418</v>
      </c>
      <c r="B1380" s="119" t="s">
        <v>397</v>
      </c>
      <c r="C1380" s="119">
        <v>16.5</v>
      </c>
      <c r="D1380" s="119">
        <v>17.75</v>
      </c>
      <c r="E1380" s="119">
        <v>16.5</v>
      </c>
      <c r="F1380" s="119">
        <v>17.75</v>
      </c>
      <c r="G1380" s="119">
        <v>17.75</v>
      </c>
      <c r="H1380" s="119">
        <v>16.95</v>
      </c>
      <c r="I1380" s="119">
        <v>29287</v>
      </c>
      <c r="J1380" s="119">
        <v>512256.15</v>
      </c>
      <c r="K1380" s="121">
        <v>43138</v>
      </c>
      <c r="L1380" s="119">
        <v>79</v>
      </c>
      <c r="M1380" s="119" t="s">
        <v>3419</v>
      </c>
    </row>
    <row r="1381" spans="1:13">
      <c r="A1381" s="119" t="s">
        <v>1988</v>
      </c>
      <c r="B1381" s="119" t="s">
        <v>397</v>
      </c>
      <c r="C1381" s="119">
        <v>6305</v>
      </c>
      <c r="D1381" s="119">
        <v>6520</v>
      </c>
      <c r="E1381" s="119">
        <v>6305</v>
      </c>
      <c r="F1381" s="119">
        <v>6507.7</v>
      </c>
      <c r="G1381" s="119">
        <v>6481.7</v>
      </c>
      <c r="H1381" s="119">
        <v>6263.55</v>
      </c>
      <c r="I1381" s="119">
        <v>1329</v>
      </c>
      <c r="J1381" s="119">
        <v>8563247.0500000007</v>
      </c>
      <c r="K1381" s="121">
        <v>43138</v>
      </c>
      <c r="L1381" s="119">
        <v>508</v>
      </c>
      <c r="M1381" s="119" t="s">
        <v>1989</v>
      </c>
    </row>
    <row r="1382" spans="1:13">
      <c r="A1382" s="119" t="s">
        <v>2766</v>
      </c>
      <c r="B1382" s="119" t="s">
        <v>397</v>
      </c>
      <c r="C1382" s="119">
        <v>653</v>
      </c>
      <c r="D1382" s="119">
        <v>706.15</v>
      </c>
      <c r="E1382" s="119">
        <v>653</v>
      </c>
      <c r="F1382" s="119">
        <v>683.65</v>
      </c>
      <c r="G1382" s="119">
        <v>680</v>
      </c>
      <c r="H1382" s="119">
        <v>660.25</v>
      </c>
      <c r="I1382" s="119">
        <v>21714</v>
      </c>
      <c r="J1382" s="119">
        <v>14923285.85</v>
      </c>
      <c r="K1382" s="121">
        <v>43138</v>
      </c>
      <c r="L1382" s="119">
        <v>999</v>
      </c>
      <c r="M1382" s="119" t="s">
        <v>2767</v>
      </c>
    </row>
    <row r="1383" spans="1:13">
      <c r="A1383" s="119" t="s">
        <v>1990</v>
      </c>
      <c r="B1383" s="119" t="s">
        <v>397</v>
      </c>
      <c r="C1383" s="119">
        <v>560</v>
      </c>
      <c r="D1383" s="119">
        <v>564.75</v>
      </c>
      <c r="E1383" s="119">
        <v>549</v>
      </c>
      <c r="F1383" s="119">
        <v>558.5</v>
      </c>
      <c r="G1383" s="119">
        <v>559.9</v>
      </c>
      <c r="H1383" s="119">
        <v>549.6</v>
      </c>
      <c r="I1383" s="119">
        <v>20106</v>
      </c>
      <c r="J1383" s="119">
        <v>11196434.449999999</v>
      </c>
      <c r="K1383" s="121">
        <v>43138</v>
      </c>
      <c r="L1383" s="119">
        <v>915</v>
      </c>
      <c r="M1383" s="119" t="s">
        <v>1991</v>
      </c>
    </row>
    <row r="1384" spans="1:13">
      <c r="A1384" s="119" t="s">
        <v>2913</v>
      </c>
      <c r="B1384" s="119" t="s">
        <v>397</v>
      </c>
      <c r="C1384" s="119">
        <v>263</v>
      </c>
      <c r="D1384" s="119">
        <v>266.5</v>
      </c>
      <c r="E1384" s="119">
        <v>257.14999999999998</v>
      </c>
      <c r="F1384" s="119">
        <v>264.85000000000002</v>
      </c>
      <c r="G1384" s="119">
        <v>265</v>
      </c>
      <c r="H1384" s="119">
        <v>262.10000000000002</v>
      </c>
      <c r="I1384" s="119">
        <v>164749</v>
      </c>
      <c r="J1384" s="119">
        <v>43440354.100000001</v>
      </c>
      <c r="K1384" s="121">
        <v>43138</v>
      </c>
      <c r="L1384" s="119">
        <v>1537</v>
      </c>
      <c r="M1384" s="119" t="s">
        <v>2914</v>
      </c>
    </row>
    <row r="1385" spans="1:13">
      <c r="A1385" s="119" t="s">
        <v>1992</v>
      </c>
      <c r="B1385" s="119" t="s">
        <v>397</v>
      </c>
      <c r="C1385" s="119">
        <v>539</v>
      </c>
      <c r="D1385" s="119">
        <v>552.6</v>
      </c>
      <c r="E1385" s="119">
        <v>530.5</v>
      </c>
      <c r="F1385" s="119">
        <v>539.54999999999995</v>
      </c>
      <c r="G1385" s="119">
        <v>537.1</v>
      </c>
      <c r="H1385" s="119">
        <v>528.75</v>
      </c>
      <c r="I1385" s="119">
        <v>9471</v>
      </c>
      <c r="J1385" s="119">
        <v>5094376.5</v>
      </c>
      <c r="K1385" s="121">
        <v>43138</v>
      </c>
      <c r="L1385" s="119">
        <v>494</v>
      </c>
      <c r="M1385" s="119" t="s">
        <v>1993</v>
      </c>
    </row>
    <row r="1386" spans="1:13">
      <c r="A1386" s="119" t="s">
        <v>2537</v>
      </c>
      <c r="B1386" s="119" t="s">
        <v>397</v>
      </c>
      <c r="C1386" s="119">
        <v>57.4</v>
      </c>
      <c r="D1386" s="119">
        <v>57.45</v>
      </c>
      <c r="E1386" s="119">
        <v>55.65</v>
      </c>
      <c r="F1386" s="119">
        <v>57.45</v>
      </c>
      <c r="G1386" s="119">
        <v>57.45</v>
      </c>
      <c r="H1386" s="119">
        <v>54.75</v>
      </c>
      <c r="I1386" s="119">
        <v>3565</v>
      </c>
      <c r="J1386" s="119">
        <v>203317.05</v>
      </c>
      <c r="K1386" s="121">
        <v>43138</v>
      </c>
      <c r="L1386" s="119">
        <v>55</v>
      </c>
      <c r="M1386" s="119" t="s">
        <v>2538</v>
      </c>
    </row>
    <row r="1387" spans="1:13">
      <c r="A1387" s="119" t="s">
        <v>1994</v>
      </c>
      <c r="B1387" s="119" t="s">
        <v>397</v>
      </c>
      <c r="C1387" s="119">
        <v>172.25</v>
      </c>
      <c r="D1387" s="119">
        <v>178.5</v>
      </c>
      <c r="E1387" s="119">
        <v>172.25</v>
      </c>
      <c r="F1387" s="119">
        <v>177.3</v>
      </c>
      <c r="G1387" s="119">
        <v>178.5</v>
      </c>
      <c r="H1387" s="119">
        <v>169.5</v>
      </c>
      <c r="I1387" s="119">
        <v>247629</v>
      </c>
      <c r="J1387" s="119">
        <v>43529780.049999997</v>
      </c>
      <c r="K1387" s="121">
        <v>43138</v>
      </c>
      <c r="L1387" s="119">
        <v>3649</v>
      </c>
      <c r="M1387" s="119" t="s">
        <v>1995</v>
      </c>
    </row>
    <row r="1388" spans="1:13">
      <c r="A1388" s="119" t="s">
        <v>1996</v>
      </c>
      <c r="B1388" s="119" t="s">
        <v>397</v>
      </c>
      <c r="C1388" s="119">
        <v>858.65</v>
      </c>
      <c r="D1388" s="119">
        <v>875</v>
      </c>
      <c r="E1388" s="119">
        <v>816</v>
      </c>
      <c r="F1388" s="119">
        <v>823.55</v>
      </c>
      <c r="G1388" s="119">
        <v>820</v>
      </c>
      <c r="H1388" s="119">
        <v>850.2</v>
      </c>
      <c r="I1388" s="119">
        <v>16905</v>
      </c>
      <c r="J1388" s="119">
        <v>14132139.85</v>
      </c>
      <c r="K1388" s="121">
        <v>43138</v>
      </c>
      <c r="L1388" s="119">
        <v>1244</v>
      </c>
      <c r="M1388" s="119" t="s">
        <v>1997</v>
      </c>
    </row>
    <row r="1389" spans="1:13">
      <c r="A1389" s="119" t="s">
        <v>1998</v>
      </c>
      <c r="B1389" s="119" t="s">
        <v>397</v>
      </c>
      <c r="C1389" s="119">
        <v>229.6</v>
      </c>
      <c r="D1389" s="119">
        <v>236.2</v>
      </c>
      <c r="E1389" s="119">
        <v>226</v>
      </c>
      <c r="F1389" s="119">
        <v>228.4</v>
      </c>
      <c r="G1389" s="119">
        <v>227.5</v>
      </c>
      <c r="H1389" s="119">
        <v>222.55</v>
      </c>
      <c r="I1389" s="119">
        <v>1532624</v>
      </c>
      <c r="J1389" s="119">
        <v>353163014.85000002</v>
      </c>
      <c r="K1389" s="121">
        <v>43138</v>
      </c>
      <c r="L1389" s="119">
        <v>19105</v>
      </c>
      <c r="M1389" s="119" t="s">
        <v>1999</v>
      </c>
    </row>
    <row r="1390" spans="1:13">
      <c r="A1390" s="119" t="s">
        <v>3420</v>
      </c>
      <c r="B1390" s="119" t="s">
        <v>397</v>
      </c>
      <c r="C1390" s="119">
        <v>88.45</v>
      </c>
      <c r="D1390" s="119">
        <v>94.1</v>
      </c>
      <c r="E1390" s="119">
        <v>88.45</v>
      </c>
      <c r="F1390" s="119">
        <v>88.85</v>
      </c>
      <c r="G1390" s="119">
        <v>89</v>
      </c>
      <c r="H1390" s="119">
        <v>93.1</v>
      </c>
      <c r="I1390" s="119">
        <v>9710</v>
      </c>
      <c r="J1390" s="119">
        <v>879200.4</v>
      </c>
      <c r="K1390" s="121">
        <v>43138</v>
      </c>
      <c r="L1390" s="119">
        <v>94</v>
      </c>
      <c r="M1390" s="119" t="s">
        <v>3421</v>
      </c>
    </row>
    <row r="1391" spans="1:13">
      <c r="A1391" s="119" t="s">
        <v>2000</v>
      </c>
      <c r="B1391" s="119" t="s">
        <v>397</v>
      </c>
      <c r="C1391" s="119">
        <v>1840</v>
      </c>
      <c r="D1391" s="119">
        <v>1969</v>
      </c>
      <c r="E1391" s="119">
        <v>1840</v>
      </c>
      <c r="F1391" s="119">
        <v>1940.65</v>
      </c>
      <c r="G1391" s="119">
        <v>1949.25</v>
      </c>
      <c r="H1391" s="119">
        <v>1786.6</v>
      </c>
      <c r="I1391" s="119">
        <v>137718</v>
      </c>
      <c r="J1391" s="119">
        <v>262109821.15000001</v>
      </c>
      <c r="K1391" s="121">
        <v>43138</v>
      </c>
      <c r="L1391" s="119">
        <v>9208</v>
      </c>
      <c r="M1391" s="119" t="s">
        <v>2001</v>
      </c>
    </row>
    <row r="1392" spans="1:13">
      <c r="A1392" s="119" t="s">
        <v>154</v>
      </c>
      <c r="B1392" s="119" t="s">
        <v>397</v>
      </c>
      <c r="C1392" s="119">
        <v>785</v>
      </c>
      <c r="D1392" s="119">
        <v>801</v>
      </c>
      <c r="E1392" s="119">
        <v>780</v>
      </c>
      <c r="F1392" s="119">
        <v>783.65</v>
      </c>
      <c r="G1392" s="119">
        <v>784</v>
      </c>
      <c r="H1392" s="119">
        <v>782.65</v>
      </c>
      <c r="I1392" s="119">
        <v>2686877</v>
      </c>
      <c r="J1392" s="119">
        <v>2126363479.4000001</v>
      </c>
      <c r="K1392" s="121">
        <v>43138</v>
      </c>
      <c r="L1392" s="119">
        <v>79600</v>
      </c>
      <c r="M1392" s="119" t="s">
        <v>2002</v>
      </c>
    </row>
    <row r="1393" spans="1:13">
      <c r="A1393" s="119" t="s">
        <v>2376</v>
      </c>
      <c r="B1393" s="119" t="s">
        <v>397</v>
      </c>
      <c r="C1393" s="119">
        <v>139</v>
      </c>
      <c r="D1393" s="119">
        <v>146.94999999999999</v>
      </c>
      <c r="E1393" s="119">
        <v>139</v>
      </c>
      <c r="F1393" s="119">
        <v>144.30000000000001</v>
      </c>
      <c r="G1393" s="119">
        <v>145.15</v>
      </c>
      <c r="H1393" s="119">
        <v>139.30000000000001</v>
      </c>
      <c r="I1393" s="119">
        <v>25018</v>
      </c>
      <c r="J1393" s="119">
        <v>3539149.75</v>
      </c>
      <c r="K1393" s="121">
        <v>43138</v>
      </c>
      <c r="L1393" s="119">
        <v>446</v>
      </c>
      <c r="M1393" s="119" t="s">
        <v>2377</v>
      </c>
    </row>
    <row r="1394" spans="1:13">
      <c r="A1394" s="119" t="s">
        <v>2003</v>
      </c>
      <c r="B1394" s="119" t="s">
        <v>397</v>
      </c>
      <c r="C1394" s="119">
        <v>59</v>
      </c>
      <c r="D1394" s="119">
        <v>61.95</v>
      </c>
      <c r="E1394" s="119">
        <v>58</v>
      </c>
      <c r="F1394" s="119">
        <v>60.65</v>
      </c>
      <c r="G1394" s="119">
        <v>60.5</v>
      </c>
      <c r="H1394" s="119">
        <v>56.7</v>
      </c>
      <c r="I1394" s="119">
        <v>283857</v>
      </c>
      <c r="J1394" s="119">
        <v>16948523.649999999</v>
      </c>
      <c r="K1394" s="121">
        <v>43138</v>
      </c>
      <c r="L1394" s="119">
        <v>2535</v>
      </c>
      <c r="M1394" s="119" t="s">
        <v>2004</v>
      </c>
    </row>
    <row r="1395" spans="1:13">
      <c r="A1395" s="119" t="s">
        <v>2005</v>
      </c>
      <c r="B1395" s="119" t="s">
        <v>397</v>
      </c>
      <c r="C1395" s="119">
        <v>405</v>
      </c>
      <c r="D1395" s="119">
        <v>429.8</v>
      </c>
      <c r="E1395" s="119">
        <v>405</v>
      </c>
      <c r="F1395" s="119">
        <v>426.15</v>
      </c>
      <c r="G1395" s="119">
        <v>417</v>
      </c>
      <c r="H1395" s="119">
        <v>400.1</v>
      </c>
      <c r="I1395" s="119">
        <v>111854</v>
      </c>
      <c r="J1395" s="119">
        <v>47081433.700000003</v>
      </c>
      <c r="K1395" s="121">
        <v>43138</v>
      </c>
      <c r="L1395" s="119">
        <v>2808</v>
      </c>
      <c r="M1395" s="119" t="s">
        <v>2006</v>
      </c>
    </row>
    <row r="1396" spans="1:13">
      <c r="A1396" s="119" t="s">
        <v>2007</v>
      </c>
      <c r="B1396" s="119" t="s">
        <v>397</v>
      </c>
      <c r="C1396" s="119">
        <v>109</v>
      </c>
      <c r="D1396" s="119">
        <v>111.75</v>
      </c>
      <c r="E1396" s="119">
        <v>105</v>
      </c>
      <c r="F1396" s="119">
        <v>108</v>
      </c>
      <c r="G1396" s="119">
        <v>108</v>
      </c>
      <c r="H1396" s="119">
        <v>105.65</v>
      </c>
      <c r="I1396" s="119">
        <v>15559</v>
      </c>
      <c r="J1396" s="119">
        <v>1670270.6</v>
      </c>
      <c r="K1396" s="121">
        <v>43138</v>
      </c>
      <c r="L1396" s="119">
        <v>390</v>
      </c>
      <c r="M1396" s="119" t="s">
        <v>2008</v>
      </c>
    </row>
    <row r="1397" spans="1:13">
      <c r="A1397" s="119" t="s">
        <v>216</v>
      </c>
      <c r="B1397" s="119" t="s">
        <v>397</v>
      </c>
      <c r="C1397" s="119">
        <v>1330.5</v>
      </c>
      <c r="D1397" s="119">
        <v>1394</v>
      </c>
      <c r="E1397" s="119">
        <v>1316.8</v>
      </c>
      <c r="F1397" s="119">
        <v>1375.75</v>
      </c>
      <c r="G1397" s="119">
        <v>1370</v>
      </c>
      <c r="H1397" s="119">
        <v>1333.75</v>
      </c>
      <c r="I1397" s="119">
        <v>108269</v>
      </c>
      <c r="J1397" s="119">
        <v>147585304.30000001</v>
      </c>
      <c r="K1397" s="121">
        <v>43138</v>
      </c>
      <c r="L1397" s="119">
        <v>6048</v>
      </c>
      <c r="M1397" s="119" t="s">
        <v>2009</v>
      </c>
    </row>
    <row r="1398" spans="1:13">
      <c r="A1398" s="119" t="s">
        <v>217</v>
      </c>
      <c r="B1398" s="119" t="s">
        <v>397</v>
      </c>
      <c r="C1398" s="119">
        <v>246.7</v>
      </c>
      <c r="D1398" s="119">
        <v>249.75</v>
      </c>
      <c r="E1398" s="119">
        <v>239.6</v>
      </c>
      <c r="F1398" s="119">
        <v>245.75</v>
      </c>
      <c r="G1398" s="119">
        <v>245.5</v>
      </c>
      <c r="H1398" s="119">
        <v>242.55</v>
      </c>
      <c r="I1398" s="119">
        <v>1096471</v>
      </c>
      <c r="J1398" s="119">
        <v>269756258.25</v>
      </c>
      <c r="K1398" s="121">
        <v>43138</v>
      </c>
      <c r="L1398" s="119">
        <v>9511</v>
      </c>
      <c r="M1398" s="119" t="s">
        <v>2010</v>
      </c>
    </row>
    <row r="1399" spans="1:13">
      <c r="A1399" s="119" t="s">
        <v>2011</v>
      </c>
      <c r="B1399" s="119" t="s">
        <v>397</v>
      </c>
      <c r="C1399" s="119">
        <v>510</v>
      </c>
      <c r="D1399" s="119">
        <v>539</v>
      </c>
      <c r="E1399" s="119">
        <v>492</v>
      </c>
      <c r="F1399" s="119">
        <v>499.55</v>
      </c>
      <c r="G1399" s="119">
        <v>492</v>
      </c>
      <c r="H1399" s="119">
        <v>507.85</v>
      </c>
      <c r="I1399" s="119">
        <v>5456</v>
      </c>
      <c r="J1399" s="119">
        <v>2786422.55</v>
      </c>
      <c r="K1399" s="121">
        <v>43138</v>
      </c>
      <c r="L1399" s="119">
        <v>235</v>
      </c>
      <c r="M1399" s="119" t="s">
        <v>2012</v>
      </c>
    </row>
    <row r="1400" spans="1:13">
      <c r="A1400" s="119" t="s">
        <v>3422</v>
      </c>
      <c r="B1400" s="119" t="s">
        <v>397</v>
      </c>
      <c r="C1400" s="119">
        <v>13.55</v>
      </c>
      <c r="D1400" s="119">
        <v>13.55</v>
      </c>
      <c r="E1400" s="119">
        <v>12.4</v>
      </c>
      <c r="F1400" s="119">
        <v>12.9</v>
      </c>
      <c r="G1400" s="119">
        <v>12.8</v>
      </c>
      <c r="H1400" s="119">
        <v>12.95</v>
      </c>
      <c r="I1400" s="119">
        <v>17191</v>
      </c>
      <c r="J1400" s="119">
        <v>222706.35</v>
      </c>
      <c r="K1400" s="121">
        <v>43138</v>
      </c>
      <c r="L1400" s="119">
        <v>98</v>
      </c>
      <c r="M1400" s="119" t="s">
        <v>3423</v>
      </c>
    </row>
    <row r="1401" spans="1:13">
      <c r="A1401" s="119" t="s">
        <v>2013</v>
      </c>
      <c r="B1401" s="119" t="s">
        <v>397</v>
      </c>
      <c r="C1401" s="119">
        <v>313.35000000000002</v>
      </c>
      <c r="D1401" s="119">
        <v>315.35000000000002</v>
      </c>
      <c r="E1401" s="119">
        <v>303.3</v>
      </c>
      <c r="F1401" s="119">
        <v>304.89999999999998</v>
      </c>
      <c r="G1401" s="119">
        <v>303.75</v>
      </c>
      <c r="H1401" s="119">
        <v>310.25</v>
      </c>
      <c r="I1401" s="119">
        <v>110474</v>
      </c>
      <c r="J1401" s="119">
        <v>33970848.700000003</v>
      </c>
      <c r="K1401" s="121">
        <v>43138</v>
      </c>
      <c r="L1401" s="119">
        <v>2096</v>
      </c>
      <c r="M1401" s="119" t="s">
        <v>2265</v>
      </c>
    </row>
    <row r="1402" spans="1:13">
      <c r="A1402" s="119" t="s">
        <v>3424</v>
      </c>
      <c r="B1402" s="119" t="s">
        <v>397</v>
      </c>
      <c r="C1402" s="119">
        <v>220</v>
      </c>
      <c r="D1402" s="119">
        <v>222.35</v>
      </c>
      <c r="E1402" s="119">
        <v>208.1</v>
      </c>
      <c r="F1402" s="119">
        <v>217.8</v>
      </c>
      <c r="G1402" s="119">
        <v>217.8</v>
      </c>
      <c r="H1402" s="119">
        <v>211.8</v>
      </c>
      <c r="I1402" s="119">
        <v>18908</v>
      </c>
      <c r="J1402" s="119">
        <v>4114652.55</v>
      </c>
      <c r="K1402" s="121">
        <v>43138</v>
      </c>
      <c r="L1402" s="119">
        <v>415</v>
      </c>
      <c r="M1402" s="119" t="s">
        <v>3425</v>
      </c>
    </row>
    <row r="1403" spans="1:13">
      <c r="A1403" s="119" t="s">
        <v>2014</v>
      </c>
      <c r="B1403" s="119" t="s">
        <v>397</v>
      </c>
      <c r="C1403" s="119">
        <v>70.55</v>
      </c>
      <c r="D1403" s="119">
        <v>72.45</v>
      </c>
      <c r="E1403" s="119">
        <v>70.05</v>
      </c>
      <c r="F1403" s="119">
        <v>71.349999999999994</v>
      </c>
      <c r="G1403" s="119">
        <v>71.3</v>
      </c>
      <c r="H1403" s="119">
        <v>68.900000000000006</v>
      </c>
      <c r="I1403" s="119">
        <v>711051</v>
      </c>
      <c r="J1403" s="119">
        <v>50834347.100000001</v>
      </c>
      <c r="K1403" s="121">
        <v>43138</v>
      </c>
      <c r="L1403" s="119">
        <v>5190</v>
      </c>
      <c r="M1403" s="119" t="s">
        <v>2015</v>
      </c>
    </row>
    <row r="1404" spans="1:13">
      <c r="A1404" s="119" t="s">
        <v>2693</v>
      </c>
      <c r="B1404" s="119" t="s">
        <v>397</v>
      </c>
      <c r="C1404" s="119">
        <v>136.1</v>
      </c>
      <c r="D1404" s="119">
        <v>144.69999999999999</v>
      </c>
      <c r="E1404" s="119">
        <v>136.1</v>
      </c>
      <c r="F1404" s="119">
        <v>142.65</v>
      </c>
      <c r="G1404" s="119">
        <v>142.1</v>
      </c>
      <c r="H1404" s="119">
        <v>133.80000000000001</v>
      </c>
      <c r="I1404" s="119">
        <v>250567</v>
      </c>
      <c r="J1404" s="119">
        <v>35384540.299999997</v>
      </c>
      <c r="K1404" s="121">
        <v>43138</v>
      </c>
      <c r="L1404" s="119">
        <v>2564</v>
      </c>
      <c r="M1404" s="119" t="s">
        <v>2694</v>
      </c>
    </row>
    <row r="1405" spans="1:13">
      <c r="A1405" s="119" t="s">
        <v>2016</v>
      </c>
      <c r="B1405" s="119" t="s">
        <v>397</v>
      </c>
      <c r="C1405" s="119">
        <v>33</v>
      </c>
      <c r="D1405" s="119">
        <v>33.950000000000003</v>
      </c>
      <c r="E1405" s="119">
        <v>32.65</v>
      </c>
      <c r="F1405" s="119">
        <v>32.950000000000003</v>
      </c>
      <c r="G1405" s="119">
        <v>32.950000000000003</v>
      </c>
      <c r="H1405" s="119">
        <v>32.65</v>
      </c>
      <c r="I1405" s="119">
        <v>180440</v>
      </c>
      <c r="J1405" s="119">
        <v>5986298.0499999998</v>
      </c>
      <c r="K1405" s="121">
        <v>43138</v>
      </c>
      <c r="L1405" s="119">
        <v>895</v>
      </c>
      <c r="M1405" s="119" t="s">
        <v>2743</v>
      </c>
    </row>
    <row r="1406" spans="1:13">
      <c r="A1406" s="119" t="s">
        <v>387</v>
      </c>
      <c r="B1406" s="119" t="s">
        <v>397</v>
      </c>
      <c r="C1406" s="119">
        <v>125.35</v>
      </c>
      <c r="D1406" s="119">
        <v>130.25</v>
      </c>
      <c r="E1406" s="119">
        <v>124.05</v>
      </c>
      <c r="F1406" s="119">
        <v>128.19999999999999</v>
      </c>
      <c r="G1406" s="119">
        <v>127.5</v>
      </c>
      <c r="H1406" s="119">
        <v>123.5</v>
      </c>
      <c r="I1406" s="119">
        <v>428365</v>
      </c>
      <c r="J1406" s="119">
        <v>54785689.799999997</v>
      </c>
      <c r="K1406" s="121">
        <v>43138</v>
      </c>
      <c r="L1406" s="119">
        <v>3991</v>
      </c>
      <c r="M1406" s="119" t="s">
        <v>2017</v>
      </c>
    </row>
    <row r="1407" spans="1:13">
      <c r="A1407" s="119" t="s">
        <v>2018</v>
      </c>
      <c r="B1407" s="119" t="s">
        <v>397</v>
      </c>
      <c r="C1407" s="119">
        <v>61.85</v>
      </c>
      <c r="D1407" s="119">
        <v>65.5</v>
      </c>
      <c r="E1407" s="119">
        <v>61.8</v>
      </c>
      <c r="F1407" s="119">
        <v>65.05</v>
      </c>
      <c r="G1407" s="119">
        <v>65.2</v>
      </c>
      <c r="H1407" s="119">
        <v>60.4</v>
      </c>
      <c r="I1407" s="119">
        <v>865330</v>
      </c>
      <c r="J1407" s="119">
        <v>55466027.799999997</v>
      </c>
      <c r="K1407" s="121">
        <v>43138</v>
      </c>
      <c r="L1407" s="119">
        <v>4925</v>
      </c>
      <c r="M1407" s="119" t="s">
        <v>2019</v>
      </c>
    </row>
    <row r="1408" spans="1:13">
      <c r="A1408" s="119" t="s">
        <v>2020</v>
      </c>
      <c r="B1408" s="119" t="s">
        <v>397</v>
      </c>
      <c r="C1408" s="119">
        <v>1048</v>
      </c>
      <c r="D1408" s="119">
        <v>1050</v>
      </c>
      <c r="E1408" s="119">
        <v>1000</v>
      </c>
      <c r="F1408" s="119">
        <v>1007.5</v>
      </c>
      <c r="G1408" s="119">
        <v>1003</v>
      </c>
      <c r="H1408" s="119">
        <v>1008.2</v>
      </c>
      <c r="I1408" s="119">
        <v>8705</v>
      </c>
      <c r="J1408" s="119">
        <v>8957102.3499999996</v>
      </c>
      <c r="K1408" s="121">
        <v>43138</v>
      </c>
      <c r="L1408" s="119">
        <v>856</v>
      </c>
      <c r="M1408" s="119" t="s">
        <v>2021</v>
      </c>
    </row>
    <row r="1409" spans="1:13">
      <c r="A1409" s="119" t="s">
        <v>2022</v>
      </c>
      <c r="B1409" s="119" t="s">
        <v>397</v>
      </c>
      <c r="C1409" s="119">
        <v>6850.55</v>
      </c>
      <c r="D1409" s="119">
        <v>7043.4</v>
      </c>
      <c r="E1409" s="119">
        <v>6830</v>
      </c>
      <c r="F1409" s="119">
        <v>6942.75</v>
      </c>
      <c r="G1409" s="119">
        <v>6900</v>
      </c>
      <c r="H1409" s="119">
        <v>6767.85</v>
      </c>
      <c r="I1409" s="119">
        <v>4033</v>
      </c>
      <c r="J1409" s="119">
        <v>27964047.300000001</v>
      </c>
      <c r="K1409" s="121">
        <v>43138</v>
      </c>
      <c r="L1409" s="119">
        <v>1304</v>
      </c>
      <c r="M1409" s="119" t="s">
        <v>2023</v>
      </c>
    </row>
    <row r="1410" spans="1:13">
      <c r="A1410" s="119" t="s">
        <v>2695</v>
      </c>
      <c r="B1410" s="119" t="s">
        <v>397</v>
      </c>
      <c r="C1410" s="119">
        <v>101.8</v>
      </c>
      <c r="D1410" s="119">
        <v>104.2</v>
      </c>
      <c r="E1410" s="119">
        <v>100.05</v>
      </c>
      <c r="F1410" s="119">
        <v>101.55</v>
      </c>
      <c r="G1410" s="119">
        <v>101.95</v>
      </c>
      <c r="H1410" s="119">
        <v>99.35</v>
      </c>
      <c r="I1410" s="119">
        <v>44119</v>
      </c>
      <c r="J1410" s="119">
        <v>4525147.4000000004</v>
      </c>
      <c r="K1410" s="121">
        <v>43138</v>
      </c>
      <c r="L1410" s="119">
        <v>563</v>
      </c>
      <c r="M1410" s="119" t="s">
        <v>2696</v>
      </c>
    </row>
    <row r="1411" spans="1:13">
      <c r="A1411" s="119" t="s">
        <v>3426</v>
      </c>
      <c r="B1411" s="119" t="s">
        <v>397</v>
      </c>
      <c r="C1411" s="119">
        <v>6.55</v>
      </c>
      <c r="D1411" s="119">
        <v>6.55</v>
      </c>
      <c r="E1411" s="119">
        <v>6.15</v>
      </c>
      <c r="F1411" s="119">
        <v>6.3</v>
      </c>
      <c r="G1411" s="119">
        <v>6.3</v>
      </c>
      <c r="H1411" s="119">
        <v>6.25</v>
      </c>
      <c r="I1411" s="119">
        <v>826888</v>
      </c>
      <c r="J1411" s="119">
        <v>5269171</v>
      </c>
      <c r="K1411" s="121">
        <v>43138</v>
      </c>
      <c r="L1411" s="119">
        <v>798</v>
      </c>
      <c r="M1411" s="119" t="s">
        <v>3427</v>
      </c>
    </row>
    <row r="1412" spans="1:13">
      <c r="A1412" s="119" t="s">
        <v>2024</v>
      </c>
      <c r="B1412" s="119" t="s">
        <v>397</v>
      </c>
      <c r="C1412" s="119">
        <v>2.75</v>
      </c>
      <c r="D1412" s="119">
        <v>2.85</v>
      </c>
      <c r="E1412" s="119">
        <v>2.75</v>
      </c>
      <c r="F1412" s="119">
        <v>2.85</v>
      </c>
      <c r="G1412" s="119">
        <v>2.85</v>
      </c>
      <c r="H1412" s="119">
        <v>2.75</v>
      </c>
      <c r="I1412" s="119">
        <v>700</v>
      </c>
      <c r="J1412" s="119">
        <v>1965</v>
      </c>
      <c r="K1412" s="121">
        <v>43138</v>
      </c>
      <c r="L1412" s="119">
        <v>7</v>
      </c>
      <c r="M1412" s="119" t="s">
        <v>2025</v>
      </c>
    </row>
    <row r="1413" spans="1:13">
      <c r="A1413" s="119" t="s">
        <v>244</v>
      </c>
      <c r="B1413" s="119" t="s">
        <v>397</v>
      </c>
      <c r="C1413" s="119">
        <v>54.4</v>
      </c>
      <c r="D1413" s="119">
        <v>54.95</v>
      </c>
      <c r="E1413" s="119">
        <v>53.6</v>
      </c>
      <c r="F1413" s="119">
        <v>54.05</v>
      </c>
      <c r="G1413" s="119">
        <v>54.2</v>
      </c>
      <c r="H1413" s="119">
        <v>53.15</v>
      </c>
      <c r="I1413" s="119">
        <v>7532458</v>
      </c>
      <c r="J1413" s="119">
        <v>409225681.05000001</v>
      </c>
      <c r="K1413" s="121">
        <v>43138</v>
      </c>
      <c r="L1413" s="119">
        <v>11811</v>
      </c>
      <c r="M1413" s="119" t="s">
        <v>2026</v>
      </c>
    </row>
    <row r="1414" spans="1:13">
      <c r="A1414" s="119" t="s">
        <v>3428</v>
      </c>
      <c r="B1414" s="119" t="s">
        <v>397</v>
      </c>
      <c r="C1414" s="119">
        <v>348.95</v>
      </c>
      <c r="D1414" s="119">
        <v>354.05</v>
      </c>
      <c r="E1414" s="119">
        <v>348.95</v>
      </c>
      <c r="F1414" s="119">
        <v>354.05</v>
      </c>
      <c r="G1414" s="119">
        <v>354.05</v>
      </c>
      <c r="H1414" s="119">
        <v>337.2</v>
      </c>
      <c r="I1414" s="119">
        <v>17238</v>
      </c>
      <c r="J1414" s="119">
        <v>6098408.4000000004</v>
      </c>
      <c r="K1414" s="121">
        <v>43138</v>
      </c>
      <c r="L1414" s="119">
        <v>297</v>
      </c>
      <c r="M1414" s="119" t="s">
        <v>3429</v>
      </c>
    </row>
    <row r="1415" spans="1:13">
      <c r="A1415" s="119" t="s">
        <v>155</v>
      </c>
      <c r="B1415" s="119" t="s">
        <v>397</v>
      </c>
      <c r="C1415" s="119">
        <v>658.35</v>
      </c>
      <c r="D1415" s="119">
        <v>668.5</v>
      </c>
      <c r="E1415" s="119">
        <v>646.29999999999995</v>
      </c>
      <c r="F1415" s="119">
        <v>648.5</v>
      </c>
      <c r="G1415" s="119">
        <v>646.54999999999995</v>
      </c>
      <c r="H1415" s="119">
        <v>650.4</v>
      </c>
      <c r="I1415" s="119">
        <v>532708</v>
      </c>
      <c r="J1415" s="119">
        <v>349065437.85000002</v>
      </c>
      <c r="K1415" s="121">
        <v>43138</v>
      </c>
      <c r="L1415" s="119">
        <v>11133</v>
      </c>
      <c r="M1415" s="119" t="s">
        <v>2027</v>
      </c>
    </row>
    <row r="1416" spans="1:13">
      <c r="A1416" s="119" t="s">
        <v>2028</v>
      </c>
      <c r="B1416" s="119" t="s">
        <v>397</v>
      </c>
      <c r="C1416" s="119">
        <v>3473.65</v>
      </c>
      <c r="D1416" s="119">
        <v>3540</v>
      </c>
      <c r="E1416" s="119">
        <v>3440</v>
      </c>
      <c r="F1416" s="119">
        <v>3500.7</v>
      </c>
      <c r="G1416" s="119">
        <v>3510</v>
      </c>
      <c r="H1416" s="119">
        <v>3450.45</v>
      </c>
      <c r="I1416" s="119">
        <v>3820</v>
      </c>
      <c r="J1416" s="119">
        <v>13336369.9</v>
      </c>
      <c r="K1416" s="121">
        <v>43138</v>
      </c>
      <c r="L1416" s="119">
        <v>608</v>
      </c>
      <c r="M1416" s="119" t="s">
        <v>2029</v>
      </c>
    </row>
    <row r="1417" spans="1:13">
      <c r="A1417" s="119" t="s">
        <v>2030</v>
      </c>
      <c r="B1417" s="119" t="s">
        <v>397</v>
      </c>
      <c r="C1417" s="119">
        <v>443</v>
      </c>
      <c r="D1417" s="119">
        <v>471</v>
      </c>
      <c r="E1417" s="119">
        <v>442.8</v>
      </c>
      <c r="F1417" s="119">
        <v>467.75</v>
      </c>
      <c r="G1417" s="119">
        <v>466.75</v>
      </c>
      <c r="H1417" s="119">
        <v>435.1</v>
      </c>
      <c r="I1417" s="119">
        <v>157484</v>
      </c>
      <c r="J1417" s="119">
        <v>72629739.799999997</v>
      </c>
      <c r="K1417" s="121">
        <v>43138</v>
      </c>
      <c r="L1417" s="119">
        <v>5306</v>
      </c>
      <c r="M1417" s="119" t="s">
        <v>2031</v>
      </c>
    </row>
    <row r="1418" spans="1:13">
      <c r="A1418" s="119" t="s">
        <v>3430</v>
      </c>
      <c r="B1418" s="119" t="s">
        <v>397</v>
      </c>
      <c r="C1418" s="119">
        <v>19.25</v>
      </c>
      <c r="D1418" s="119">
        <v>20.8</v>
      </c>
      <c r="E1418" s="119">
        <v>19.25</v>
      </c>
      <c r="F1418" s="119">
        <v>20.65</v>
      </c>
      <c r="G1418" s="119">
        <v>20.8</v>
      </c>
      <c r="H1418" s="119">
        <v>19.850000000000001</v>
      </c>
      <c r="I1418" s="119">
        <v>73929</v>
      </c>
      <c r="J1418" s="119">
        <v>1517146.7</v>
      </c>
      <c r="K1418" s="121">
        <v>43138</v>
      </c>
      <c r="L1418" s="119">
        <v>210</v>
      </c>
      <c r="M1418" s="119" t="s">
        <v>3431</v>
      </c>
    </row>
    <row r="1419" spans="1:13">
      <c r="A1419" s="119" t="s">
        <v>2032</v>
      </c>
      <c r="B1419" s="119" t="s">
        <v>397</v>
      </c>
      <c r="C1419" s="119">
        <v>134</v>
      </c>
      <c r="D1419" s="119">
        <v>135</v>
      </c>
      <c r="E1419" s="119">
        <v>131.1</v>
      </c>
      <c r="F1419" s="119">
        <v>132.55000000000001</v>
      </c>
      <c r="G1419" s="119">
        <v>131.6</v>
      </c>
      <c r="H1419" s="119">
        <v>130.4</v>
      </c>
      <c r="I1419" s="119">
        <v>713503</v>
      </c>
      <c r="J1419" s="119">
        <v>95049320.450000003</v>
      </c>
      <c r="K1419" s="121">
        <v>43138</v>
      </c>
      <c r="L1419" s="119">
        <v>6730</v>
      </c>
      <c r="M1419" s="119" t="s">
        <v>2033</v>
      </c>
    </row>
    <row r="1420" spans="1:13">
      <c r="A1420" s="119" t="s">
        <v>156</v>
      </c>
      <c r="B1420" s="119" t="s">
        <v>397</v>
      </c>
      <c r="C1420" s="119">
        <v>1135.3</v>
      </c>
      <c r="D1420" s="119">
        <v>1151.0999999999999</v>
      </c>
      <c r="E1420" s="119">
        <v>1078.1500000000001</v>
      </c>
      <c r="F1420" s="119">
        <v>1094.45</v>
      </c>
      <c r="G1420" s="119">
        <v>1085</v>
      </c>
      <c r="H1420" s="119">
        <v>1126.95</v>
      </c>
      <c r="I1420" s="119">
        <v>280848</v>
      </c>
      <c r="J1420" s="119">
        <v>314393862.35000002</v>
      </c>
      <c r="K1420" s="121">
        <v>43138</v>
      </c>
      <c r="L1420" s="119">
        <v>10443</v>
      </c>
      <c r="M1420" s="119" t="s">
        <v>2034</v>
      </c>
    </row>
    <row r="1421" spans="1:13">
      <c r="A1421" s="119" t="s">
        <v>2035</v>
      </c>
      <c r="B1421" s="119" t="s">
        <v>397</v>
      </c>
      <c r="C1421" s="119">
        <v>265</v>
      </c>
      <c r="D1421" s="119">
        <v>283</v>
      </c>
      <c r="E1421" s="119">
        <v>262</v>
      </c>
      <c r="F1421" s="119">
        <v>274.39999999999998</v>
      </c>
      <c r="G1421" s="119">
        <v>273.85000000000002</v>
      </c>
      <c r="H1421" s="119">
        <v>254.15</v>
      </c>
      <c r="I1421" s="119">
        <v>288045</v>
      </c>
      <c r="J1421" s="119">
        <v>79136042.400000006</v>
      </c>
      <c r="K1421" s="121">
        <v>43138</v>
      </c>
      <c r="L1421" s="119">
        <v>5781</v>
      </c>
      <c r="M1421" s="119" t="s">
        <v>2036</v>
      </c>
    </row>
    <row r="1422" spans="1:13">
      <c r="A1422" s="119" t="s">
        <v>157</v>
      </c>
      <c r="B1422" s="119" t="s">
        <v>397</v>
      </c>
      <c r="C1422" s="119">
        <v>29.05</v>
      </c>
      <c r="D1422" s="119">
        <v>30.15</v>
      </c>
      <c r="E1422" s="119">
        <v>28.9</v>
      </c>
      <c r="F1422" s="119">
        <v>29.55</v>
      </c>
      <c r="G1422" s="119">
        <v>29.65</v>
      </c>
      <c r="H1422" s="119">
        <v>28.7</v>
      </c>
      <c r="I1422" s="119">
        <v>1541038</v>
      </c>
      <c r="J1422" s="119">
        <v>45504988.149999999</v>
      </c>
      <c r="K1422" s="121">
        <v>43138</v>
      </c>
      <c r="L1422" s="119">
        <v>5191</v>
      </c>
      <c r="M1422" s="119" t="s">
        <v>2037</v>
      </c>
    </row>
    <row r="1423" spans="1:13">
      <c r="A1423" s="119" t="s">
        <v>2038</v>
      </c>
      <c r="B1423" s="119" t="s">
        <v>397</v>
      </c>
      <c r="C1423" s="119">
        <v>370.8</v>
      </c>
      <c r="D1423" s="119">
        <v>398.7</v>
      </c>
      <c r="E1423" s="119">
        <v>370.8</v>
      </c>
      <c r="F1423" s="119">
        <v>394.2</v>
      </c>
      <c r="G1423" s="119">
        <v>394</v>
      </c>
      <c r="H1423" s="119">
        <v>363.55</v>
      </c>
      <c r="I1423" s="119">
        <v>222425</v>
      </c>
      <c r="J1423" s="119">
        <v>85930422.599999994</v>
      </c>
      <c r="K1423" s="121">
        <v>43138</v>
      </c>
      <c r="L1423" s="119">
        <v>4906</v>
      </c>
      <c r="M1423" s="119" t="s">
        <v>2039</v>
      </c>
    </row>
    <row r="1424" spans="1:13">
      <c r="A1424" s="119" t="s">
        <v>2040</v>
      </c>
      <c r="B1424" s="119" t="s">
        <v>397</v>
      </c>
      <c r="C1424" s="119">
        <v>441</v>
      </c>
      <c r="D1424" s="119">
        <v>455</v>
      </c>
      <c r="E1424" s="119">
        <v>440</v>
      </c>
      <c r="F1424" s="119">
        <v>444.25</v>
      </c>
      <c r="G1424" s="119">
        <v>440</v>
      </c>
      <c r="H1424" s="119">
        <v>437.7</v>
      </c>
      <c r="I1424" s="119">
        <v>18954</v>
      </c>
      <c r="J1424" s="119">
        <v>8458343.4499999993</v>
      </c>
      <c r="K1424" s="121">
        <v>43138</v>
      </c>
      <c r="L1424" s="119">
        <v>951</v>
      </c>
      <c r="M1424" s="119" t="s">
        <v>2041</v>
      </c>
    </row>
    <row r="1425" spans="1:13">
      <c r="A1425" s="119" t="s">
        <v>2042</v>
      </c>
      <c r="B1425" s="119" t="s">
        <v>397</v>
      </c>
      <c r="C1425" s="119">
        <v>21.8</v>
      </c>
      <c r="D1425" s="119">
        <v>22.95</v>
      </c>
      <c r="E1425" s="119">
        <v>21.8</v>
      </c>
      <c r="F1425" s="119">
        <v>21.95</v>
      </c>
      <c r="G1425" s="119">
        <v>22.25</v>
      </c>
      <c r="H1425" s="119">
        <v>21.5</v>
      </c>
      <c r="I1425" s="119">
        <v>105756</v>
      </c>
      <c r="J1425" s="119">
        <v>2345742.2000000002</v>
      </c>
      <c r="K1425" s="121">
        <v>43138</v>
      </c>
      <c r="L1425" s="119">
        <v>422</v>
      </c>
      <c r="M1425" s="119" t="s">
        <v>2043</v>
      </c>
    </row>
    <row r="1426" spans="1:13">
      <c r="A1426" s="119" t="s">
        <v>2044</v>
      </c>
      <c r="B1426" s="119" t="s">
        <v>397</v>
      </c>
      <c r="C1426" s="119">
        <v>22.45</v>
      </c>
      <c r="D1426" s="119">
        <v>22.65</v>
      </c>
      <c r="E1426" s="119">
        <v>22</v>
      </c>
      <c r="F1426" s="119">
        <v>22.4</v>
      </c>
      <c r="G1426" s="119">
        <v>22.45</v>
      </c>
      <c r="H1426" s="119">
        <v>21.45</v>
      </c>
      <c r="I1426" s="119">
        <v>467814</v>
      </c>
      <c r="J1426" s="119">
        <v>10437398.4</v>
      </c>
      <c r="K1426" s="121">
        <v>43138</v>
      </c>
      <c r="L1426" s="119">
        <v>2143</v>
      </c>
      <c r="M1426" s="119" t="s">
        <v>2045</v>
      </c>
    </row>
    <row r="1427" spans="1:13">
      <c r="A1427" s="119" t="s">
        <v>2046</v>
      </c>
      <c r="B1427" s="119" t="s">
        <v>397</v>
      </c>
      <c r="C1427" s="119">
        <v>354</v>
      </c>
      <c r="D1427" s="119">
        <v>365</v>
      </c>
      <c r="E1427" s="119">
        <v>346.65</v>
      </c>
      <c r="F1427" s="119">
        <v>350.5</v>
      </c>
      <c r="G1427" s="119">
        <v>349.5</v>
      </c>
      <c r="H1427" s="119">
        <v>343.6</v>
      </c>
      <c r="I1427" s="119">
        <v>990466</v>
      </c>
      <c r="J1427" s="119">
        <v>347897618.69999999</v>
      </c>
      <c r="K1427" s="121">
        <v>43138</v>
      </c>
      <c r="L1427" s="119">
        <v>13607</v>
      </c>
      <c r="M1427" s="119" t="s">
        <v>2047</v>
      </c>
    </row>
    <row r="1428" spans="1:13">
      <c r="A1428" s="119" t="s">
        <v>158</v>
      </c>
      <c r="B1428" s="119" t="s">
        <v>397</v>
      </c>
      <c r="C1428" s="119">
        <v>4157.8999999999996</v>
      </c>
      <c r="D1428" s="119">
        <v>4167.8500000000004</v>
      </c>
      <c r="E1428" s="119">
        <v>4051</v>
      </c>
      <c r="F1428" s="119">
        <v>4081.55</v>
      </c>
      <c r="G1428" s="119">
        <v>4080</v>
      </c>
      <c r="H1428" s="119">
        <v>4092.65</v>
      </c>
      <c r="I1428" s="119">
        <v>262748</v>
      </c>
      <c r="J1428" s="119">
        <v>1079818558.45</v>
      </c>
      <c r="K1428" s="121">
        <v>43138</v>
      </c>
      <c r="L1428" s="119">
        <v>37016</v>
      </c>
      <c r="M1428" s="119" t="s">
        <v>2048</v>
      </c>
    </row>
    <row r="1429" spans="1:13">
      <c r="A1429" s="119" t="s">
        <v>2049</v>
      </c>
      <c r="B1429" s="119" t="s">
        <v>397</v>
      </c>
      <c r="C1429" s="119">
        <v>83.65</v>
      </c>
      <c r="D1429" s="119">
        <v>89</v>
      </c>
      <c r="E1429" s="119">
        <v>83.65</v>
      </c>
      <c r="F1429" s="119">
        <v>85.95</v>
      </c>
      <c r="G1429" s="119">
        <v>85</v>
      </c>
      <c r="H1429" s="119">
        <v>82.6</v>
      </c>
      <c r="I1429" s="119">
        <v>100481</v>
      </c>
      <c r="J1429" s="119">
        <v>8686960.1500000004</v>
      </c>
      <c r="K1429" s="121">
        <v>43138</v>
      </c>
      <c r="L1429" s="119">
        <v>1417</v>
      </c>
      <c r="M1429" s="119" t="s">
        <v>2050</v>
      </c>
    </row>
    <row r="1430" spans="1:13">
      <c r="A1430" s="119" t="s">
        <v>2981</v>
      </c>
      <c r="B1430" s="119" t="s">
        <v>397</v>
      </c>
      <c r="C1430" s="119">
        <v>1.35</v>
      </c>
      <c r="D1430" s="119">
        <v>1.35</v>
      </c>
      <c r="E1430" s="119">
        <v>1.25</v>
      </c>
      <c r="F1430" s="119">
        <v>1.25</v>
      </c>
      <c r="G1430" s="119">
        <v>1.25</v>
      </c>
      <c r="H1430" s="119">
        <v>1.35</v>
      </c>
      <c r="I1430" s="119">
        <v>56400</v>
      </c>
      <c r="J1430" s="119">
        <v>72900</v>
      </c>
      <c r="K1430" s="121">
        <v>43138</v>
      </c>
      <c r="L1430" s="119">
        <v>14</v>
      </c>
      <c r="M1430" s="119" t="s">
        <v>2982</v>
      </c>
    </row>
    <row r="1431" spans="1:13">
      <c r="A1431" s="119" t="s">
        <v>2051</v>
      </c>
      <c r="B1431" s="119" t="s">
        <v>397</v>
      </c>
      <c r="C1431" s="119">
        <v>358</v>
      </c>
      <c r="D1431" s="119">
        <v>359.8</v>
      </c>
      <c r="E1431" s="119">
        <v>356.6</v>
      </c>
      <c r="F1431" s="119">
        <v>358.9</v>
      </c>
      <c r="G1431" s="119">
        <v>359.5</v>
      </c>
      <c r="H1431" s="119">
        <v>354.8</v>
      </c>
      <c r="I1431" s="119">
        <v>269651</v>
      </c>
      <c r="J1431" s="119">
        <v>96558274.450000003</v>
      </c>
      <c r="K1431" s="121">
        <v>43138</v>
      </c>
      <c r="L1431" s="119">
        <v>3355</v>
      </c>
      <c r="M1431" s="119" t="s">
        <v>2052</v>
      </c>
    </row>
    <row r="1432" spans="1:13">
      <c r="A1432" s="119" t="s">
        <v>2053</v>
      </c>
      <c r="B1432" s="119" t="s">
        <v>397</v>
      </c>
      <c r="C1432" s="119">
        <v>84.6</v>
      </c>
      <c r="D1432" s="119">
        <v>86.6</v>
      </c>
      <c r="E1432" s="119">
        <v>84.05</v>
      </c>
      <c r="F1432" s="119">
        <v>85.9</v>
      </c>
      <c r="G1432" s="119">
        <v>85.75</v>
      </c>
      <c r="H1432" s="119">
        <v>82.55</v>
      </c>
      <c r="I1432" s="119">
        <v>9227</v>
      </c>
      <c r="J1432" s="119">
        <v>789458.5</v>
      </c>
      <c r="K1432" s="121">
        <v>43138</v>
      </c>
      <c r="L1432" s="119">
        <v>40</v>
      </c>
      <c r="M1432" s="119" t="s">
        <v>2054</v>
      </c>
    </row>
    <row r="1433" spans="1:13">
      <c r="A1433" s="119" t="s">
        <v>159</v>
      </c>
      <c r="B1433" s="119" t="s">
        <v>397</v>
      </c>
      <c r="C1433" s="119">
        <v>127</v>
      </c>
      <c r="D1433" s="119">
        <v>127.85</v>
      </c>
      <c r="E1433" s="119">
        <v>122.8</v>
      </c>
      <c r="F1433" s="119">
        <v>123.65</v>
      </c>
      <c r="G1433" s="119">
        <v>123</v>
      </c>
      <c r="H1433" s="119">
        <v>125.25</v>
      </c>
      <c r="I1433" s="119">
        <v>6409549</v>
      </c>
      <c r="J1433" s="119">
        <v>802276595.75</v>
      </c>
      <c r="K1433" s="121">
        <v>43138</v>
      </c>
      <c r="L1433" s="119">
        <v>36774</v>
      </c>
      <c r="M1433" s="119" t="s">
        <v>2055</v>
      </c>
    </row>
    <row r="1434" spans="1:13">
      <c r="A1434" s="119" t="s">
        <v>2539</v>
      </c>
      <c r="B1434" s="119" t="s">
        <v>397</v>
      </c>
      <c r="C1434" s="119">
        <v>393</v>
      </c>
      <c r="D1434" s="119">
        <v>440</v>
      </c>
      <c r="E1434" s="119">
        <v>392.1</v>
      </c>
      <c r="F1434" s="119">
        <v>397.45</v>
      </c>
      <c r="G1434" s="119">
        <v>394</v>
      </c>
      <c r="H1434" s="119">
        <v>386.2</v>
      </c>
      <c r="I1434" s="119">
        <v>54227</v>
      </c>
      <c r="J1434" s="119">
        <v>21754109.449999999</v>
      </c>
      <c r="K1434" s="121">
        <v>43138</v>
      </c>
      <c r="L1434" s="119">
        <v>1457</v>
      </c>
      <c r="M1434" s="119" t="s">
        <v>2540</v>
      </c>
    </row>
    <row r="1435" spans="1:13">
      <c r="A1435" s="119" t="s">
        <v>160</v>
      </c>
      <c r="B1435" s="119" t="s">
        <v>397</v>
      </c>
      <c r="C1435" s="119">
        <v>7.35</v>
      </c>
      <c r="D1435" s="119">
        <v>7.45</v>
      </c>
      <c r="E1435" s="119">
        <v>7.15</v>
      </c>
      <c r="F1435" s="119">
        <v>7.35</v>
      </c>
      <c r="G1435" s="119">
        <v>7.4</v>
      </c>
      <c r="H1435" s="119">
        <v>7.1</v>
      </c>
      <c r="I1435" s="119">
        <v>23825283</v>
      </c>
      <c r="J1435" s="119">
        <v>174581308.44999999</v>
      </c>
      <c r="K1435" s="121">
        <v>43138</v>
      </c>
      <c r="L1435" s="119">
        <v>9164</v>
      </c>
      <c r="M1435" s="119" t="s">
        <v>2056</v>
      </c>
    </row>
    <row r="1436" spans="1:13">
      <c r="A1436" s="119" t="s">
        <v>2057</v>
      </c>
      <c r="B1436" s="119" t="s">
        <v>397</v>
      </c>
      <c r="C1436" s="119">
        <v>15.1</v>
      </c>
      <c r="D1436" s="119">
        <v>15.35</v>
      </c>
      <c r="E1436" s="119">
        <v>15.1</v>
      </c>
      <c r="F1436" s="119">
        <v>15.2</v>
      </c>
      <c r="G1436" s="119">
        <v>15.3</v>
      </c>
      <c r="H1436" s="119">
        <v>15</v>
      </c>
      <c r="I1436" s="119">
        <v>513391</v>
      </c>
      <c r="J1436" s="119">
        <v>7817463.2000000002</v>
      </c>
      <c r="K1436" s="121">
        <v>43138</v>
      </c>
      <c r="L1436" s="119">
        <v>1195</v>
      </c>
      <c r="M1436" s="119" t="s">
        <v>2058</v>
      </c>
    </row>
    <row r="1437" spans="1:13">
      <c r="A1437" s="119" t="s">
        <v>3432</v>
      </c>
      <c r="B1437" s="119" t="s">
        <v>397</v>
      </c>
      <c r="C1437" s="119">
        <v>424</v>
      </c>
      <c r="D1437" s="119">
        <v>425.9</v>
      </c>
      <c r="E1437" s="119">
        <v>416</v>
      </c>
      <c r="F1437" s="119">
        <v>425.9</v>
      </c>
      <c r="G1437" s="119">
        <v>425.9</v>
      </c>
      <c r="H1437" s="119">
        <v>405.65</v>
      </c>
      <c r="I1437" s="119">
        <v>441</v>
      </c>
      <c r="J1437" s="119">
        <v>186153.5</v>
      </c>
      <c r="K1437" s="121">
        <v>43138</v>
      </c>
      <c r="L1437" s="119">
        <v>34</v>
      </c>
      <c r="M1437" s="119" t="s">
        <v>3433</v>
      </c>
    </row>
    <row r="1438" spans="1:13">
      <c r="A1438" s="119" t="s">
        <v>3434</v>
      </c>
      <c r="B1438" s="119" t="s">
        <v>397</v>
      </c>
      <c r="C1438" s="119">
        <v>6</v>
      </c>
      <c r="D1438" s="119">
        <v>6.3</v>
      </c>
      <c r="E1438" s="119">
        <v>5.95</v>
      </c>
      <c r="F1438" s="119">
        <v>6.25</v>
      </c>
      <c r="G1438" s="119">
        <v>6.15</v>
      </c>
      <c r="H1438" s="119">
        <v>6</v>
      </c>
      <c r="I1438" s="119">
        <v>36491</v>
      </c>
      <c r="J1438" s="119">
        <v>225794.85</v>
      </c>
      <c r="K1438" s="121">
        <v>43138</v>
      </c>
      <c r="L1438" s="119">
        <v>46</v>
      </c>
      <c r="M1438" s="119" t="s">
        <v>3435</v>
      </c>
    </row>
    <row r="1439" spans="1:13">
      <c r="A1439" s="119" t="s">
        <v>2059</v>
      </c>
      <c r="B1439" s="119" t="s">
        <v>397</v>
      </c>
      <c r="C1439" s="119">
        <v>147</v>
      </c>
      <c r="D1439" s="119">
        <v>156.6</v>
      </c>
      <c r="E1439" s="119">
        <v>147</v>
      </c>
      <c r="F1439" s="119">
        <v>152.75</v>
      </c>
      <c r="G1439" s="119">
        <v>152.30000000000001</v>
      </c>
      <c r="H1439" s="119">
        <v>144.1</v>
      </c>
      <c r="I1439" s="119">
        <v>65224</v>
      </c>
      <c r="J1439" s="119">
        <v>9914653.9499999993</v>
      </c>
      <c r="K1439" s="121">
        <v>43138</v>
      </c>
      <c r="L1439" s="119">
        <v>1172</v>
      </c>
      <c r="M1439" s="119" t="s">
        <v>2060</v>
      </c>
    </row>
    <row r="1440" spans="1:13">
      <c r="A1440" s="119" t="s">
        <v>161</v>
      </c>
      <c r="B1440" s="119" t="s">
        <v>397</v>
      </c>
      <c r="C1440" s="119">
        <v>711.8</v>
      </c>
      <c r="D1440" s="119">
        <v>715.8</v>
      </c>
      <c r="E1440" s="119">
        <v>699.8</v>
      </c>
      <c r="F1440" s="119">
        <v>701.25</v>
      </c>
      <c r="G1440" s="119">
        <v>702.55</v>
      </c>
      <c r="H1440" s="119">
        <v>700.05</v>
      </c>
      <c r="I1440" s="119">
        <v>1802253</v>
      </c>
      <c r="J1440" s="119">
        <v>1271286866.45</v>
      </c>
      <c r="K1440" s="121">
        <v>43138</v>
      </c>
      <c r="L1440" s="119">
        <v>54442</v>
      </c>
      <c r="M1440" s="119" t="s">
        <v>2061</v>
      </c>
    </row>
    <row r="1441" spans="1:13">
      <c r="A1441" s="119" t="s">
        <v>2062</v>
      </c>
      <c r="B1441" s="119" t="s">
        <v>397</v>
      </c>
      <c r="C1441" s="119">
        <v>22.6</v>
      </c>
      <c r="D1441" s="119">
        <v>23.1</v>
      </c>
      <c r="E1441" s="119">
        <v>22.05</v>
      </c>
      <c r="F1441" s="119">
        <v>22.45</v>
      </c>
      <c r="G1441" s="119">
        <v>22.55</v>
      </c>
      <c r="H1441" s="119">
        <v>22.15</v>
      </c>
      <c r="I1441" s="119">
        <v>769530</v>
      </c>
      <c r="J1441" s="119">
        <v>17421583.899999999</v>
      </c>
      <c r="K1441" s="121">
        <v>43138</v>
      </c>
      <c r="L1441" s="119">
        <v>2599</v>
      </c>
      <c r="M1441" s="119" t="s">
        <v>2063</v>
      </c>
    </row>
    <row r="1442" spans="1:13">
      <c r="A1442" s="119" t="s">
        <v>3436</v>
      </c>
      <c r="B1442" s="119" t="s">
        <v>397</v>
      </c>
      <c r="C1442" s="119">
        <v>7.3</v>
      </c>
      <c r="D1442" s="119">
        <v>7.75</v>
      </c>
      <c r="E1442" s="119">
        <v>7.3</v>
      </c>
      <c r="F1442" s="119">
        <v>7.5</v>
      </c>
      <c r="G1442" s="119">
        <v>7.5</v>
      </c>
      <c r="H1442" s="119">
        <v>7.5</v>
      </c>
      <c r="I1442" s="119">
        <v>15465</v>
      </c>
      <c r="J1442" s="119">
        <v>116382.15</v>
      </c>
      <c r="K1442" s="121">
        <v>43138</v>
      </c>
      <c r="L1442" s="119">
        <v>36</v>
      </c>
      <c r="M1442" s="119" t="s">
        <v>3437</v>
      </c>
    </row>
    <row r="1443" spans="1:13">
      <c r="A1443" s="119" t="s">
        <v>2597</v>
      </c>
      <c r="B1443" s="119" t="s">
        <v>397</v>
      </c>
      <c r="C1443" s="119">
        <v>297.7</v>
      </c>
      <c r="D1443" s="119">
        <v>299</v>
      </c>
      <c r="E1443" s="119">
        <v>295.14999999999998</v>
      </c>
      <c r="F1443" s="119">
        <v>297.89</v>
      </c>
      <c r="G1443" s="119">
        <v>297.3</v>
      </c>
      <c r="H1443" s="119">
        <v>294.25</v>
      </c>
      <c r="I1443" s="119">
        <v>518</v>
      </c>
      <c r="J1443" s="119">
        <v>154376.29999999999</v>
      </c>
      <c r="K1443" s="121">
        <v>43138</v>
      </c>
      <c r="L1443" s="119">
        <v>40</v>
      </c>
      <c r="M1443" s="119" t="s">
        <v>2598</v>
      </c>
    </row>
    <row r="1444" spans="1:13">
      <c r="A1444" s="119" t="s">
        <v>2950</v>
      </c>
      <c r="B1444" s="119" t="s">
        <v>397</v>
      </c>
      <c r="C1444" s="119">
        <v>1097.7</v>
      </c>
      <c r="D1444" s="119">
        <v>1097.7</v>
      </c>
      <c r="E1444" s="119">
        <v>1083.9000000000001</v>
      </c>
      <c r="F1444" s="119">
        <v>1088.83</v>
      </c>
      <c r="G1444" s="119">
        <v>1088.83</v>
      </c>
      <c r="H1444" s="119">
        <v>1091.9000000000001</v>
      </c>
      <c r="I1444" s="119">
        <v>511</v>
      </c>
      <c r="J1444" s="119">
        <v>559764.93000000005</v>
      </c>
      <c r="K1444" s="121">
        <v>43138</v>
      </c>
      <c r="L1444" s="119">
        <v>26</v>
      </c>
      <c r="M1444" s="119" t="s">
        <v>2951</v>
      </c>
    </row>
    <row r="1445" spans="1:13">
      <c r="A1445" s="119" t="s">
        <v>3000</v>
      </c>
      <c r="B1445" s="119" t="s">
        <v>397</v>
      </c>
      <c r="C1445" s="119">
        <v>356.4</v>
      </c>
      <c r="D1445" s="119">
        <v>356.4</v>
      </c>
      <c r="E1445" s="119">
        <v>355</v>
      </c>
      <c r="F1445" s="119">
        <v>355</v>
      </c>
      <c r="G1445" s="119">
        <v>355</v>
      </c>
      <c r="H1445" s="119">
        <v>357</v>
      </c>
      <c r="I1445" s="119">
        <v>11</v>
      </c>
      <c r="J1445" s="119">
        <v>3919</v>
      </c>
      <c r="K1445" s="121">
        <v>43138</v>
      </c>
      <c r="L1445" s="119">
        <v>2</v>
      </c>
      <c r="M1445" s="119" t="s">
        <v>3003</v>
      </c>
    </row>
    <row r="1446" spans="1:13">
      <c r="A1446" s="119" t="s">
        <v>2824</v>
      </c>
      <c r="B1446" s="119" t="s">
        <v>397</v>
      </c>
      <c r="C1446" s="119">
        <v>114</v>
      </c>
      <c r="D1446" s="119">
        <v>114</v>
      </c>
      <c r="E1446" s="119">
        <v>110.1</v>
      </c>
      <c r="F1446" s="119">
        <v>112.65</v>
      </c>
      <c r="G1446" s="119">
        <v>113.25</v>
      </c>
      <c r="H1446" s="119">
        <v>107.7</v>
      </c>
      <c r="I1446" s="119">
        <v>22431</v>
      </c>
      <c r="J1446" s="119">
        <v>2516952.0499999998</v>
      </c>
      <c r="K1446" s="121">
        <v>43138</v>
      </c>
      <c r="L1446" s="119">
        <v>297</v>
      </c>
      <c r="M1446" s="119" t="s">
        <v>2825</v>
      </c>
    </row>
    <row r="1447" spans="1:13">
      <c r="A1447" s="119" t="s">
        <v>2826</v>
      </c>
      <c r="B1447" s="119" t="s">
        <v>397</v>
      </c>
      <c r="C1447" s="119">
        <v>0.3</v>
      </c>
      <c r="D1447" s="119">
        <v>0.3</v>
      </c>
      <c r="E1447" s="119">
        <v>0.25</v>
      </c>
      <c r="F1447" s="119">
        <v>0.25</v>
      </c>
      <c r="G1447" s="119">
        <v>0.3</v>
      </c>
      <c r="H1447" s="119">
        <v>0.3</v>
      </c>
      <c r="I1447" s="119">
        <v>4117325</v>
      </c>
      <c r="J1447" s="119">
        <v>1181287.75</v>
      </c>
      <c r="K1447" s="121">
        <v>43138</v>
      </c>
      <c r="L1447" s="119">
        <v>428</v>
      </c>
      <c r="M1447" s="119" t="s">
        <v>2827</v>
      </c>
    </row>
    <row r="1448" spans="1:13">
      <c r="A1448" s="119" t="s">
        <v>2064</v>
      </c>
      <c r="B1448" s="119" t="s">
        <v>397</v>
      </c>
      <c r="C1448" s="119">
        <v>379</v>
      </c>
      <c r="D1448" s="119">
        <v>397.75</v>
      </c>
      <c r="E1448" s="119">
        <v>379</v>
      </c>
      <c r="F1448" s="119">
        <v>383.25</v>
      </c>
      <c r="G1448" s="119">
        <v>381</v>
      </c>
      <c r="H1448" s="119">
        <v>373.8</v>
      </c>
      <c r="I1448" s="119">
        <v>409544</v>
      </c>
      <c r="J1448" s="119">
        <v>158541754.80000001</v>
      </c>
      <c r="K1448" s="121">
        <v>43138</v>
      </c>
      <c r="L1448" s="119">
        <v>6254</v>
      </c>
      <c r="M1448" s="119" t="s">
        <v>2065</v>
      </c>
    </row>
    <row r="1449" spans="1:13">
      <c r="A1449" s="119" t="s">
        <v>2066</v>
      </c>
      <c r="B1449" s="119" t="s">
        <v>397</v>
      </c>
      <c r="C1449" s="119">
        <v>823.45</v>
      </c>
      <c r="D1449" s="119">
        <v>835</v>
      </c>
      <c r="E1449" s="119">
        <v>805</v>
      </c>
      <c r="F1449" s="119">
        <v>827.8</v>
      </c>
      <c r="G1449" s="119">
        <v>825.55</v>
      </c>
      <c r="H1449" s="119">
        <v>808.05</v>
      </c>
      <c r="I1449" s="119">
        <v>11409</v>
      </c>
      <c r="J1449" s="119">
        <v>9315403.8000000007</v>
      </c>
      <c r="K1449" s="121">
        <v>43138</v>
      </c>
      <c r="L1449" s="119">
        <v>697</v>
      </c>
      <c r="M1449" s="119" t="s">
        <v>2067</v>
      </c>
    </row>
    <row r="1450" spans="1:13">
      <c r="A1450" s="119" t="s">
        <v>2541</v>
      </c>
      <c r="B1450" s="119" t="s">
        <v>397</v>
      </c>
      <c r="C1450" s="119">
        <v>687.95</v>
      </c>
      <c r="D1450" s="119">
        <v>699</v>
      </c>
      <c r="E1450" s="119">
        <v>660.05</v>
      </c>
      <c r="F1450" s="119">
        <v>691.7</v>
      </c>
      <c r="G1450" s="119">
        <v>686.55</v>
      </c>
      <c r="H1450" s="119">
        <v>677.3</v>
      </c>
      <c r="I1450" s="119">
        <v>17477</v>
      </c>
      <c r="J1450" s="119">
        <v>11884525.15</v>
      </c>
      <c r="K1450" s="121">
        <v>43138</v>
      </c>
      <c r="L1450" s="119">
        <v>916</v>
      </c>
      <c r="M1450" s="119" t="s">
        <v>2542</v>
      </c>
    </row>
    <row r="1451" spans="1:13">
      <c r="A1451" s="119" t="s">
        <v>2068</v>
      </c>
      <c r="B1451" s="119" t="s">
        <v>397</v>
      </c>
      <c r="C1451" s="119">
        <v>202.2</v>
      </c>
      <c r="D1451" s="119">
        <v>202.2</v>
      </c>
      <c r="E1451" s="119">
        <v>202.2</v>
      </c>
      <c r="F1451" s="119">
        <v>202.2</v>
      </c>
      <c r="G1451" s="119">
        <v>202.2</v>
      </c>
      <c r="H1451" s="119">
        <v>212.8</v>
      </c>
      <c r="I1451" s="119">
        <v>1943469</v>
      </c>
      <c r="J1451" s="119">
        <v>392969431.80000001</v>
      </c>
      <c r="K1451" s="121">
        <v>43138</v>
      </c>
      <c r="L1451" s="119">
        <v>2906</v>
      </c>
      <c r="M1451" s="119" t="s">
        <v>2069</v>
      </c>
    </row>
    <row r="1452" spans="1:13">
      <c r="A1452" s="119" t="s">
        <v>2070</v>
      </c>
      <c r="B1452" s="119" t="s">
        <v>397</v>
      </c>
      <c r="C1452" s="119">
        <v>48.5</v>
      </c>
      <c r="D1452" s="119">
        <v>54.95</v>
      </c>
      <c r="E1452" s="119">
        <v>46.8</v>
      </c>
      <c r="F1452" s="119">
        <v>47.45</v>
      </c>
      <c r="G1452" s="119">
        <v>47.55</v>
      </c>
      <c r="H1452" s="119">
        <v>46.95</v>
      </c>
      <c r="I1452" s="119">
        <v>166581</v>
      </c>
      <c r="J1452" s="119">
        <v>7961418.9000000004</v>
      </c>
      <c r="K1452" s="121">
        <v>43138</v>
      </c>
      <c r="L1452" s="119">
        <v>484</v>
      </c>
      <c r="M1452" s="119" t="s">
        <v>2071</v>
      </c>
    </row>
    <row r="1453" spans="1:13">
      <c r="A1453" s="119" t="s">
        <v>2072</v>
      </c>
      <c r="B1453" s="119" t="s">
        <v>397</v>
      </c>
      <c r="C1453" s="119">
        <v>30.8</v>
      </c>
      <c r="D1453" s="119">
        <v>34.5</v>
      </c>
      <c r="E1453" s="119">
        <v>30.1</v>
      </c>
      <c r="F1453" s="119">
        <v>30.85</v>
      </c>
      <c r="G1453" s="119">
        <v>31</v>
      </c>
      <c r="H1453" s="119">
        <v>30.25</v>
      </c>
      <c r="I1453" s="119">
        <v>27574</v>
      </c>
      <c r="J1453" s="119">
        <v>862151.95</v>
      </c>
      <c r="K1453" s="121">
        <v>43138</v>
      </c>
      <c r="L1453" s="119">
        <v>277</v>
      </c>
      <c r="M1453" s="119" t="s">
        <v>2073</v>
      </c>
    </row>
    <row r="1454" spans="1:13">
      <c r="A1454" s="119" t="s">
        <v>2074</v>
      </c>
      <c r="B1454" s="119" t="s">
        <v>397</v>
      </c>
      <c r="C1454" s="119">
        <v>36.9</v>
      </c>
      <c r="D1454" s="119">
        <v>37.5</v>
      </c>
      <c r="E1454" s="119">
        <v>36</v>
      </c>
      <c r="F1454" s="119">
        <v>36.25</v>
      </c>
      <c r="G1454" s="119">
        <v>36.35</v>
      </c>
      <c r="H1454" s="119">
        <v>35.549999999999997</v>
      </c>
      <c r="I1454" s="119">
        <v>653023</v>
      </c>
      <c r="J1454" s="119">
        <v>23908047.449999999</v>
      </c>
      <c r="K1454" s="121">
        <v>43138</v>
      </c>
      <c r="L1454" s="119">
        <v>2215</v>
      </c>
      <c r="M1454" s="119" t="s">
        <v>2075</v>
      </c>
    </row>
    <row r="1455" spans="1:13">
      <c r="A1455" s="119" t="s">
        <v>2076</v>
      </c>
      <c r="B1455" s="119" t="s">
        <v>397</v>
      </c>
      <c r="C1455" s="119">
        <v>14</v>
      </c>
      <c r="D1455" s="119">
        <v>15.4</v>
      </c>
      <c r="E1455" s="119">
        <v>14</v>
      </c>
      <c r="F1455" s="119">
        <v>15.15</v>
      </c>
      <c r="G1455" s="119">
        <v>15.3</v>
      </c>
      <c r="H1455" s="119">
        <v>13.75</v>
      </c>
      <c r="I1455" s="119">
        <v>52654</v>
      </c>
      <c r="J1455" s="119">
        <v>774961.05</v>
      </c>
      <c r="K1455" s="121">
        <v>43138</v>
      </c>
      <c r="L1455" s="119">
        <v>180</v>
      </c>
      <c r="M1455" s="119" t="s">
        <v>2077</v>
      </c>
    </row>
    <row r="1456" spans="1:13">
      <c r="A1456" s="119" t="s">
        <v>2301</v>
      </c>
      <c r="B1456" s="119" t="s">
        <v>397</v>
      </c>
      <c r="C1456" s="119">
        <v>655.35</v>
      </c>
      <c r="D1456" s="119">
        <v>673</v>
      </c>
      <c r="E1456" s="119">
        <v>643.9</v>
      </c>
      <c r="F1456" s="119">
        <v>659.7</v>
      </c>
      <c r="G1456" s="119">
        <v>652</v>
      </c>
      <c r="H1456" s="119">
        <v>652.15</v>
      </c>
      <c r="I1456" s="119">
        <v>52256</v>
      </c>
      <c r="J1456" s="119">
        <v>34426131.399999999</v>
      </c>
      <c r="K1456" s="121">
        <v>43138</v>
      </c>
      <c r="L1456" s="119">
        <v>1861</v>
      </c>
      <c r="M1456" s="119" t="s">
        <v>2302</v>
      </c>
    </row>
    <row r="1457" spans="1:13">
      <c r="A1457" s="119" t="s">
        <v>228</v>
      </c>
      <c r="B1457" s="119" t="s">
        <v>397</v>
      </c>
      <c r="C1457" s="119">
        <v>326.5</v>
      </c>
      <c r="D1457" s="119">
        <v>331</v>
      </c>
      <c r="E1457" s="119">
        <v>312.60000000000002</v>
      </c>
      <c r="F1457" s="119">
        <v>315.7</v>
      </c>
      <c r="G1457" s="119">
        <v>313.2</v>
      </c>
      <c r="H1457" s="119">
        <v>321.64999999999998</v>
      </c>
      <c r="I1457" s="119">
        <v>16798249</v>
      </c>
      <c r="J1457" s="119">
        <v>5369148636.3000002</v>
      </c>
      <c r="K1457" s="121">
        <v>43138</v>
      </c>
      <c r="L1457" s="119">
        <v>118510</v>
      </c>
      <c r="M1457" s="119" t="s">
        <v>2078</v>
      </c>
    </row>
    <row r="1458" spans="1:13">
      <c r="A1458" s="119" t="s">
        <v>2079</v>
      </c>
      <c r="B1458" s="119" t="s">
        <v>397</v>
      </c>
      <c r="C1458" s="119">
        <v>2780</v>
      </c>
      <c r="D1458" s="119">
        <v>2980</v>
      </c>
      <c r="E1458" s="119">
        <v>2731</v>
      </c>
      <c r="F1458" s="119">
        <v>2882.15</v>
      </c>
      <c r="G1458" s="119">
        <v>2838</v>
      </c>
      <c r="H1458" s="119">
        <v>2622.75</v>
      </c>
      <c r="I1458" s="119">
        <v>495976</v>
      </c>
      <c r="J1458" s="119">
        <v>1425138643.5</v>
      </c>
      <c r="K1458" s="121">
        <v>43138</v>
      </c>
      <c r="L1458" s="119">
        <v>35963</v>
      </c>
      <c r="M1458" s="119" t="s">
        <v>2080</v>
      </c>
    </row>
    <row r="1459" spans="1:13">
      <c r="A1459" s="119" t="s">
        <v>2081</v>
      </c>
      <c r="B1459" s="119" t="s">
        <v>397</v>
      </c>
      <c r="C1459" s="119">
        <v>76.900000000000006</v>
      </c>
      <c r="D1459" s="119">
        <v>81.3</v>
      </c>
      <c r="E1459" s="119">
        <v>76.900000000000006</v>
      </c>
      <c r="F1459" s="119">
        <v>78.8</v>
      </c>
      <c r="G1459" s="119">
        <v>79</v>
      </c>
      <c r="H1459" s="119">
        <v>76.099999999999994</v>
      </c>
      <c r="I1459" s="119">
        <v>74268</v>
      </c>
      <c r="J1459" s="119">
        <v>5857229.5499999998</v>
      </c>
      <c r="K1459" s="121">
        <v>43138</v>
      </c>
      <c r="L1459" s="119">
        <v>1252</v>
      </c>
      <c r="M1459" s="119" t="s">
        <v>2082</v>
      </c>
    </row>
    <row r="1460" spans="1:13">
      <c r="A1460" s="119" t="s">
        <v>2083</v>
      </c>
      <c r="B1460" s="119" t="s">
        <v>397</v>
      </c>
      <c r="C1460" s="119">
        <v>1345.45</v>
      </c>
      <c r="D1460" s="119">
        <v>1345.45</v>
      </c>
      <c r="E1460" s="119">
        <v>1295</v>
      </c>
      <c r="F1460" s="119">
        <v>1302.2</v>
      </c>
      <c r="G1460" s="119">
        <v>1295</v>
      </c>
      <c r="H1460" s="119">
        <v>1319.1</v>
      </c>
      <c r="I1460" s="119">
        <v>8812</v>
      </c>
      <c r="J1460" s="119">
        <v>11546329</v>
      </c>
      <c r="K1460" s="121">
        <v>43138</v>
      </c>
      <c r="L1460" s="119">
        <v>454</v>
      </c>
      <c r="M1460" s="119" t="s">
        <v>2084</v>
      </c>
    </row>
    <row r="1461" spans="1:13">
      <c r="A1461" s="119" t="s">
        <v>394</v>
      </c>
      <c r="B1461" s="119" t="s">
        <v>397</v>
      </c>
      <c r="C1461" s="119">
        <v>195</v>
      </c>
      <c r="D1461" s="119">
        <v>195.95</v>
      </c>
      <c r="E1461" s="119">
        <v>191.25</v>
      </c>
      <c r="F1461" s="119">
        <v>193.85</v>
      </c>
      <c r="G1461" s="119">
        <v>193.45</v>
      </c>
      <c r="H1461" s="119">
        <v>189.2</v>
      </c>
      <c r="I1461" s="119">
        <v>93166</v>
      </c>
      <c r="J1461" s="119">
        <v>18057712.550000001</v>
      </c>
      <c r="K1461" s="121">
        <v>43138</v>
      </c>
      <c r="L1461" s="119">
        <v>963</v>
      </c>
      <c r="M1461" s="119" t="s">
        <v>2085</v>
      </c>
    </row>
    <row r="1462" spans="1:13">
      <c r="A1462" s="119" t="s">
        <v>2086</v>
      </c>
      <c r="B1462" s="119" t="s">
        <v>397</v>
      </c>
      <c r="C1462" s="119">
        <v>214.9</v>
      </c>
      <c r="D1462" s="119">
        <v>217.55</v>
      </c>
      <c r="E1462" s="119">
        <v>209.2</v>
      </c>
      <c r="F1462" s="119">
        <v>210.5</v>
      </c>
      <c r="G1462" s="119">
        <v>210.5</v>
      </c>
      <c r="H1462" s="119">
        <v>212.85</v>
      </c>
      <c r="I1462" s="119">
        <v>703825</v>
      </c>
      <c r="J1462" s="119">
        <v>150220006.94999999</v>
      </c>
      <c r="K1462" s="121">
        <v>43138</v>
      </c>
      <c r="L1462" s="119">
        <v>7658</v>
      </c>
      <c r="M1462" s="119" t="s">
        <v>2254</v>
      </c>
    </row>
    <row r="1463" spans="1:13">
      <c r="A1463" s="119" t="s">
        <v>2240</v>
      </c>
      <c r="B1463" s="119" t="s">
        <v>397</v>
      </c>
      <c r="C1463" s="119">
        <v>4484.3999999999996</v>
      </c>
      <c r="D1463" s="119">
        <v>4570</v>
      </c>
      <c r="E1463" s="119">
        <v>4320.3</v>
      </c>
      <c r="F1463" s="119">
        <v>4524.3500000000004</v>
      </c>
      <c r="G1463" s="119">
        <v>4503</v>
      </c>
      <c r="H1463" s="119">
        <v>4311.8999999999996</v>
      </c>
      <c r="I1463" s="119">
        <v>757</v>
      </c>
      <c r="J1463" s="119">
        <v>3391366.65</v>
      </c>
      <c r="K1463" s="121">
        <v>43138</v>
      </c>
      <c r="L1463" s="119">
        <v>328</v>
      </c>
      <c r="M1463" s="119" t="s">
        <v>2241</v>
      </c>
    </row>
    <row r="1464" spans="1:13">
      <c r="A1464" s="119" t="s">
        <v>2087</v>
      </c>
      <c r="B1464" s="119" t="s">
        <v>397</v>
      </c>
      <c r="C1464" s="119">
        <v>15.65</v>
      </c>
      <c r="D1464" s="119">
        <v>16.25</v>
      </c>
      <c r="E1464" s="119">
        <v>15.45</v>
      </c>
      <c r="F1464" s="119">
        <v>15.9</v>
      </c>
      <c r="G1464" s="119">
        <v>15.95</v>
      </c>
      <c r="H1464" s="119">
        <v>15.15</v>
      </c>
      <c r="I1464" s="119">
        <v>274954</v>
      </c>
      <c r="J1464" s="119">
        <v>4338080.45</v>
      </c>
      <c r="K1464" s="121">
        <v>43138</v>
      </c>
      <c r="L1464" s="119">
        <v>1035</v>
      </c>
      <c r="M1464" s="119" t="s">
        <v>2088</v>
      </c>
    </row>
    <row r="1465" spans="1:13">
      <c r="A1465" s="119" t="s">
        <v>2089</v>
      </c>
      <c r="B1465" s="119" t="s">
        <v>397</v>
      </c>
      <c r="C1465" s="119">
        <v>17</v>
      </c>
      <c r="D1465" s="119">
        <v>17.25</v>
      </c>
      <c r="E1465" s="119">
        <v>16.850000000000001</v>
      </c>
      <c r="F1465" s="119">
        <v>17.25</v>
      </c>
      <c r="G1465" s="119">
        <v>17.25</v>
      </c>
      <c r="H1465" s="119">
        <v>16.45</v>
      </c>
      <c r="I1465" s="119">
        <v>1368171</v>
      </c>
      <c r="J1465" s="119">
        <v>23570085.199999999</v>
      </c>
      <c r="K1465" s="121">
        <v>43138</v>
      </c>
      <c r="L1465" s="119">
        <v>2274</v>
      </c>
      <c r="M1465" s="119" t="s">
        <v>2090</v>
      </c>
    </row>
    <row r="1466" spans="1:13">
      <c r="A1466" s="119" t="s">
        <v>2420</v>
      </c>
      <c r="B1466" s="119" t="s">
        <v>397</v>
      </c>
      <c r="C1466" s="119">
        <v>80</v>
      </c>
      <c r="D1466" s="119">
        <v>88.2</v>
      </c>
      <c r="E1466" s="119">
        <v>80</v>
      </c>
      <c r="F1466" s="119">
        <v>87.1</v>
      </c>
      <c r="G1466" s="119">
        <v>86</v>
      </c>
      <c r="H1466" s="119">
        <v>77.75</v>
      </c>
      <c r="I1466" s="119">
        <v>176464</v>
      </c>
      <c r="J1466" s="119">
        <v>14888038.800000001</v>
      </c>
      <c r="K1466" s="121">
        <v>43138</v>
      </c>
      <c r="L1466" s="119">
        <v>1844</v>
      </c>
      <c r="M1466" s="119" t="s">
        <v>2091</v>
      </c>
    </row>
    <row r="1467" spans="1:13">
      <c r="A1467" s="119" t="s">
        <v>2092</v>
      </c>
      <c r="B1467" s="119" t="s">
        <v>397</v>
      </c>
      <c r="C1467" s="119">
        <v>61.95</v>
      </c>
      <c r="D1467" s="119">
        <v>62.1</v>
      </c>
      <c r="E1467" s="119">
        <v>60.5</v>
      </c>
      <c r="F1467" s="119">
        <v>61</v>
      </c>
      <c r="G1467" s="119">
        <v>61.3</v>
      </c>
      <c r="H1467" s="119">
        <v>61.35</v>
      </c>
      <c r="I1467" s="119">
        <v>1441604</v>
      </c>
      <c r="J1467" s="119">
        <v>88463969.150000006</v>
      </c>
      <c r="K1467" s="121">
        <v>43138</v>
      </c>
      <c r="L1467" s="119">
        <v>6288</v>
      </c>
      <c r="M1467" s="119" t="s">
        <v>2093</v>
      </c>
    </row>
    <row r="1468" spans="1:13">
      <c r="A1468" s="119" t="s">
        <v>2094</v>
      </c>
      <c r="B1468" s="119" t="s">
        <v>397</v>
      </c>
      <c r="C1468" s="119">
        <v>24.8</v>
      </c>
      <c r="D1468" s="119">
        <v>26.9</v>
      </c>
      <c r="E1468" s="119">
        <v>24.25</v>
      </c>
      <c r="F1468" s="119">
        <v>26</v>
      </c>
      <c r="G1468" s="119">
        <v>26.15</v>
      </c>
      <c r="H1468" s="119">
        <v>23.85</v>
      </c>
      <c r="I1468" s="119">
        <v>416637</v>
      </c>
      <c r="J1468" s="119">
        <v>10852105.800000001</v>
      </c>
      <c r="K1468" s="121">
        <v>43138</v>
      </c>
      <c r="L1468" s="119">
        <v>1128</v>
      </c>
      <c r="M1468" s="119" t="s">
        <v>2095</v>
      </c>
    </row>
    <row r="1469" spans="1:13">
      <c r="A1469" s="119" t="s">
        <v>2096</v>
      </c>
      <c r="B1469" s="119" t="s">
        <v>397</v>
      </c>
      <c r="C1469" s="119">
        <v>36.299999999999997</v>
      </c>
      <c r="D1469" s="119">
        <v>37.549999999999997</v>
      </c>
      <c r="E1469" s="119">
        <v>35.799999999999997</v>
      </c>
      <c r="F1469" s="119">
        <v>36.700000000000003</v>
      </c>
      <c r="G1469" s="119">
        <v>36.549999999999997</v>
      </c>
      <c r="H1469" s="119">
        <v>35.299999999999997</v>
      </c>
      <c r="I1469" s="119">
        <v>3034256</v>
      </c>
      <c r="J1469" s="119">
        <v>111094338</v>
      </c>
      <c r="K1469" s="121">
        <v>43138</v>
      </c>
      <c r="L1469" s="119">
        <v>9877</v>
      </c>
      <c r="M1469" s="119" t="s">
        <v>2097</v>
      </c>
    </row>
    <row r="1470" spans="1:13">
      <c r="A1470" s="119" t="s">
        <v>2098</v>
      </c>
      <c r="B1470" s="119" t="s">
        <v>397</v>
      </c>
      <c r="C1470" s="119">
        <v>822.1</v>
      </c>
      <c r="D1470" s="119">
        <v>864</v>
      </c>
      <c r="E1470" s="119">
        <v>822</v>
      </c>
      <c r="F1470" s="119">
        <v>854.85</v>
      </c>
      <c r="G1470" s="119">
        <v>849</v>
      </c>
      <c r="H1470" s="119">
        <v>817.2</v>
      </c>
      <c r="I1470" s="119">
        <v>12005</v>
      </c>
      <c r="J1470" s="119">
        <v>10133563.300000001</v>
      </c>
      <c r="K1470" s="121">
        <v>43138</v>
      </c>
      <c r="L1470" s="119">
        <v>1289</v>
      </c>
      <c r="M1470" s="119" t="s">
        <v>2099</v>
      </c>
    </row>
    <row r="1471" spans="1:13">
      <c r="A1471" s="119" t="s">
        <v>2100</v>
      </c>
      <c r="B1471" s="119" t="s">
        <v>397</v>
      </c>
      <c r="C1471" s="119">
        <v>1149</v>
      </c>
      <c r="D1471" s="119">
        <v>1156.7</v>
      </c>
      <c r="E1471" s="119">
        <v>1080</v>
      </c>
      <c r="F1471" s="119">
        <v>1091.2</v>
      </c>
      <c r="G1471" s="119">
        <v>1080.1500000000001</v>
      </c>
      <c r="H1471" s="119">
        <v>1117.25</v>
      </c>
      <c r="I1471" s="119">
        <v>15863</v>
      </c>
      <c r="J1471" s="119">
        <v>17629799.199999999</v>
      </c>
      <c r="K1471" s="121">
        <v>43138</v>
      </c>
      <c r="L1471" s="119">
        <v>1773</v>
      </c>
      <c r="M1471" s="119" t="s">
        <v>2101</v>
      </c>
    </row>
    <row r="1472" spans="1:13">
      <c r="A1472" s="119" t="s">
        <v>2102</v>
      </c>
      <c r="B1472" s="119" t="s">
        <v>397</v>
      </c>
      <c r="C1472" s="119">
        <v>105</v>
      </c>
      <c r="D1472" s="119">
        <v>109.75</v>
      </c>
      <c r="E1472" s="119">
        <v>105</v>
      </c>
      <c r="F1472" s="119">
        <v>106.15</v>
      </c>
      <c r="G1472" s="119">
        <v>106.6</v>
      </c>
      <c r="H1472" s="119">
        <v>102.45</v>
      </c>
      <c r="I1472" s="119">
        <v>133372</v>
      </c>
      <c r="J1472" s="119">
        <v>14311538</v>
      </c>
      <c r="K1472" s="121">
        <v>43138</v>
      </c>
      <c r="L1472" s="119">
        <v>2856</v>
      </c>
      <c r="M1472" s="119" t="s">
        <v>2103</v>
      </c>
    </row>
    <row r="1473" spans="1:13">
      <c r="A1473" s="119" t="s">
        <v>2372</v>
      </c>
      <c r="B1473" s="119" t="s">
        <v>397</v>
      </c>
      <c r="C1473" s="119">
        <v>67</v>
      </c>
      <c r="D1473" s="119">
        <v>67.75</v>
      </c>
      <c r="E1473" s="119">
        <v>65.55</v>
      </c>
      <c r="F1473" s="119">
        <v>67.75</v>
      </c>
      <c r="G1473" s="119">
        <v>67.75</v>
      </c>
      <c r="H1473" s="119">
        <v>64.55</v>
      </c>
      <c r="I1473" s="119">
        <v>567110</v>
      </c>
      <c r="J1473" s="119">
        <v>38158082.149999999</v>
      </c>
      <c r="K1473" s="121">
        <v>43138</v>
      </c>
      <c r="L1473" s="119">
        <v>3839</v>
      </c>
      <c r="M1473" s="119" t="s">
        <v>1358</v>
      </c>
    </row>
    <row r="1474" spans="1:13">
      <c r="A1474" s="119" t="s">
        <v>2104</v>
      </c>
      <c r="B1474" s="119" t="s">
        <v>397</v>
      </c>
      <c r="C1474" s="119">
        <v>355.95</v>
      </c>
      <c r="D1474" s="119">
        <v>362.95</v>
      </c>
      <c r="E1474" s="119">
        <v>350.2</v>
      </c>
      <c r="F1474" s="119">
        <v>353.55</v>
      </c>
      <c r="G1474" s="119">
        <v>351.05</v>
      </c>
      <c r="H1474" s="119">
        <v>352.2</v>
      </c>
      <c r="I1474" s="119">
        <v>389058</v>
      </c>
      <c r="J1474" s="119">
        <v>139220897.09999999</v>
      </c>
      <c r="K1474" s="121">
        <v>43138</v>
      </c>
      <c r="L1474" s="119">
        <v>11980</v>
      </c>
      <c r="M1474" s="119" t="s">
        <v>2105</v>
      </c>
    </row>
    <row r="1475" spans="1:13">
      <c r="A1475" s="119" t="s">
        <v>2106</v>
      </c>
      <c r="B1475" s="119" t="s">
        <v>397</v>
      </c>
      <c r="C1475" s="119">
        <v>69.25</v>
      </c>
      <c r="D1475" s="119">
        <v>72.95</v>
      </c>
      <c r="E1475" s="119">
        <v>69.2</v>
      </c>
      <c r="F1475" s="119">
        <v>70.400000000000006</v>
      </c>
      <c r="G1475" s="119">
        <v>70.5</v>
      </c>
      <c r="H1475" s="119">
        <v>70.55</v>
      </c>
      <c r="I1475" s="119">
        <v>3333</v>
      </c>
      <c r="J1475" s="119">
        <v>235236.25</v>
      </c>
      <c r="K1475" s="121">
        <v>43138</v>
      </c>
      <c r="L1475" s="119">
        <v>48</v>
      </c>
      <c r="M1475" s="119" t="s">
        <v>2107</v>
      </c>
    </row>
    <row r="1476" spans="1:13">
      <c r="A1476" s="119" t="s">
        <v>2108</v>
      </c>
      <c r="B1476" s="119" t="s">
        <v>397</v>
      </c>
      <c r="C1476" s="119">
        <v>650</v>
      </c>
      <c r="D1476" s="119">
        <v>668.7</v>
      </c>
      <c r="E1476" s="119">
        <v>645.54999999999995</v>
      </c>
      <c r="F1476" s="119">
        <v>656.75</v>
      </c>
      <c r="G1476" s="119">
        <v>659</v>
      </c>
      <c r="H1476" s="119">
        <v>631.29999999999995</v>
      </c>
      <c r="I1476" s="119">
        <v>49057</v>
      </c>
      <c r="J1476" s="119">
        <v>32222208.800000001</v>
      </c>
      <c r="K1476" s="121">
        <v>43138</v>
      </c>
      <c r="L1476" s="119">
        <v>2209</v>
      </c>
      <c r="M1476" s="119" t="s">
        <v>2109</v>
      </c>
    </row>
    <row r="1477" spans="1:13">
      <c r="A1477" s="119" t="s">
        <v>3438</v>
      </c>
      <c r="B1477" s="119" t="s">
        <v>397</v>
      </c>
      <c r="C1477" s="119">
        <v>18</v>
      </c>
      <c r="D1477" s="119">
        <v>19.05</v>
      </c>
      <c r="E1477" s="119">
        <v>17.399999999999999</v>
      </c>
      <c r="F1477" s="119">
        <v>18.45</v>
      </c>
      <c r="G1477" s="119">
        <v>18.350000000000001</v>
      </c>
      <c r="H1477" s="119">
        <v>18.149999999999999</v>
      </c>
      <c r="I1477" s="119">
        <v>35278</v>
      </c>
      <c r="J1477" s="119">
        <v>657075.75</v>
      </c>
      <c r="K1477" s="121">
        <v>43138</v>
      </c>
      <c r="L1477" s="119">
        <v>105</v>
      </c>
      <c r="M1477" s="119" t="s">
        <v>3439</v>
      </c>
    </row>
    <row r="1478" spans="1:13">
      <c r="A1478" s="119" t="s">
        <v>3440</v>
      </c>
      <c r="B1478" s="119" t="s">
        <v>397</v>
      </c>
      <c r="C1478" s="119">
        <v>344.9</v>
      </c>
      <c r="D1478" s="119">
        <v>356.45</v>
      </c>
      <c r="E1478" s="119">
        <v>342.6</v>
      </c>
      <c r="F1478" s="119">
        <v>356.45</v>
      </c>
      <c r="G1478" s="119">
        <v>356.45</v>
      </c>
      <c r="H1478" s="119">
        <v>339.5</v>
      </c>
      <c r="I1478" s="119">
        <v>18547</v>
      </c>
      <c r="J1478" s="119">
        <v>6528528.2999999998</v>
      </c>
      <c r="K1478" s="121">
        <v>43138</v>
      </c>
      <c r="L1478" s="119">
        <v>219</v>
      </c>
      <c r="M1478" s="119" t="s">
        <v>3441</v>
      </c>
    </row>
    <row r="1479" spans="1:13">
      <c r="A1479" s="119" t="s">
        <v>2110</v>
      </c>
      <c r="B1479" s="119" t="s">
        <v>397</v>
      </c>
      <c r="C1479" s="119">
        <v>1.2</v>
      </c>
      <c r="D1479" s="119">
        <v>1.3</v>
      </c>
      <c r="E1479" s="119">
        <v>1.2</v>
      </c>
      <c r="F1479" s="119">
        <v>1.3</v>
      </c>
      <c r="G1479" s="119">
        <v>1.3</v>
      </c>
      <c r="H1479" s="119">
        <v>1.25</v>
      </c>
      <c r="I1479" s="119">
        <v>812269</v>
      </c>
      <c r="J1479" s="119">
        <v>1028712.4</v>
      </c>
      <c r="K1479" s="121">
        <v>43138</v>
      </c>
      <c r="L1479" s="119">
        <v>194</v>
      </c>
      <c r="M1479" s="119" t="s">
        <v>2111</v>
      </c>
    </row>
    <row r="1480" spans="1:13">
      <c r="A1480" s="119" t="s">
        <v>2112</v>
      </c>
      <c r="B1480" s="119" t="s">
        <v>397</v>
      </c>
      <c r="C1480" s="119">
        <v>75.900000000000006</v>
      </c>
      <c r="D1480" s="119">
        <v>84.9</v>
      </c>
      <c r="E1480" s="119">
        <v>75.900000000000006</v>
      </c>
      <c r="F1480" s="119">
        <v>83.95</v>
      </c>
      <c r="G1480" s="119">
        <v>84.5</v>
      </c>
      <c r="H1480" s="119">
        <v>75.400000000000006</v>
      </c>
      <c r="I1480" s="119">
        <v>1173067</v>
      </c>
      <c r="J1480" s="119">
        <v>95682196.099999994</v>
      </c>
      <c r="K1480" s="121">
        <v>43138</v>
      </c>
      <c r="L1480" s="119">
        <v>10807</v>
      </c>
      <c r="M1480" s="119" t="s">
        <v>2113</v>
      </c>
    </row>
    <row r="1481" spans="1:13">
      <c r="A1481" s="119" t="s">
        <v>2114</v>
      </c>
      <c r="B1481" s="119" t="s">
        <v>397</v>
      </c>
      <c r="C1481" s="119">
        <v>78.150000000000006</v>
      </c>
      <c r="D1481" s="119">
        <v>82.8</v>
      </c>
      <c r="E1481" s="119">
        <v>78.150000000000006</v>
      </c>
      <c r="F1481" s="119">
        <v>82.4</v>
      </c>
      <c r="G1481" s="119">
        <v>82.35</v>
      </c>
      <c r="H1481" s="119">
        <v>76.7</v>
      </c>
      <c r="I1481" s="119">
        <v>143154</v>
      </c>
      <c r="J1481" s="119">
        <v>11567530.300000001</v>
      </c>
      <c r="K1481" s="121">
        <v>43138</v>
      </c>
      <c r="L1481" s="119">
        <v>1346</v>
      </c>
      <c r="M1481" s="119" t="s">
        <v>2115</v>
      </c>
    </row>
    <row r="1482" spans="1:13">
      <c r="A1482" s="119" t="s">
        <v>2116</v>
      </c>
      <c r="B1482" s="119" t="s">
        <v>397</v>
      </c>
      <c r="C1482" s="119">
        <v>1445.25</v>
      </c>
      <c r="D1482" s="119">
        <v>1462.45</v>
      </c>
      <c r="E1482" s="119">
        <v>1405.95</v>
      </c>
      <c r="F1482" s="119">
        <v>1418.85</v>
      </c>
      <c r="G1482" s="119">
        <v>1423</v>
      </c>
      <c r="H1482" s="119">
        <v>1416.95</v>
      </c>
      <c r="I1482" s="119">
        <v>26817</v>
      </c>
      <c r="J1482" s="119">
        <v>38274047.549999997</v>
      </c>
      <c r="K1482" s="121">
        <v>43138</v>
      </c>
      <c r="L1482" s="119">
        <v>5459</v>
      </c>
      <c r="M1482" s="119" t="s">
        <v>2117</v>
      </c>
    </row>
    <row r="1483" spans="1:13">
      <c r="A1483" s="119" t="s">
        <v>2118</v>
      </c>
      <c r="B1483" s="119" t="s">
        <v>397</v>
      </c>
      <c r="C1483" s="119">
        <v>1013</v>
      </c>
      <c r="D1483" s="119">
        <v>1058</v>
      </c>
      <c r="E1483" s="119">
        <v>1007</v>
      </c>
      <c r="F1483" s="119">
        <v>1036.7</v>
      </c>
      <c r="G1483" s="119">
        <v>1035</v>
      </c>
      <c r="H1483" s="119">
        <v>999.4</v>
      </c>
      <c r="I1483" s="119">
        <v>6470</v>
      </c>
      <c r="J1483" s="119">
        <v>6682082.3499999996</v>
      </c>
      <c r="K1483" s="121">
        <v>43138</v>
      </c>
      <c r="L1483" s="119">
        <v>781</v>
      </c>
      <c r="M1483" s="119" t="s">
        <v>2119</v>
      </c>
    </row>
    <row r="1484" spans="1:13">
      <c r="A1484" s="119" t="s">
        <v>162</v>
      </c>
      <c r="B1484" s="119" t="s">
        <v>397</v>
      </c>
      <c r="C1484" s="119">
        <v>598</v>
      </c>
      <c r="D1484" s="119">
        <v>614.75</v>
      </c>
      <c r="E1484" s="119">
        <v>584.79999999999995</v>
      </c>
      <c r="F1484" s="119">
        <v>599.75</v>
      </c>
      <c r="G1484" s="119">
        <v>600.29999999999995</v>
      </c>
      <c r="H1484" s="119">
        <v>586.1</v>
      </c>
      <c r="I1484" s="119">
        <v>4412650</v>
      </c>
      <c r="J1484" s="119">
        <v>2647771033.4499998</v>
      </c>
      <c r="K1484" s="121">
        <v>43138</v>
      </c>
      <c r="L1484" s="119">
        <v>65443</v>
      </c>
      <c r="M1484" s="119" t="s">
        <v>2120</v>
      </c>
    </row>
    <row r="1485" spans="1:13">
      <c r="A1485" s="119" t="s">
        <v>2121</v>
      </c>
      <c r="B1485" s="119" t="s">
        <v>397</v>
      </c>
      <c r="C1485" s="119">
        <v>410</v>
      </c>
      <c r="D1485" s="119">
        <v>429</v>
      </c>
      <c r="E1485" s="119">
        <v>408</v>
      </c>
      <c r="F1485" s="119">
        <v>420.2</v>
      </c>
      <c r="G1485" s="119">
        <v>420</v>
      </c>
      <c r="H1485" s="119">
        <v>408.65</v>
      </c>
      <c r="I1485" s="119">
        <v>35670</v>
      </c>
      <c r="J1485" s="119">
        <v>14815285.1</v>
      </c>
      <c r="K1485" s="121">
        <v>43138</v>
      </c>
      <c r="L1485" s="119">
        <v>1223</v>
      </c>
      <c r="M1485" s="119" t="s">
        <v>2122</v>
      </c>
    </row>
    <row r="1486" spans="1:13">
      <c r="A1486" s="119" t="s">
        <v>2123</v>
      </c>
      <c r="B1486" s="119" t="s">
        <v>397</v>
      </c>
      <c r="C1486" s="119">
        <v>139.9</v>
      </c>
      <c r="D1486" s="119">
        <v>144.9</v>
      </c>
      <c r="E1486" s="119">
        <v>139.15</v>
      </c>
      <c r="F1486" s="119">
        <v>142.65</v>
      </c>
      <c r="G1486" s="119">
        <v>143.4</v>
      </c>
      <c r="H1486" s="119">
        <v>137.85</v>
      </c>
      <c r="I1486" s="119">
        <v>14958</v>
      </c>
      <c r="J1486" s="119">
        <v>2139145.0499999998</v>
      </c>
      <c r="K1486" s="121">
        <v>43138</v>
      </c>
      <c r="L1486" s="119">
        <v>353</v>
      </c>
      <c r="M1486" s="119" t="s">
        <v>2124</v>
      </c>
    </row>
    <row r="1487" spans="1:13">
      <c r="A1487" s="119" t="s">
        <v>2125</v>
      </c>
      <c r="B1487" s="119" t="s">
        <v>397</v>
      </c>
      <c r="C1487" s="119">
        <v>3195</v>
      </c>
      <c r="D1487" s="119">
        <v>3195.95</v>
      </c>
      <c r="E1487" s="119">
        <v>3151.2</v>
      </c>
      <c r="F1487" s="119">
        <v>3192.4</v>
      </c>
      <c r="G1487" s="119">
        <v>3195.95</v>
      </c>
      <c r="H1487" s="119">
        <v>3129.55</v>
      </c>
      <c r="I1487" s="119">
        <v>2101</v>
      </c>
      <c r="J1487" s="119">
        <v>6686097.5499999998</v>
      </c>
      <c r="K1487" s="121">
        <v>43138</v>
      </c>
      <c r="L1487" s="119">
        <v>246</v>
      </c>
      <c r="M1487" s="119" t="s">
        <v>2126</v>
      </c>
    </row>
    <row r="1488" spans="1:13">
      <c r="A1488" s="119" t="s">
        <v>2127</v>
      </c>
      <c r="B1488" s="119" t="s">
        <v>397</v>
      </c>
      <c r="C1488" s="119">
        <v>2465.1</v>
      </c>
      <c r="D1488" s="119">
        <v>2499.9499999999998</v>
      </c>
      <c r="E1488" s="119">
        <v>2398</v>
      </c>
      <c r="F1488" s="119">
        <v>2413.8000000000002</v>
      </c>
      <c r="G1488" s="119">
        <v>2410</v>
      </c>
      <c r="H1488" s="119">
        <v>2453.1999999999998</v>
      </c>
      <c r="I1488" s="119">
        <v>54342</v>
      </c>
      <c r="J1488" s="119">
        <v>132297561.75</v>
      </c>
      <c r="K1488" s="121">
        <v>43138</v>
      </c>
      <c r="L1488" s="119">
        <v>2138</v>
      </c>
      <c r="M1488" s="119" t="s">
        <v>2128</v>
      </c>
    </row>
    <row r="1489" spans="1:13">
      <c r="A1489" s="119" t="s">
        <v>2129</v>
      </c>
      <c r="B1489" s="119" t="s">
        <v>397</v>
      </c>
      <c r="C1489" s="119">
        <v>1320.1</v>
      </c>
      <c r="D1489" s="119">
        <v>1336.75</v>
      </c>
      <c r="E1489" s="119">
        <v>1270</v>
      </c>
      <c r="F1489" s="119">
        <v>1301.4000000000001</v>
      </c>
      <c r="G1489" s="119">
        <v>1280</v>
      </c>
      <c r="H1489" s="119">
        <v>1304.1500000000001</v>
      </c>
      <c r="I1489" s="119">
        <v>37402</v>
      </c>
      <c r="J1489" s="119">
        <v>48974983.649999999</v>
      </c>
      <c r="K1489" s="121">
        <v>43138</v>
      </c>
      <c r="L1489" s="119">
        <v>5957</v>
      </c>
      <c r="M1489" s="119" t="s">
        <v>2130</v>
      </c>
    </row>
    <row r="1490" spans="1:13">
      <c r="A1490" s="119" t="s">
        <v>2131</v>
      </c>
      <c r="B1490" s="119" t="s">
        <v>397</v>
      </c>
      <c r="C1490" s="119">
        <v>547.95000000000005</v>
      </c>
      <c r="D1490" s="119">
        <v>569.5</v>
      </c>
      <c r="E1490" s="119">
        <v>547.95000000000005</v>
      </c>
      <c r="F1490" s="119">
        <v>562.9</v>
      </c>
      <c r="G1490" s="119">
        <v>561.85</v>
      </c>
      <c r="H1490" s="119">
        <v>543.29999999999995</v>
      </c>
      <c r="I1490" s="119">
        <v>134491</v>
      </c>
      <c r="J1490" s="119">
        <v>75688659.650000006</v>
      </c>
      <c r="K1490" s="121">
        <v>43138</v>
      </c>
      <c r="L1490" s="119">
        <v>4732</v>
      </c>
      <c r="M1490" s="119" t="s">
        <v>2132</v>
      </c>
    </row>
    <row r="1491" spans="1:13">
      <c r="A1491" s="119" t="s">
        <v>2133</v>
      </c>
      <c r="B1491" s="119" t="s">
        <v>397</v>
      </c>
      <c r="C1491" s="119">
        <v>7250</v>
      </c>
      <c r="D1491" s="119">
        <v>7299</v>
      </c>
      <c r="E1491" s="119">
        <v>7090</v>
      </c>
      <c r="F1491" s="119">
        <v>7251.25</v>
      </c>
      <c r="G1491" s="119">
        <v>7101</v>
      </c>
      <c r="H1491" s="119">
        <v>7182.5</v>
      </c>
      <c r="I1491" s="119">
        <v>6122</v>
      </c>
      <c r="J1491" s="119">
        <v>44155085.200000003</v>
      </c>
      <c r="K1491" s="121">
        <v>43138</v>
      </c>
      <c r="L1491" s="119">
        <v>2004</v>
      </c>
      <c r="M1491" s="119" t="s">
        <v>2134</v>
      </c>
    </row>
    <row r="1492" spans="1:13">
      <c r="A1492" s="119" t="s">
        <v>2135</v>
      </c>
      <c r="B1492" s="119" t="s">
        <v>397</v>
      </c>
      <c r="C1492" s="119">
        <v>176.4</v>
      </c>
      <c r="D1492" s="119">
        <v>183.2</v>
      </c>
      <c r="E1492" s="119">
        <v>174.5</v>
      </c>
      <c r="F1492" s="119">
        <v>180</v>
      </c>
      <c r="G1492" s="119">
        <v>179.1</v>
      </c>
      <c r="H1492" s="119">
        <v>173.2</v>
      </c>
      <c r="I1492" s="119">
        <v>337649</v>
      </c>
      <c r="J1492" s="119">
        <v>60649494.850000001</v>
      </c>
      <c r="K1492" s="121">
        <v>43138</v>
      </c>
      <c r="L1492" s="119">
        <v>5196</v>
      </c>
      <c r="M1492" s="119" t="s">
        <v>2136</v>
      </c>
    </row>
    <row r="1493" spans="1:13">
      <c r="A1493" s="119" t="s">
        <v>2543</v>
      </c>
      <c r="B1493" s="119" t="s">
        <v>397</v>
      </c>
      <c r="C1493" s="119">
        <v>91</v>
      </c>
      <c r="D1493" s="119">
        <v>94.7</v>
      </c>
      <c r="E1493" s="119">
        <v>85.6</v>
      </c>
      <c r="F1493" s="119">
        <v>86.8</v>
      </c>
      <c r="G1493" s="119">
        <v>87</v>
      </c>
      <c r="H1493" s="119">
        <v>88.25</v>
      </c>
      <c r="I1493" s="119">
        <v>499127</v>
      </c>
      <c r="J1493" s="119">
        <v>44352859.25</v>
      </c>
      <c r="K1493" s="121">
        <v>43138</v>
      </c>
      <c r="L1493" s="119">
        <v>4235</v>
      </c>
      <c r="M1493" s="119" t="s">
        <v>2544</v>
      </c>
    </row>
    <row r="1494" spans="1:13">
      <c r="A1494" s="119" t="s">
        <v>2270</v>
      </c>
      <c r="B1494" s="119" t="s">
        <v>397</v>
      </c>
      <c r="C1494" s="119">
        <v>1107.5999999999999</v>
      </c>
      <c r="D1494" s="119">
        <v>1142.8</v>
      </c>
      <c r="E1494" s="119">
        <v>1061.1500000000001</v>
      </c>
      <c r="F1494" s="119">
        <v>1101.1500000000001</v>
      </c>
      <c r="G1494" s="119">
        <v>1105.5</v>
      </c>
      <c r="H1494" s="119">
        <v>1074.3499999999999</v>
      </c>
      <c r="I1494" s="119">
        <v>12411</v>
      </c>
      <c r="J1494" s="119">
        <v>13537700.949999999</v>
      </c>
      <c r="K1494" s="121">
        <v>43138</v>
      </c>
      <c r="L1494" s="119">
        <v>974</v>
      </c>
      <c r="M1494" s="119" t="s">
        <v>2271</v>
      </c>
    </row>
    <row r="1495" spans="1:13">
      <c r="A1495" s="119" t="s">
        <v>2137</v>
      </c>
      <c r="B1495" s="119" t="s">
        <v>397</v>
      </c>
      <c r="C1495" s="119">
        <v>50.55</v>
      </c>
      <c r="D1495" s="119">
        <v>51.9</v>
      </c>
      <c r="E1495" s="119">
        <v>49.5</v>
      </c>
      <c r="F1495" s="119">
        <v>50.2</v>
      </c>
      <c r="G1495" s="119">
        <v>51</v>
      </c>
      <c r="H1495" s="119">
        <v>49.6</v>
      </c>
      <c r="I1495" s="119">
        <v>10442</v>
      </c>
      <c r="J1495" s="119">
        <v>523427</v>
      </c>
      <c r="K1495" s="121">
        <v>43138</v>
      </c>
      <c r="L1495" s="119">
        <v>63</v>
      </c>
      <c r="M1495" s="119" t="s">
        <v>2138</v>
      </c>
    </row>
    <row r="1496" spans="1:13">
      <c r="A1496" s="119" t="s">
        <v>2139</v>
      </c>
      <c r="B1496" s="119" t="s">
        <v>397</v>
      </c>
      <c r="C1496" s="119">
        <v>154.5</v>
      </c>
      <c r="D1496" s="119">
        <v>160.44999999999999</v>
      </c>
      <c r="E1496" s="119">
        <v>154.5</v>
      </c>
      <c r="F1496" s="119">
        <v>157.4</v>
      </c>
      <c r="G1496" s="119">
        <v>156</v>
      </c>
      <c r="H1496" s="119">
        <v>151.9</v>
      </c>
      <c r="I1496" s="119">
        <v>516670</v>
      </c>
      <c r="J1496" s="119">
        <v>81697145.650000006</v>
      </c>
      <c r="K1496" s="121">
        <v>43138</v>
      </c>
      <c r="L1496" s="119">
        <v>7119</v>
      </c>
      <c r="M1496" s="119" t="s">
        <v>2140</v>
      </c>
    </row>
    <row r="1497" spans="1:13">
      <c r="A1497" s="119" t="s">
        <v>2141</v>
      </c>
      <c r="B1497" s="119" t="s">
        <v>397</v>
      </c>
      <c r="C1497" s="119">
        <v>151.35</v>
      </c>
      <c r="D1497" s="119">
        <v>157.4</v>
      </c>
      <c r="E1497" s="119">
        <v>151.25</v>
      </c>
      <c r="F1497" s="119">
        <v>154.4</v>
      </c>
      <c r="G1497" s="119">
        <v>153.5</v>
      </c>
      <c r="H1497" s="119">
        <v>149.19999999999999</v>
      </c>
      <c r="I1497" s="119">
        <v>354084</v>
      </c>
      <c r="J1497" s="119">
        <v>54699640.649999999</v>
      </c>
      <c r="K1497" s="121">
        <v>43138</v>
      </c>
      <c r="L1497" s="119">
        <v>3549</v>
      </c>
      <c r="M1497" s="119" t="s">
        <v>2142</v>
      </c>
    </row>
    <row r="1498" spans="1:13">
      <c r="A1498" s="119" t="s">
        <v>3442</v>
      </c>
      <c r="B1498" s="119" t="s">
        <v>397</v>
      </c>
      <c r="C1498" s="119">
        <v>165</v>
      </c>
      <c r="D1498" s="119">
        <v>165</v>
      </c>
      <c r="E1498" s="119">
        <v>150</v>
      </c>
      <c r="F1498" s="119">
        <v>159.15</v>
      </c>
      <c r="G1498" s="119">
        <v>157</v>
      </c>
      <c r="H1498" s="119">
        <v>157.15</v>
      </c>
      <c r="I1498" s="119">
        <v>555</v>
      </c>
      <c r="J1498" s="119">
        <v>87202.65</v>
      </c>
      <c r="K1498" s="121">
        <v>43138</v>
      </c>
      <c r="L1498" s="119">
        <v>26</v>
      </c>
      <c r="M1498" s="119" t="s">
        <v>3443</v>
      </c>
    </row>
    <row r="1499" spans="1:13">
      <c r="A1499" s="119" t="s">
        <v>2143</v>
      </c>
      <c r="B1499" s="119" t="s">
        <v>397</v>
      </c>
      <c r="C1499" s="119">
        <v>62.75</v>
      </c>
      <c r="D1499" s="119">
        <v>66.8</v>
      </c>
      <c r="E1499" s="119">
        <v>62.5</v>
      </c>
      <c r="F1499" s="119">
        <v>65.900000000000006</v>
      </c>
      <c r="G1499" s="119">
        <v>66</v>
      </c>
      <c r="H1499" s="119">
        <v>61</v>
      </c>
      <c r="I1499" s="119">
        <v>2849731</v>
      </c>
      <c r="J1499" s="119">
        <v>184185804.84999999</v>
      </c>
      <c r="K1499" s="121">
        <v>43138</v>
      </c>
      <c r="L1499" s="119">
        <v>12919</v>
      </c>
      <c r="M1499" s="119" t="s">
        <v>2144</v>
      </c>
    </row>
    <row r="1500" spans="1:13">
      <c r="A1500" s="119" t="s">
        <v>2145</v>
      </c>
      <c r="B1500" s="119" t="s">
        <v>397</v>
      </c>
      <c r="C1500" s="119">
        <v>2868.6</v>
      </c>
      <c r="D1500" s="119">
        <v>2942</v>
      </c>
      <c r="E1500" s="119">
        <v>2755</v>
      </c>
      <c r="F1500" s="119">
        <v>2793.65</v>
      </c>
      <c r="G1500" s="119">
        <v>2780</v>
      </c>
      <c r="H1500" s="119">
        <v>2836.25</v>
      </c>
      <c r="I1500" s="119">
        <v>734</v>
      </c>
      <c r="J1500" s="119">
        <v>2077661.15</v>
      </c>
      <c r="K1500" s="121">
        <v>43138</v>
      </c>
      <c r="L1500" s="119">
        <v>149</v>
      </c>
      <c r="M1500" s="119" t="s">
        <v>2146</v>
      </c>
    </row>
    <row r="1501" spans="1:13">
      <c r="A1501" s="119" t="s">
        <v>2147</v>
      </c>
      <c r="B1501" s="119" t="s">
        <v>397</v>
      </c>
      <c r="C1501" s="119">
        <v>2300</v>
      </c>
      <c r="D1501" s="119">
        <v>2394.9</v>
      </c>
      <c r="E1501" s="119">
        <v>2252</v>
      </c>
      <c r="F1501" s="119">
        <v>2277.1999999999998</v>
      </c>
      <c r="G1501" s="119">
        <v>2279</v>
      </c>
      <c r="H1501" s="119">
        <v>2275.0500000000002</v>
      </c>
      <c r="I1501" s="119">
        <v>2524</v>
      </c>
      <c r="J1501" s="119">
        <v>5817845.1500000004</v>
      </c>
      <c r="K1501" s="121">
        <v>43138</v>
      </c>
      <c r="L1501" s="119">
        <v>515</v>
      </c>
      <c r="M1501" s="119" t="s">
        <v>2148</v>
      </c>
    </row>
    <row r="1502" spans="1:13">
      <c r="A1502" s="119" t="s">
        <v>2149</v>
      </c>
      <c r="B1502" s="119" t="s">
        <v>397</v>
      </c>
      <c r="C1502" s="119">
        <v>1375</v>
      </c>
      <c r="D1502" s="119">
        <v>1409</v>
      </c>
      <c r="E1502" s="119">
        <v>1345</v>
      </c>
      <c r="F1502" s="119">
        <v>1392.9</v>
      </c>
      <c r="G1502" s="119">
        <v>1404</v>
      </c>
      <c r="H1502" s="119">
        <v>1363.3</v>
      </c>
      <c r="I1502" s="119">
        <v>77804</v>
      </c>
      <c r="J1502" s="119">
        <v>106609936.90000001</v>
      </c>
      <c r="K1502" s="121">
        <v>43138</v>
      </c>
      <c r="L1502" s="119">
        <v>4080</v>
      </c>
      <c r="M1502" s="119" t="s">
        <v>2150</v>
      </c>
    </row>
    <row r="1503" spans="1:13">
      <c r="A1503" s="119" t="s">
        <v>2151</v>
      </c>
      <c r="B1503" s="119" t="s">
        <v>397</v>
      </c>
      <c r="C1503" s="119">
        <v>105.8</v>
      </c>
      <c r="D1503" s="119">
        <v>114</v>
      </c>
      <c r="E1503" s="119">
        <v>104</v>
      </c>
      <c r="F1503" s="119">
        <v>105.4</v>
      </c>
      <c r="G1503" s="119">
        <v>104.1</v>
      </c>
      <c r="H1503" s="119">
        <v>103.85</v>
      </c>
      <c r="I1503" s="119">
        <v>251937</v>
      </c>
      <c r="J1503" s="119">
        <v>27053253.800000001</v>
      </c>
      <c r="K1503" s="121">
        <v>43138</v>
      </c>
      <c r="L1503" s="119">
        <v>1971</v>
      </c>
      <c r="M1503" s="119" t="s">
        <v>2152</v>
      </c>
    </row>
    <row r="1504" spans="1:13">
      <c r="A1504" s="119" t="s">
        <v>2744</v>
      </c>
      <c r="B1504" s="119" t="s">
        <v>397</v>
      </c>
      <c r="C1504" s="119">
        <v>2.0499999999999998</v>
      </c>
      <c r="D1504" s="119">
        <v>2.0499999999999998</v>
      </c>
      <c r="E1504" s="119">
        <v>2</v>
      </c>
      <c r="F1504" s="119">
        <v>2.0499999999999998</v>
      </c>
      <c r="G1504" s="119">
        <v>2.0499999999999998</v>
      </c>
      <c r="H1504" s="119">
        <v>2.0499999999999998</v>
      </c>
      <c r="I1504" s="119">
        <v>2272</v>
      </c>
      <c r="J1504" s="119">
        <v>4612.3</v>
      </c>
      <c r="K1504" s="121">
        <v>43138</v>
      </c>
      <c r="L1504" s="119">
        <v>14</v>
      </c>
      <c r="M1504" s="119" t="s">
        <v>2745</v>
      </c>
    </row>
    <row r="1505" spans="1:13">
      <c r="A1505" s="119" t="s">
        <v>163</v>
      </c>
      <c r="B1505" s="119" t="s">
        <v>397</v>
      </c>
      <c r="C1505" s="119">
        <v>298.2</v>
      </c>
      <c r="D1505" s="119">
        <v>298.2</v>
      </c>
      <c r="E1505" s="119">
        <v>288</v>
      </c>
      <c r="F1505" s="119">
        <v>289.35000000000002</v>
      </c>
      <c r="G1505" s="119">
        <v>289.25</v>
      </c>
      <c r="H1505" s="119">
        <v>294.64999999999998</v>
      </c>
      <c r="I1505" s="119">
        <v>2498537</v>
      </c>
      <c r="J1505" s="119">
        <v>726337192.20000005</v>
      </c>
      <c r="K1505" s="121">
        <v>43138</v>
      </c>
      <c r="L1505" s="119">
        <v>47328</v>
      </c>
      <c r="M1505" s="119" t="s">
        <v>2153</v>
      </c>
    </row>
    <row r="1506" spans="1:13">
      <c r="A1506" s="119" t="s">
        <v>164</v>
      </c>
      <c r="B1506" s="119" t="s">
        <v>397</v>
      </c>
      <c r="C1506" s="119">
        <v>760</v>
      </c>
      <c r="D1506" s="119">
        <v>781.9</v>
      </c>
      <c r="E1506" s="119">
        <v>750</v>
      </c>
      <c r="F1506" s="119">
        <v>768.8</v>
      </c>
      <c r="G1506" s="119">
        <v>760.4</v>
      </c>
      <c r="H1506" s="119">
        <v>736.05</v>
      </c>
      <c r="I1506" s="119">
        <v>2076540</v>
      </c>
      <c r="J1506" s="119">
        <v>1586697162.5</v>
      </c>
      <c r="K1506" s="121">
        <v>43138</v>
      </c>
      <c r="L1506" s="119">
        <v>32499</v>
      </c>
      <c r="M1506" s="119" t="s">
        <v>2154</v>
      </c>
    </row>
    <row r="1507" spans="1:13">
      <c r="A1507" s="119" t="s">
        <v>2155</v>
      </c>
      <c r="B1507" s="119" t="s">
        <v>397</v>
      </c>
      <c r="C1507" s="119">
        <v>375</v>
      </c>
      <c r="D1507" s="119">
        <v>384</v>
      </c>
      <c r="E1507" s="119">
        <v>365</v>
      </c>
      <c r="F1507" s="119">
        <v>368.65</v>
      </c>
      <c r="G1507" s="119">
        <v>367</v>
      </c>
      <c r="H1507" s="119">
        <v>376.1</v>
      </c>
      <c r="I1507" s="119">
        <v>34258</v>
      </c>
      <c r="J1507" s="119">
        <v>12843348.25</v>
      </c>
      <c r="K1507" s="121">
        <v>43138</v>
      </c>
      <c r="L1507" s="119">
        <v>1153</v>
      </c>
      <c r="M1507" s="119" t="s">
        <v>2156</v>
      </c>
    </row>
    <row r="1508" spans="1:13">
      <c r="A1508" s="119" t="s">
        <v>2738</v>
      </c>
      <c r="B1508" s="119" t="s">
        <v>397</v>
      </c>
      <c r="C1508" s="119">
        <v>6.5</v>
      </c>
      <c r="D1508" s="119">
        <v>6.95</v>
      </c>
      <c r="E1508" s="119">
        <v>6.1</v>
      </c>
      <c r="F1508" s="119">
        <v>6.85</v>
      </c>
      <c r="G1508" s="119">
        <v>6.95</v>
      </c>
      <c r="H1508" s="119">
        <v>6.45</v>
      </c>
      <c r="I1508" s="119">
        <v>62624</v>
      </c>
      <c r="J1508" s="119">
        <v>418269.5</v>
      </c>
      <c r="K1508" s="121">
        <v>43138</v>
      </c>
      <c r="L1508" s="119">
        <v>207</v>
      </c>
      <c r="M1508" s="119" t="s">
        <v>2739</v>
      </c>
    </row>
    <row r="1509" spans="1:13">
      <c r="A1509" s="119" t="s">
        <v>2157</v>
      </c>
      <c r="B1509" s="119" t="s">
        <v>397</v>
      </c>
      <c r="C1509" s="119">
        <v>262.5</v>
      </c>
      <c r="D1509" s="119">
        <v>272</v>
      </c>
      <c r="E1509" s="119">
        <v>252.6</v>
      </c>
      <c r="F1509" s="119">
        <v>256.75</v>
      </c>
      <c r="G1509" s="119">
        <v>258</v>
      </c>
      <c r="H1509" s="119">
        <v>258.2</v>
      </c>
      <c r="I1509" s="119">
        <v>95082</v>
      </c>
      <c r="J1509" s="119">
        <v>24859532.300000001</v>
      </c>
      <c r="K1509" s="121">
        <v>43138</v>
      </c>
      <c r="L1509" s="119">
        <v>1761</v>
      </c>
      <c r="M1509" s="119" t="s">
        <v>2158</v>
      </c>
    </row>
    <row r="1510" spans="1:13">
      <c r="A1510" s="119" t="s">
        <v>2159</v>
      </c>
      <c r="B1510" s="119" t="s">
        <v>397</v>
      </c>
      <c r="C1510" s="119">
        <v>59.6</v>
      </c>
      <c r="D1510" s="119">
        <v>59.6</v>
      </c>
      <c r="E1510" s="119">
        <v>57.1</v>
      </c>
      <c r="F1510" s="119">
        <v>57.5</v>
      </c>
      <c r="G1510" s="119">
        <v>57.1</v>
      </c>
      <c r="H1510" s="119">
        <v>57.3</v>
      </c>
      <c r="I1510" s="119">
        <v>16478</v>
      </c>
      <c r="J1510" s="119">
        <v>952152.9</v>
      </c>
      <c r="K1510" s="121">
        <v>43138</v>
      </c>
      <c r="L1510" s="119">
        <v>157</v>
      </c>
      <c r="M1510" s="119" t="s">
        <v>2160</v>
      </c>
    </row>
    <row r="1511" spans="1:13">
      <c r="A1511" s="119" t="s">
        <v>3444</v>
      </c>
      <c r="B1511" s="119" t="s">
        <v>397</v>
      </c>
      <c r="C1511" s="119">
        <v>3.45</v>
      </c>
      <c r="D1511" s="119">
        <v>3.5</v>
      </c>
      <c r="E1511" s="119">
        <v>3.3</v>
      </c>
      <c r="F1511" s="119">
        <v>3.4</v>
      </c>
      <c r="G1511" s="119">
        <v>3.4</v>
      </c>
      <c r="H1511" s="119">
        <v>3.45</v>
      </c>
      <c r="I1511" s="119">
        <v>1083</v>
      </c>
      <c r="J1511" s="119">
        <v>3578.15</v>
      </c>
      <c r="K1511" s="121">
        <v>43138</v>
      </c>
      <c r="L1511" s="119">
        <v>11</v>
      </c>
      <c r="M1511" s="119" t="s">
        <v>3445</v>
      </c>
    </row>
    <row r="1512" spans="1:13">
      <c r="A1512" s="119" t="s">
        <v>3446</v>
      </c>
      <c r="B1512" s="119" t="s">
        <v>397</v>
      </c>
      <c r="C1512" s="119">
        <v>52.2</v>
      </c>
      <c r="D1512" s="119">
        <v>52.75</v>
      </c>
      <c r="E1512" s="119">
        <v>51.2</v>
      </c>
      <c r="F1512" s="119">
        <v>52.75</v>
      </c>
      <c r="G1512" s="119">
        <v>52.55</v>
      </c>
      <c r="H1512" s="119">
        <v>50.25</v>
      </c>
      <c r="I1512" s="119">
        <v>2473</v>
      </c>
      <c r="J1512" s="119">
        <v>129448.9</v>
      </c>
      <c r="K1512" s="121">
        <v>43138</v>
      </c>
      <c r="L1512" s="119">
        <v>36</v>
      </c>
      <c r="M1512" s="119" t="s">
        <v>3447</v>
      </c>
    </row>
    <row r="1513" spans="1:13">
      <c r="A1513" s="119" t="s">
        <v>165</v>
      </c>
      <c r="B1513" s="119" t="s">
        <v>397</v>
      </c>
      <c r="C1513" s="119">
        <v>344</v>
      </c>
      <c r="D1513" s="119">
        <v>344</v>
      </c>
      <c r="E1513" s="119">
        <v>330.6</v>
      </c>
      <c r="F1513" s="119">
        <v>332.9</v>
      </c>
      <c r="G1513" s="119">
        <v>330.95</v>
      </c>
      <c r="H1513" s="119">
        <v>338.75</v>
      </c>
      <c r="I1513" s="119">
        <v>11681640</v>
      </c>
      <c r="J1513" s="119">
        <v>3926547827.4000001</v>
      </c>
      <c r="K1513" s="121">
        <v>43138</v>
      </c>
      <c r="L1513" s="119">
        <v>107528</v>
      </c>
      <c r="M1513" s="119" t="s">
        <v>2727</v>
      </c>
    </row>
    <row r="1514" spans="1:13">
      <c r="A1514" s="119" t="s">
        <v>3448</v>
      </c>
      <c r="B1514" s="119" t="s">
        <v>397</v>
      </c>
      <c r="C1514" s="119">
        <v>1960</v>
      </c>
      <c r="D1514" s="119">
        <v>1973.9</v>
      </c>
      <c r="E1514" s="119">
        <v>1900.1</v>
      </c>
      <c r="F1514" s="119">
        <v>1917.15</v>
      </c>
      <c r="G1514" s="119">
        <v>1936</v>
      </c>
      <c r="H1514" s="119">
        <v>1879.95</v>
      </c>
      <c r="I1514" s="119">
        <v>832</v>
      </c>
      <c r="J1514" s="119">
        <v>1609134.45</v>
      </c>
      <c r="K1514" s="121">
        <v>43138</v>
      </c>
      <c r="L1514" s="119">
        <v>228</v>
      </c>
      <c r="M1514" s="119" t="s">
        <v>3449</v>
      </c>
    </row>
    <row r="1515" spans="1:13">
      <c r="A1515" s="119" t="s">
        <v>166</v>
      </c>
      <c r="B1515" s="119" t="s">
        <v>397</v>
      </c>
      <c r="C1515" s="119">
        <v>582.9</v>
      </c>
      <c r="D1515" s="119">
        <v>585.95000000000005</v>
      </c>
      <c r="E1515" s="119">
        <v>573.25</v>
      </c>
      <c r="F1515" s="119">
        <v>581.15</v>
      </c>
      <c r="G1515" s="119">
        <v>579.1</v>
      </c>
      <c r="H1515" s="119">
        <v>571.75</v>
      </c>
      <c r="I1515" s="119">
        <v>1708635</v>
      </c>
      <c r="J1515" s="119">
        <v>992703203.79999995</v>
      </c>
      <c r="K1515" s="121">
        <v>43138</v>
      </c>
      <c r="L1515" s="119">
        <v>37109</v>
      </c>
      <c r="M1515" s="119" t="s">
        <v>2161</v>
      </c>
    </row>
    <row r="1516" spans="1:13">
      <c r="A1516" s="119" t="s">
        <v>2162</v>
      </c>
      <c r="B1516" s="119" t="s">
        <v>397</v>
      </c>
      <c r="C1516" s="119">
        <v>43.1</v>
      </c>
      <c r="D1516" s="119">
        <v>43.5</v>
      </c>
      <c r="E1516" s="119">
        <v>42.1</v>
      </c>
      <c r="F1516" s="119">
        <v>42.85</v>
      </c>
      <c r="G1516" s="119">
        <v>42.85</v>
      </c>
      <c r="H1516" s="119">
        <v>41.8</v>
      </c>
      <c r="I1516" s="119">
        <v>227324</v>
      </c>
      <c r="J1516" s="119">
        <v>9730393.6500000004</v>
      </c>
      <c r="K1516" s="121">
        <v>43138</v>
      </c>
      <c r="L1516" s="119">
        <v>1574</v>
      </c>
      <c r="M1516" s="119" t="s">
        <v>2163</v>
      </c>
    </row>
    <row r="1517" spans="1:13">
      <c r="A1517" s="119" t="s">
        <v>2164</v>
      </c>
      <c r="B1517" s="119" t="s">
        <v>397</v>
      </c>
      <c r="C1517" s="119">
        <v>41.9</v>
      </c>
      <c r="D1517" s="119">
        <v>42.4</v>
      </c>
      <c r="E1517" s="119">
        <v>41</v>
      </c>
      <c r="F1517" s="119">
        <v>42.15</v>
      </c>
      <c r="G1517" s="119">
        <v>42.2</v>
      </c>
      <c r="H1517" s="119">
        <v>40.35</v>
      </c>
      <c r="I1517" s="119">
        <v>449292</v>
      </c>
      <c r="J1517" s="119">
        <v>18812500.5</v>
      </c>
      <c r="K1517" s="121">
        <v>43138</v>
      </c>
      <c r="L1517" s="119">
        <v>1952</v>
      </c>
      <c r="M1517" s="119" t="s">
        <v>2808</v>
      </c>
    </row>
    <row r="1518" spans="1:13">
      <c r="A1518" s="119" t="s">
        <v>2959</v>
      </c>
      <c r="B1518" s="119" t="s">
        <v>397</v>
      </c>
      <c r="C1518" s="119">
        <v>53.8</v>
      </c>
      <c r="D1518" s="119">
        <v>56.9</v>
      </c>
      <c r="E1518" s="119">
        <v>50.4</v>
      </c>
      <c r="F1518" s="119">
        <v>54.55</v>
      </c>
      <c r="G1518" s="119">
        <v>51.4</v>
      </c>
      <c r="H1518" s="119">
        <v>53.75</v>
      </c>
      <c r="I1518" s="119">
        <v>14554</v>
      </c>
      <c r="J1518" s="119">
        <v>788606.1</v>
      </c>
      <c r="K1518" s="121">
        <v>43138</v>
      </c>
      <c r="L1518" s="119">
        <v>23</v>
      </c>
      <c r="M1518" s="119" t="s">
        <v>2960</v>
      </c>
    </row>
    <row r="1519" spans="1:13">
      <c r="A1519" s="119" t="s">
        <v>2165</v>
      </c>
      <c r="B1519" s="119" t="s">
        <v>397</v>
      </c>
      <c r="C1519" s="119">
        <v>934.05</v>
      </c>
      <c r="D1519" s="119">
        <v>942.35</v>
      </c>
      <c r="E1519" s="119">
        <v>920</v>
      </c>
      <c r="F1519" s="119">
        <v>928.8</v>
      </c>
      <c r="G1519" s="119">
        <v>930</v>
      </c>
      <c r="H1519" s="119">
        <v>920.25</v>
      </c>
      <c r="I1519" s="119">
        <v>7849</v>
      </c>
      <c r="J1519" s="119">
        <v>7326925.9500000002</v>
      </c>
      <c r="K1519" s="121">
        <v>43138</v>
      </c>
      <c r="L1519" s="119">
        <v>1002</v>
      </c>
      <c r="M1519" s="119" t="s">
        <v>2166</v>
      </c>
    </row>
    <row r="1520" spans="1:13">
      <c r="A1520" s="119" t="s">
        <v>2167</v>
      </c>
      <c r="B1520" s="119" t="s">
        <v>397</v>
      </c>
      <c r="C1520" s="119">
        <v>108.45</v>
      </c>
      <c r="D1520" s="119">
        <v>119.8</v>
      </c>
      <c r="E1520" s="119">
        <v>108.45</v>
      </c>
      <c r="F1520" s="119">
        <v>118.65</v>
      </c>
      <c r="G1520" s="119">
        <v>119</v>
      </c>
      <c r="H1520" s="119">
        <v>106.4</v>
      </c>
      <c r="I1520" s="119">
        <v>545826</v>
      </c>
      <c r="J1520" s="119">
        <v>63296526.049999997</v>
      </c>
      <c r="K1520" s="121">
        <v>43138</v>
      </c>
      <c r="L1520" s="119">
        <v>4126</v>
      </c>
      <c r="M1520" s="119" t="s">
        <v>2168</v>
      </c>
    </row>
    <row r="1521" spans="1:13">
      <c r="A1521" s="119" t="s">
        <v>2169</v>
      </c>
      <c r="B1521" s="119" t="s">
        <v>397</v>
      </c>
      <c r="C1521" s="119">
        <v>23</v>
      </c>
      <c r="D1521" s="119">
        <v>23.8</v>
      </c>
      <c r="E1521" s="119">
        <v>22.55</v>
      </c>
      <c r="F1521" s="119">
        <v>23.15</v>
      </c>
      <c r="G1521" s="119">
        <v>23.25</v>
      </c>
      <c r="H1521" s="119">
        <v>22.25</v>
      </c>
      <c r="I1521" s="119">
        <v>151968</v>
      </c>
      <c r="J1521" s="119">
        <v>3520785.6</v>
      </c>
      <c r="K1521" s="121">
        <v>43138</v>
      </c>
      <c r="L1521" s="119">
        <v>771</v>
      </c>
      <c r="M1521" s="119" t="s">
        <v>2170</v>
      </c>
    </row>
    <row r="1522" spans="1:13">
      <c r="A1522" s="119" t="s">
        <v>2266</v>
      </c>
      <c r="B1522" s="119" t="s">
        <v>397</v>
      </c>
      <c r="C1522" s="119">
        <v>189.7</v>
      </c>
      <c r="D1522" s="119">
        <v>199.6</v>
      </c>
      <c r="E1522" s="119">
        <v>186.35</v>
      </c>
      <c r="F1522" s="119">
        <v>189.75</v>
      </c>
      <c r="G1522" s="119">
        <v>188.5</v>
      </c>
      <c r="H1522" s="119">
        <v>182.45</v>
      </c>
      <c r="I1522" s="119">
        <v>2985</v>
      </c>
      <c r="J1522" s="119">
        <v>573106</v>
      </c>
      <c r="K1522" s="121">
        <v>43138</v>
      </c>
      <c r="L1522" s="119">
        <v>206</v>
      </c>
      <c r="M1522" s="119" t="s">
        <v>2267</v>
      </c>
    </row>
    <row r="1523" spans="1:13">
      <c r="A1523" s="119" t="s">
        <v>2828</v>
      </c>
      <c r="B1523" s="119" t="s">
        <v>397</v>
      </c>
      <c r="C1523" s="119">
        <v>46.35</v>
      </c>
      <c r="D1523" s="119">
        <v>46.35</v>
      </c>
      <c r="E1523" s="119">
        <v>43</v>
      </c>
      <c r="F1523" s="119">
        <v>45.85</v>
      </c>
      <c r="G1523" s="119">
        <v>45.85</v>
      </c>
      <c r="H1523" s="119">
        <v>42.3</v>
      </c>
      <c r="I1523" s="119">
        <v>4231</v>
      </c>
      <c r="J1523" s="119">
        <v>189266.9</v>
      </c>
      <c r="K1523" s="121">
        <v>43138</v>
      </c>
      <c r="L1523" s="119">
        <v>9</v>
      </c>
      <c r="M1523" s="119" t="s">
        <v>2829</v>
      </c>
    </row>
    <row r="1524" spans="1:13">
      <c r="A1524" s="119" t="s">
        <v>2171</v>
      </c>
      <c r="B1524" s="119" t="s">
        <v>397</v>
      </c>
      <c r="C1524" s="119">
        <v>461.9</v>
      </c>
      <c r="D1524" s="119">
        <v>480</v>
      </c>
      <c r="E1524" s="119">
        <v>458.15</v>
      </c>
      <c r="F1524" s="119">
        <v>475.5</v>
      </c>
      <c r="G1524" s="119">
        <v>477.5</v>
      </c>
      <c r="H1524" s="119">
        <v>456.85</v>
      </c>
      <c r="I1524" s="119">
        <v>85260</v>
      </c>
      <c r="J1524" s="119">
        <v>40224009.049999997</v>
      </c>
      <c r="K1524" s="121">
        <v>43138</v>
      </c>
      <c r="L1524" s="119">
        <v>4666</v>
      </c>
      <c r="M1524" s="119" t="s">
        <v>2172</v>
      </c>
    </row>
    <row r="1525" spans="1:13">
      <c r="A1525" s="119" t="s">
        <v>2173</v>
      </c>
      <c r="B1525" s="119" t="s">
        <v>397</v>
      </c>
      <c r="C1525" s="119">
        <v>184</v>
      </c>
      <c r="D1525" s="119">
        <v>192.25</v>
      </c>
      <c r="E1525" s="119">
        <v>181.5</v>
      </c>
      <c r="F1525" s="119">
        <v>185.1</v>
      </c>
      <c r="G1525" s="119">
        <v>183.65</v>
      </c>
      <c r="H1525" s="119">
        <v>178.55</v>
      </c>
      <c r="I1525" s="119">
        <v>118076</v>
      </c>
      <c r="J1525" s="119">
        <v>21886203.5</v>
      </c>
      <c r="K1525" s="121">
        <v>43138</v>
      </c>
      <c r="L1525" s="119">
        <v>1656</v>
      </c>
      <c r="M1525" s="119" t="s">
        <v>2174</v>
      </c>
    </row>
    <row r="1526" spans="1:13">
      <c r="A1526" s="119" t="s">
        <v>2175</v>
      </c>
      <c r="B1526" s="119" t="s">
        <v>397</v>
      </c>
      <c r="C1526" s="119">
        <v>979.45</v>
      </c>
      <c r="D1526" s="119">
        <v>1072</v>
      </c>
      <c r="E1526" s="119">
        <v>975.05</v>
      </c>
      <c r="F1526" s="119">
        <v>1052.95</v>
      </c>
      <c r="G1526" s="119">
        <v>1050</v>
      </c>
      <c r="H1526" s="119">
        <v>971.9</v>
      </c>
      <c r="I1526" s="119">
        <v>29543</v>
      </c>
      <c r="J1526" s="119">
        <v>30671719.550000001</v>
      </c>
      <c r="K1526" s="121">
        <v>43138</v>
      </c>
      <c r="L1526" s="119">
        <v>3079</v>
      </c>
      <c r="M1526" s="119" t="s">
        <v>2176</v>
      </c>
    </row>
    <row r="1527" spans="1:13">
      <c r="A1527" s="119" t="s">
        <v>2242</v>
      </c>
      <c r="B1527" s="119" t="s">
        <v>397</v>
      </c>
      <c r="C1527" s="119">
        <v>3.9</v>
      </c>
      <c r="D1527" s="119">
        <v>3.9</v>
      </c>
      <c r="E1527" s="119">
        <v>3.75</v>
      </c>
      <c r="F1527" s="119">
        <v>3.8</v>
      </c>
      <c r="G1527" s="119">
        <v>3.85</v>
      </c>
      <c r="H1527" s="119">
        <v>3.7</v>
      </c>
      <c r="I1527" s="119">
        <v>104979</v>
      </c>
      <c r="J1527" s="119">
        <v>401737.05</v>
      </c>
      <c r="K1527" s="121">
        <v>43138</v>
      </c>
      <c r="L1527" s="119">
        <v>168</v>
      </c>
      <c r="M1527" s="119" t="s">
        <v>2243</v>
      </c>
    </row>
    <row r="1528" spans="1:13">
      <c r="K1528" s="121"/>
    </row>
    <row r="1529" spans="1:13">
      <c r="K1529" s="121"/>
    </row>
    <row r="1530" spans="1:13">
      <c r="K1530" s="121"/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2018-02-08T02:52:25Z</dcterms:modified>
</cp:coreProperties>
</file>