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F&amp;O)'!$Q$1:$S$383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60" i="7"/>
  <c r="O58"/>
  <c r="K81" l="1"/>
  <c r="M81" s="1"/>
  <c r="K249"/>
  <c r="L249" s="1"/>
  <c r="O14"/>
  <c r="L23"/>
  <c r="K23"/>
  <c r="K24"/>
  <c r="K59"/>
  <c r="L59" s="1"/>
  <c r="K79"/>
  <c r="M79" s="1"/>
  <c r="K25"/>
  <c r="L25"/>
  <c r="K76" l="1"/>
  <c r="M76" s="1"/>
  <c r="K54"/>
  <c r="L54" s="1"/>
  <c r="K56"/>
  <c r="L56" s="1"/>
  <c r="K78"/>
  <c r="M78" s="1"/>
  <c r="K77"/>
  <c r="M77" s="1"/>
  <c r="K12"/>
  <c r="L12" s="1"/>
  <c r="K75"/>
  <c r="M75" s="1"/>
  <c r="O13" l="1"/>
  <c r="O11"/>
  <c r="K57"/>
  <c r="L57" s="1"/>
  <c r="K234"/>
  <c r="L234" s="1"/>
  <c r="K182"/>
  <c r="L182" s="1"/>
  <c r="K142"/>
  <c r="L142" s="1"/>
  <c r="O55"/>
  <c r="K241" l="1"/>
  <c r="L241" s="1"/>
  <c r="K204" l="1"/>
  <c r="L204" s="1"/>
  <c r="O10" l="1"/>
  <c r="K383" l="1"/>
  <c r="M383" s="1"/>
  <c r="K253" l="1"/>
  <c r="L253" s="1"/>
  <c r="K247"/>
  <c r="L247" s="1"/>
  <c r="K243"/>
  <c r="L243" s="1"/>
  <c r="K248"/>
  <c r="L248" s="1"/>
  <c r="K250" l="1"/>
  <c r="L250" s="1"/>
  <c r="K245" l="1"/>
  <c r="L245" s="1"/>
  <c r="K195" l="1"/>
  <c r="L195" s="1"/>
  <c r="K233"/>
  <c r="L233" s="1"/>
  <c r="K152"/>
  <c r="L152" s="1"/>
  <c r="K235" l="1"/>
  <c r="L235" s="1"/>
  <c r="K162" l="1"/>
  <c r="L162" s="1"/>
  <c r="A121" l="1"/>
  <c r="A122" s="1"/>
  <c r="A123" s="1"/>
  <c r="A124" s="1"/>
  <c r="A125" s="1"/>
  <c r="A126" s="1"/>
  <c r="A127" s="1"/>
  <c r="A128" l="1"/>
  <c r="A129" s="1"/>
  <c r="A130"/>
  <c r="A131" s="1"/>
  <c r="A132" s="1"/>
  <c r="A133" s="1"/>
  <c r="A134" s="1"/>
  <c r="A135" s="1"/>
  <c r="K226" l="1"/>
  <c r="K219"/>
  <c r="K213"/>
  <c r="K208"/>
  <c r="K181"/>
  <c r="K229"/>
  <c r="K228"/>
  <c r="K225"/>
  <c r="K224"/>
  <c r="K223"/>
  <c r="K222"/>
  <c r="K221"/>
  <c r="K220"/>
  <c r="K215"/>
  <c r="K216"/>
  <c r="K217"/>
  <c r="K218"/>
  <c r="K214"/>
  <c r="K210"/>
  <c r="K211"/>
  <c r="K212"/>
  <c r="K209"/>
  <c r="K206"/>
  <c r="K205"/>
  <c r="K197"/>
  <c r="K198"/>
  <c r="K199"/>
  <c r="K200"/>
  <c r="K201"/>
  <c r="K202"/>
  <c r="K203"/>
  <c r="K196"/>
  <c r="K187"/>
  <c r="K188"/>
  <c r="K189"/>
  <c r="K190"/>
  <c r="K191"/>
  <c r="K192"/>
  <c r="K193"/>
  <c r="K194"/>
  <c r="K186"/>
  <c r="K185"/>
  <c r="K184"/>
  <c r="K178"/>
  <c r="K179"/>
  <c r="K180"/>
  <c r="K177"/>
  <c r="K171"/>
  <c r="K172"/>
  <c r="K173"/>
  <c r="K174"/>
  <c r="K175"/>
  <c r="K170"/>
  <c r="K164"/>
  <c r="K165"/>
  <c r="K166"/>
  <c r="K167"/>
  <c r="K168"/>
  <c r="K163"/>
  <c r="K154"/>
  <c r="K155"/>
  <c r="K156"/>
  <c r="K157"/>
  <c r="K158"/>
  <c r="K159"/>
  <c r="K160"/>
  <c r="K161"/>
  <c r="K153"/>
  <c r="K148"/>
  <c r="K149"/>
  <c r="K150"/>
  <c r="K151"/>
  <c r="K145"/>
  <c r="K143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19"/>
  <c r="K120"/>
  <c r="L229" l="1"/>
  <c r="L228" l="1"/>
  <c r="L166" l="1"/>
  <c r="L175"/>
  <c r="L223" l="1"/>
  <c r="L221"/>
  <c r="L220" l="1"/>
  <c r="L170" l="1"/>
  <c r="L154"/>
  <c r="L213" l="1"/>
  <c r="M7"/>
  <c r="L225"/>
  <c r="L226"/>
  <c r="L211"/>
  <c r="L218" l="1"/>
  <c r="L208" l="1"/>
  <c r="L224"/>
  <c r="L181"/>
  <c r="L219"/>
  <c r="L205" l="1"/>
  <c r="L214"/>
  <c r="L222"/>
  <c r="L210" l="1"/>
  <c r="L168"/>
  <c r="L133"/>
  <c r="L212" l="1"/>
  <c r="L217"/>
  <c r="L196"/>
  <c r="L150" l="1"/>
  <c r="L216" l="1"/>
  <c r="L215" l="1"/>
  <c r="L201"/>
  <c r="L178" l="1"/>
  <c r="L209"/>
  <c r="L203"/>
  <c r="L206" l="1"/>
  <c r="L202"/>
  <c r="L200"/>
  <c r="L199"/>
  <c r="L198"/>
  <c r="L197"/>
  <c r="L194"/>
  <c r="L193"/>
  <c r="L192"/>
  <c r="L190"/>
  <c r="L189"/>
  <c r="L188"/>
  <c r="L187"/>
  <c r="L186"/>
  <c r="L185"/>
  <c r="L184"/>
  <c r="L180"/>
  <c r="L179"/>
  <c r="L177"/>
  <c r="L174"/>
  <c r="L173"/>
  <c r="L172"/>
  <c r="L171"/>
  <c r="L167"/>
  <c r="L165"/>
  <c r="L164"/>
  <c r="L163"/>
  <c r="L161"/>
  <c r="L160"/>
  <c r="L159"/>
  <c r="L158"/>
  <c r="L157"/>
  <c r="L156"/>
  <c r="L155"/>
  <c r="L153"/>
  <c r="L151"/>
  <c r="L149"/>
  <c r="L148"/>
  <c r="H147"/>
  <c r="F146"/>
  <c r="L145"/>
  <c r="L143"/>
  <c r="L141"/>
  <c r="L140"/>
  <c r="L139"/>
  <c r="L138"/>
  <c r="L137"/>
  <c r="L136"/>
  <c r="L135"/>
  <c r="L134"/>
  <c r="L132"/>
  <c r="L131"/>
  <c r="L130"/>
  <c r="L129"/>
  <c r="L128"/>
  <c r="L127"/>
  <c r="L126"/>
  <c r="L125"/>
  <c r="L124"/>
  <c r="L123"/>
  <c r="L122"/>
  <c r="L121"/>
  <c r="L120"/>
  <c r="L119"/>
  <c r="K147" l="1"/>
  <c r="L147" s="1"/>
  <c r="K146"/>
  <c r="L146" s="1"/>
  <c r="A136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L6" i="2" l="1"/>
  <c r="D7" i="6"/>
  <c r="K6" i="4"/>
  <c r="K6" i="3"/>
</calcChain>
</file>

<file path=xl/sharedStrings.xml><?xml version="1.0" encoding="utf-8"?>
<sst xmlns="http://schemas.openxmlformats.org/spreadsheetml/2006/main" count="7357" uniqueCount="3699">
  <si>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</si>
  <si>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</si>
  <si>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</si>
  <si>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</si>
  <si>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</si>
  <si>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</si>
  <si>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</si>
  <si>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</si>
  <si>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</si>
  <si>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</si>
  <si>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</si>
  <si>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</si>
  <si>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</si>
  <si>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</si>
  <si>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</si>
  <si>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</si>
  <si>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</si>
  <si>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</si>
  <si>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</si>
  <si>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</si>
  <si>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</si>
  <si>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</si>
  <si>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</si>
  <si>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</si>
  <si>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</si>
  <si>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</si>
  <si>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</si>
  <si>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</si>
  <si>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</si>
  <si>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</si>
  <si>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</si>
  <si>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</si>
  <si>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</si>
  <si>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</si>
  <si>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</si>
  <si>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</si>
  <si>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</si>
  <si>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</si>
  <si>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</si>
  <si>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</si>
  <si>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</si>
  <si>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</si>
  <si>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</si>
  <si>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</si>
  <si>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</si>
  <si>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</si>
  <si>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</si>
  <si>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</si>
  <si>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</si>
  <si>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</si>
  <si>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</si>
  <si>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</si>
  <si>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</si>
  <si>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</si>
  <si>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</si>
  <si>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</si>
  <si>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</si>
  <si>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</si>
  <si>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</si>
  <si>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</si>
  <si>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</si>
  <si>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</si>
  <si>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</si>
  <si>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</si>
  <si>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</si>
  <si>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</si>
  <si>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</si>
  <si>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</si>
  <si>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</si>
  <si>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</si>
  <si>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</si>
  <si>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</si>
  <si>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</si>
  <si>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</si>
  <si>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</si>
  <si>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</si>
  <si>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</si>
  <si>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</si>
  <si>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</si>
  <si>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</si>
  <si>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</si>
  <si>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</si>
  <si>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</si>
  <si>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</si>
  <si>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</si>
  <si>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</si>
  <si>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</si>
  <si>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</si>
  <si>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</si>
  <si>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</si>
  <si>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</si>
  <si>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</si>
  <si>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</si>
  <si>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</si>
  <si>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</si>
  <si>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</si>
  <si>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</si>
  <si>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</si>
  <si>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</si>
  <si>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</si>
  <si>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</si>
  <si>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</si>
  <si>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</si>
  <si>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</si>
  <si>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</si>
  <si>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</si>
  <si>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</si>
  <si>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</si>
  <si>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</si>
  <si>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</si>
  <si>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</si>
  <si>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</si>
  <si>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</si>
  <si>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</si>
  <si>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</si>
  <si>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</si>
  <si>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</si>
  <si>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</si>
  <si>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</si>
  <si>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</si>
  <si>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</si>
  <si>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</si>
  <si>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</si>
  <si>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</si>
  <si>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</si>
  <si>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</si>
  <si>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</si>
  <si>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</si>
  <si>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</si>
  <si>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</si>
  <si>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</si>
  <si>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</si>
  <si>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</si>
  <si>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</si>
  <si>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</si>
  <si>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</si>
  <si>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</si>
  <si>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</si>
  <si>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</si>
  <si>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</si>
  <si>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</si>
  <si>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</si>
  <si>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</si>
  <si>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</si>
  <si>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</si>
  <si>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</si>
  <si>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</si>
  <si>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</si>
  <si>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</si>
  <si>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</si>
  <si>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</si>
  <si>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</si>
  <si>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</si>
  <si>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</si>
  <si>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</si>
  <si>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</si>
  <si>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</si>
  <si>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</si>
  <si>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</si>
  <si>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</si>
  <si>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</si>
  <si>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</si>
  <si>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</si>
  <si>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</si>
  <si>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</si>
  <si>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</si>
  <si>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</si>
  <si>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</si>
  <si>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</si>
  <si>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</si>
  <si>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</si>
  <si>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</si>
  <si>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</si>
  <si>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</si>
  <si>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</si>
  <si>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</si>
  <si>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</si>
  <si>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</si>
  <si>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</si>
  <si>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</si>
  <si>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</si>
  <si>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</si>
  <si>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</si>
  <si>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</si>
  <si>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</si>
  <si>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</si>
  <si>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</si>
  <si>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</si>
  <si>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</si>
  <si>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</si>
  <si>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</si>
  <si>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</si>
  <si>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</si>
  <si>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</si>
  <si>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</si>
  <si>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</si>
  <si>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</si>
  <si>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</si>
  <si>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</si>
  <si>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</si>
  <si>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</si>
  <si>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</si>
  <si>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</si>
  <si>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</si>
  <si>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</si>
  <si>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</si>
  <si>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</si>
  <si>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</si>
  <si>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</si>
  <si>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</si>
  <si>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</si>
  <si>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</si>
  <si>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</si>
  <si>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</si>
  <si>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</si>
  <si>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</si>
  <si>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</si>
  <si>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</si>
  <si>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</si>
  <si>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</si>
  <si>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</si>
  <si>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</si>
  <si>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</si>
  <si>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</si>
  <si>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</si>
  <si>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</si>
  <si>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</si>
  <si>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</si>
  <si>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</si>
  <si>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</si>
  <si>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</si>
  <si>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</si>
  <si>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</si>
  <si>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</si>
  <si>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</si>
  <si>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</si>
  <si>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</si>
  <si>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</si>
  <si>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</si>
  <si>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</si>
  <si>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</si>
  <si>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</si>
  <si>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</si>
  <si>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</si>
  <si>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</si>
  <si>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</si>
  <si>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</si>
  <si>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</si>
  <si>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</si>
  <si>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</si>
  <si>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</si>
  <si>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</si>
  <si>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</si>
  <si>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</si>
  <si>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</si>
  <si>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</si>
  <si>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</si>
  <si>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</si>
  <si>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</si>
  <si>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</si>
  <si>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</si>
  <si>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</si>
  <si>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</si>
  <si>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</si>
  <si>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</si>
  <si>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</si>
  <si>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</si>
  <si>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</si>
  <si>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</si>
  <si>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</si>
  <si>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</si>
  <si>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</si>
  <si>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</si>
  <si>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</si>
  <si>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</si>
  <si>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</si>
  <si>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</si>
  <si>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</si>
  <si>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</si>
  <si>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</si>
  <si>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</si>
  <si>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</si>
  <si>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</si>
  <si>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</si>
  <si>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</si>
  <si>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</si>
  <si>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</si>
  <si>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</si>
  <si>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</si>
  <si>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</si>
  <si>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</si>
  <si>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</si>
  <si>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</si>
  <si>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</si>
  <si>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</si>
  <si>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</si>
  <si>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</si>
  <si>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</si>
  <si>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</si>
  <si>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</si>
  <si>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</si>
  <si>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</si>
  <si>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</si>
  <si>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</si>
  <si>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</si>
  <si>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</si>
  <si>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</si>
  <si>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</si>
  <si>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</si>
  <si>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</si>
  <si>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</si>
  <si>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</si>
  <si>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</si>
  <si>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</si>
  <si>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</si>
  <si>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</si>
  <si>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</si>
  <si>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</si>
  <si>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</si>
  <si>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</si>
  <si>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</si>
  <si>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</si>
  <si>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</si>
  <si>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</si>
  <si>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</si>
  <si>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</si>
  <si>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</si>
  <si>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</si>
  <si>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</si>
  <si>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</si>
  <si>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</si>
  <si>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</si>
  <si>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</si>
  <si>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</si>
  <si>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</si>
  <si>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</si>
  <si>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</si>
  <si>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</si>
  <si>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</si>
  <si>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</si>
  <si>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</si>
  <si>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</si>
  <si>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</si>
  <si>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</si>
  <si>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</si>
  <si>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</si>
  <si>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</si>
  <si>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</si>
  <si>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</si>
  <si>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</si>
  <si>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</si>
  <si>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</si>
  <si>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</si>
  <si>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</si>
  <si>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</si>
  <si>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</si>
  <si>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</si>
  <si>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</si>
  <si>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</si>
  <si>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</si>
  <si>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</si>
  <si>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</si>
  <si>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</si>
  <si>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</si>
  <si>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</si>
  <si>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</si>
  <si>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</si>
  <si>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</si>
  <si>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</si>
  <si>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</si>
  <si>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</si>
  <si>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</si>
  <si>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</si>
  <si>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</si>
  <si>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</si>
  <si>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</si>
  <si>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</si>
  <si>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</si>
  <si>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</si>
  <si>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</si>
  <si>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</si>
  <si>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</si>
  <si>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</si>
  <si>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</si>
  <si>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</si>
  <si>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</si>
  <si>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</si>
  <si>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</si>
  <si>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</si>
  <si>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</si>
  <si>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</si>
  <si>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</si>
  <si>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</si>
  <si>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</si>
  <si>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</si>
  <si>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</si>
  <si>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</si>
  <si>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</si>
  <si>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</si>
  <si>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</si>
  <si>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</si>
  <si>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</si>
  <si>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</si>
  <si>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</si>
  <si>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</si>
  <si>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</si>
  <si>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</si>
  <si>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</si>
  <si>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</si>
  <si>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</si>
  <si>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</si>
  <si>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</si>
  <si>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</si>
  <si>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</si>
  <si>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</si>
  <si>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</si>
  <si>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</si>
  <si>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</si>
  <si>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</si>
  <si>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</si>
  <si>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</si>
  <si>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</si>
  <si>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</si>
  <si>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</si>
  <si>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</si>
  <si>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</si>
  <si>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</si>
  <si>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</si>
  <si>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</si>
  <si>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</si>
  <si>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</si>
  <si>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</si>
  <si>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</si>
  <si>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</si>
  <si>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</si>
  <si>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</si>
  <si>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</si>
  <si>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</si>
  <si>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</si>
  <si>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</si>
  <si>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</si>
  <si>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</si>
  <si>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</si>
  <si>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</si>
  <si>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</si>
  <si>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</si>
  <si>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</si>
  <si>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</si>
  <si>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</si>
  <si>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</si>
  <si>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</si>
  <si>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</si>
  <si>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</si>
  <si>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</si>
  <si>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</si>
  <si>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</si>
  <si>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</si>
  <si>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</si>
  <si>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</si>
  <si>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</si>
  <si>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</si>
  <si>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</si>
  <si>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</si>
  <si>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</si>
  <si>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</si>
  <si>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</si>
  <si>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</si>
  <si>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</si>
  <si>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</si>
  <si>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</si>
  <si>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</si>
  <si>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</si>
  <si>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</si>
  <si>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</si>
  <si>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</si>
  <si>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</si>
  <si>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</si>
  <si>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</si>
  <si>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</si>
  <si>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</si>
  <si>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</si>
  <si>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</si>
  <si>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</si>
  <si>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</si>
  <si>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</si>
  <si>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</si>
  <si>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</si>
  <si>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</si>
  <si>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</si>
  <si>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</si>
  <si>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</si>
  <si>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</si>
  <si>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</si>
  <si>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</si>
  <si>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</si>
  <si>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</si>
  <si>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</si>
  <si>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</si>
  <si>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</si>
  <si>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</si>
  <si>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</si>
  <si>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</si>
  <si>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</si>
  <si>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</si>
  <si>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</si>
  <si>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</si>
  <si>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</si>
  <si>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</si>
  <si>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</si>
  <si>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</si>
  <si>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</si>
  <si>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</si>
  <si>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</si>
  <si>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</si>
  <si>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</si>
  <si>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</si>
  <si>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</si>
  <si>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</si>
  <si>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</si>
  <si>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</si>
  <si>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</si>
  <si>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</si>
  <si>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</si>
  <si>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</si>
  <si>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</si>
  <si>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</si>
  <si>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</si>
  <si>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</si>
  <si>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</si>
  <si>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</si>
  <si>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</si>
  <si>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</si>
  <si>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</si>
  <si>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</si>
  <si>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</si>
  <si>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</si>
  <si>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</si>
  <si>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</si>
  <si>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</si>
  <si>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</si>
  <si>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</si>
  <si>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</si>
  <si>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</si>
  <si>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</si>
  <si>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</si>
  <si>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</si>
  <si>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</si>
  <si>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</si>
  <si>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</si>
  <si>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</si>
  <si>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</si>
  <si>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</si>
  <si>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</si>
  <si>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</si>
  <si>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</si>
  <si>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</si>
  <si>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</si>
  <si>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</si>
  <si>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</si>
  <si>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</si>
  <si>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</si>
  <si>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</si>
  <si>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</si>
  <si>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</si>
  <si>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</si>
  <si>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</si>
  <si>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</si>
  <si>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</si>
  <si>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</si>
  <si>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</si>
  <si>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</si>
  <si>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</si>
  <si>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</si>
  <si>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</si>
  <si>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</si>
  <si>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</si>
  <si>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</si>
  <si>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</si>
  <si>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</si>
  <si>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</si>
  <si>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</si>
  <si>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</si>
  <si>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</si>
  <si>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</si>
  <si>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</si>
  <si>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</si>
  <si>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</si>
  <si>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</si>
  <si>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</si>
  <si>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</si>
  <si>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</si>
  <si>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</si>
  <si>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</si>
  <si>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</si>
  <si>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</si>
  <si>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</si>
  <si>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</si>
  <si>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</si>
  <si>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</si>
  <si>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</si>
  <si>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</si>
  <si>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</si>
  <si>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</si>
  <si>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</si>
  <si>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</si>
  <si>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</si>
  <si>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</si>
  <si>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</si>
  <si>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</si>
  <si>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</si>
  <si>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</si>
  <si>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</si>
  <si>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</si>
  <si>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</si>
  <si>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</si>
  <si>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</si>
  <si>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</si>
  <si>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</si>
  <si>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</si>
  <si>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</si>
  <si>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</si>
  <si>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</si>
  <si>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</si>
  <si>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</si>
  <si>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</si>
  <si>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</si>
  <si>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</si>
  <si>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</si>
  <si>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</si>
  <si>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</si>
  <si>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</si>
  <si>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</si>
  <si>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</si>
  <si>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</si>
  <si>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</si>
  <si>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</si>
  <si>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</si>
  <si>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</si>
  <si>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</si>
  <si>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</si>
  <si>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</si>
  <si>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</si>
  <si>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</si>
  <si>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</si>
  <si>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</si>
  <si>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</si>
  <si>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</si>
  <si>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</si>
  <si>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</si>
  <si>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</si>
  <si>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</si>
  <si>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</si>
  <si>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</si>
  <si>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</si>
  <si>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</si>
  <si>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</si>
  <si>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</si>
  <si>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</si>
  <si>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</si>
  <si>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</si>
  <si>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</si>
  <si>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</si>
  <si>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</si>
  <si>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</si>
  <si>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</si>
  <si>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</si>
  <si>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</si>
  <si>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</si>
  <si>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</si>
  <si>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</si>
  <si>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</si>
  <si>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</si>
  <si>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</si>
  <si>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</si>
  <si>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</si>
  <si>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</si>
  <si>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</si>
  <si>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</si>
  <si>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</si>
  <si>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</si>
  <si>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</si>
  <si>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</si>
  <si>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</si>
  <si>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</si>
  <si>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</si>
  <si>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</si>
  <si>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</si>
  <si>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</si>
  <si>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</si>
  <si>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</si>
  <si>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</si>
  <si>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</si>
  <si>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</si>
  <si>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</si>
  <si>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</si>
  <si>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</si>
  <si>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</si>
  <si>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</si>
  <si>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</si>
  <si>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</si>
  <si>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</si>
  <si>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</si>
  <si>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</si>
  <si>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</si>
  <si>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</si>
  <si>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</si>
  <si>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</si>
  <si>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</si>
  <si>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</si>
  <si>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</si>
  <si>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</si>
  <si>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</si>
  <si>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</si>
  <si>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</si>
  <si>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</si>
  <si>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</si>
  <si>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</si>
  <si>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</si>
  <si>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</si>
  <si>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</si>
  <si>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</si>
  <si>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</si>
  <si>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</si>
  <si>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</si>
  <si>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</si>
  <si>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</si>
  <si>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</si>
  <si>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</si>
  <si>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</si>
  <si>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</si>
  <si>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</si>
  <si>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</si>
  <si>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</si>
  <si>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</si>
  <si>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</si>
  <si>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</si>
  <si>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</si>
  <si>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</si>
  <si>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</si>
  <si>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</si>
  <si>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</si>
  <si>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</si>
  <si>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</si>
  <si>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</si>
  <si>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</si>
  <si>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</si>
  <si>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</si>
  <si>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</si>
  <si>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</si>
  <si>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</si>
  <si>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</si>
  <si>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</si>
  <si>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</si>
  <si>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</si>
  <si>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</si>
  <si>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</si>
  <si>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</si>
  <si>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</si>
  <si>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</si>
  <si>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</si>
  <si>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</si>
  <si>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</si>
  <si>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</si>
  <si>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</si>
  <si>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</si>
  <si>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</si>
  <si>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</si>
  <si>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</si>
  <si>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</si>
  <si>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</si>
  <si>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</si>
  <si>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</si>
  <si>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</si>
  <si>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</si>
  <si>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</si>
  <si>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</si>
  <si>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</si>
  <si>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</si>
  <si>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</si>
  <si>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</si>
  <si>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</si>
  <si>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</si>
  <si>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</si>
  <si>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</si>
  <si>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</si>
  <si>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</si>
  <si>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</si>
  <si>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</si>
  <si>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</si>
  <si>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</si>
  <si>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</si>
  <si>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</si>
  <si>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</si>
  <si>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</si>
  <si>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</si>
  <si>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</si>
  <si>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</si>
  <si>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</si>
  <si>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</si>
  <si>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</si>
  <si>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</si>
  <si>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</si>
  <si>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</si>
  <si>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</si>
  <si>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</si>
  <si>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</si>
  <si>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</si>
  <si>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</si>
  <si>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</si>
  <si>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</si>
  <si>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</si>
  <si>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</si>
  <si>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</si>
  <si>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</si>
  <si>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</si>
  <si>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</si>
  <si>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</si>
  <si>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</si>
  <si>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</si>
  <si>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</si>
  <si>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</si>
  <si>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</si>
  <si>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</si>
  <si>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</si>
  <si>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</si>
  <si>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</si>
  <si>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</si>
  <si>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</si>
  <si>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</si>
  <si>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</si>
  <si>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</si>
  <si>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</si>
  <si>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</si>
  <si>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</si>
  <si>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</si>
  <si>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</si>
  <si>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</si>
  <si>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</si>
  <si>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</si>
  <si>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</si>
  <si>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</si>
  <si>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</si>
  <si>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</si>
  <si>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</si>
  <si>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</si>
  <si>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</si>
  <si>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</si>
  <si>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</si>
  <si>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</si>
  <si>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</si>
  <si>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</si>
  <si>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</si>
  <si>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</si>
  <si>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</si>
  <si>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</si>
  <si>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</si>
  <si>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</si>
  <si>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</si>
  <si>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</si>
  <si>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</si>
  <si>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</si>
  <si>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</si>
  <si>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</si>
  <si>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</si>
  <si>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</si>
  <si>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</si>
  <si>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</si>
  <si>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</si>
  <si>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</si>
  <si>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</si>
  <si>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</si>
  <si>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</si>
  <si>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</si>
  <si>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</si>
  <si>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</si>
  <si>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</si>
  <si>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</si>
  <si>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</si>
  <si>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</si>
  <si>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</si>
  <si>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</si>
  <si>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</si>
  <si>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</si>
  <si>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</si>
  <si>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</si>
  <si>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</si>
  <si>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</si>
  <si>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</si>
  <si>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</si>
  <si>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</si>
  <si>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</si>
  <si>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</si>
  <si>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</si>
  <si>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</si>
  <si>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</si>
  <si>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</si>
  <si>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</si>
  <si>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</si>
  <si>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</si>
  <si>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</si>
  <si>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</si>
  <si>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</si>
  <si>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</si>
  <si>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</si>
  <si>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</si>
  <si>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</si>
  <si>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</si>
  <si>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</si>
  <si>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</si>
  <si>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</si>
  <si>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</si>
  <si>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</si>
  <si>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</si>
  <si>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</si>
  <si>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</si>
  <si>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</si>
  <si>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</si>
  <si>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</si>
  <si>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</si>
  <si>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</si>
  <si>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</si>
  <si>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</si>
  <si>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</si>
  <si>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</si>
  <si>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</si>
  <si>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</si>
  <si>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</si>
  <si>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</si>
  <si>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</si>
  <si>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</si>
  <si>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</si>
  <si>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</si>
  <si>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</si>
  <si>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</si>
  <si>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</si>
  <si>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</si>
  <si>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</si>
  <si>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</si>
  <si>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</si>
  <si>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</si>
  <si>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</si>
  <si>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</si>
  <si>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</si>
  <si>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</si>
  <si>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</si>
  <si>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</si>
  <si>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</si>
  <si>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</si>
  <si>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</si>
  <si>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</si>
  <si>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</si>
  <si>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</si>
  <si>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</si>
  <si>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</si>
  <si>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</si>
  <si>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</si>
  <si>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</si>
  <si>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</si>
  <si>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</si>
  <si>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</si>
  <si>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</si>
  <si>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</si>
  <si>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</si>
  <si>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</si>
  <si>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</si>
  <si>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</si>
  <si>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</si>
  <si>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</si>
  <si>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</si>
  <si>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</si>
  <si>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</si>
  <si>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</si>
  <si>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</si>
  <si>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</si>
  <si>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</si>
  <si>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</si>
  <si>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</si>
  <si>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</si>
  <si>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</si>
  <si>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</si>
  <si>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</si>
  <si>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</si>
  <si>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</si>
  <si>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</si>
  <si>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</si>
  <si>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</si>
  <si>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</si>
  <si>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</si>
  <si>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</si>
  <si>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</si>
  <si>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</si>
  <si>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</si>
  <si>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</si>
  <si>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</si>
  <si>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</si>
  <si>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</si>
  <si>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</si>
  <si>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</si>
  <si>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</si>
  <si>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</si>
  <si>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</si>
  <si>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</si>
  <si>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</si>
  <si>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</si>
  <si>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</si>
  <si>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</si>
  <si>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</si>
  <si>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</si>
  <si>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</si>
  <si>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</si>
  <si>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</si>
  <si>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</si>
  <si>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</si>
  <si>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</si>
  <si>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</si>
  <si>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</si>
  <si>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</si>
  <si>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</si>
  <si>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</si>
  <si>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</si>
  <si>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</si>
  <si>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</si>
  <si>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</si>
  <si>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</si>
  <si>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</si>
  <si>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</si>
  <si>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</si>
  <si>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</si>
  <si>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</si>
  <si>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</si>
  <si>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</si>
  <si>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</si>
  <si>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</si>
  <si>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</si>
  <si>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</si>
  <si>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</si>
  <si>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</si>
  <si>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</si>
  <si>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</si>
  <si>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</si>
  <si>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</si>
  <si>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</si>
  <si>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</si>
  <si>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</si>
  <si>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</si>
  <si>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</si>
  <si>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</si>
  <si>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</si>
  <si>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</si>
  <si>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</si>
  <si>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</si>
  <si>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</si>
  <si>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</si>
  <si>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</si>
  <si>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</si>
  <si>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</si>
  <si>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</si>
  <si>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</si>
  <si>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</si>
  <si>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</si>
  <si>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</si>
  <si>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</si>
  <si>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</si>
  <si>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</si>
  <si>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</si>
  <si>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</si>
  <si>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</si>
  <si>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</si>
  <si>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</si>
  <si>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</si>
  <si>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</si>
  <si>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</si>
  <si>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</si>
  <si>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</si>
  <si>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</si>
  <si>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</si>
  <si>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</si>
  <si>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</si>
  <si>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</si>
  <si>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</si>
  <si>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</si>
  <si>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</si>
  <si>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</si>
  <si>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</si>
  <si>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</si>
  <si>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</si>
  <si>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</si>
  <si>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</si>
  <si>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</si>
  <si>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</si>
  <si>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</si>
  <si>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</si>
  <si>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</si>
  <si>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</si>
  <si>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</si>
  <si>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</si>
  <si>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</si>
  <si>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</si>
  <si>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</si>
  <si>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</si>
  <si>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</si>
  <si>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</si>
  <si>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</si>
  <si>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</si>
  <si>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</si>
  <si>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</si>
  <si>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</si>
  <si>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</si>
  <si>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</si>
  <si>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</si>
  <si>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</si>
  <si>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</si>
  <si>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</si>
  <si>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</si>
  <si>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</si>
  <si>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</si>
  <si>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</si>
  <si>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</si>
  <si>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</si>
  <si>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</si>
  <si>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</si>
  <si>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</si>
  <si>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</si>
  <si>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</si>
  <si>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</si>
  <si>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</si>
  <si>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</si>
  <si>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</si>
  <si>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</si>
  <si>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</si>
  <si>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</si>
  <si>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</si>
  <si>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</si>
  <si>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</si>
  <si>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</si>
  <si>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</si>
  <si>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</si>
  <si>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</si>
  <si>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</si>
  <si>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</si>
  <si>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</si>
  <si>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</si>
  <si>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</si>
  <si>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</si>
  <si>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</si>
  <si>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</si>
  <si>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</si>
  <si>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</si>
  <si>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</si>
  <si>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</si>
  <si>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</si>
  <si>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</si>
  <si>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</si>
  <si>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</si>
  <si>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</si>
  <si>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</si>
  <si>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</si>
  <si>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</si>
  <si>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</si>
  <si>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</si>
  <si>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</si>
  <si>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</si>
  <si>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</si>
  <si>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</si>
  <si>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</si>
  <si>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</si>
  <si>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</si>
  <si>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</si>
  <si>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</si>
  <si>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</si>
  <si>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</si>
  <si>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</si>
  <si>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</si>
  <si>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</si>
  <si>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</si>
  <si>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</si>
  <si>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</si>
  <si>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</si>
  <si>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</si>
  <si>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</si>
  <si>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</si>
  <si>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</si>
  <si>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</si>
  <si>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</si>
  <si>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</si>
  <si>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</si>
  <si>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</si>
  <si>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</si>
  <si>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</si>
  <si>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</si>
  <si>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</si>
  <si>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</si>
  <si>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</si>
  <si>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</si>
  <si>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</si>
  <si>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</si>
  <si>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</si>
  <si>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</si>
  <si>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</si>
  <si>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</si>
  <si>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</si>
  <si>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</si>
  <si>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</si>
  <si>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</si>
  <si>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</si>
  <si>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</si>
  <si>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</si>
  <si>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</si>
  <si>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</si>
  <si>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</si>
  <si>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</si>
  <si>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</si>
  <si>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</si>
  <si>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</si>
  <si>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</si>
  <si>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</si>
  <si>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</si>
  <si>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</si>
  <si>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</si>
  <si>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</si>
  <si>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</si>
  <si>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</si>
  <si>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</si>
  <si>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</si>
  <si>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</si>
  <si>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</si>
  <si>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</si>
  <si>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</si>
  <si>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</si>
  <si>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</si>
  <si>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</si>
  <si>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</si>
  <si>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</si>
  <si>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</si>
  <si>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</si>
  <si>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</si>
  <si>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</si>
  <si>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</si>
  <si>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</si>
  <si>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</si>
  <si>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</si>
  <si>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</si>
  <si>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</si>
  <si>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</si>
  <si>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</si>
  <si>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</si>
  <si>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</si>
  <si>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</si>
  <si>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</si>
  <si>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</si>
  <si>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</si>
  <si>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</si>
  <si>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</si>
  <si>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</si>
  <si>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</si>
  <si>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</si>
  <si>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</si>
  <si>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</si>
  <si>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</si>
  <si>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</si>
  <si>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</si>
  <si>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</si>
  <si>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</si>
  <si>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</si>
  <si>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</si>
  <si>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</si>
  <si>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</si>
  <si>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</si>
  <si>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</si>
  <si>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</si>
  <si>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</si>
  <si>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</si>
  <si>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</si>
  <si>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</si>
  <si>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</si>
  <si>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</si>
  <si>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</si>
  <si>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</si>
  <si>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</si>
  <si>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</si>
  <si>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</si>
  <si>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</si>
  <si>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</si>
  <si>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</si>
  <si>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</si>
  <si>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</si>
  <si>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</si>
  <si>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</si>
  <si>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</si>
  <si>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</si>
  <si>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</si>
  <si>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</si>
  <si>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</si>
  <si>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</si>
  <si>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</si>
  <si>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</si>
  <si>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</si>
  <si>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</si>
  <si>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</si>
  <si>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</si>
  <si>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</si>
  <si>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</si>
  <si>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</si>
  <si>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</si>
  <si>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</si>
  <si>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</si>
  <si>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</si>
  <si>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</si>
  <si>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</si>
  <si>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</si>
  <si>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</si>
  <si>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</si>
  <si>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</si>
  <si>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</si>
  <si>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</si>
  <si>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</si>
  <si>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</si>
  <si>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</si>
  <si>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</si>
  <si>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</si>
  <si>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</si>
  <si>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</si>
  <si>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</si>
  <si>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</si>
  <si>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</si>
  <si>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</si>
  <si>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</si>
  <si>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</si>
  <si>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</si>
  <si>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</si>
  <si>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</si>
  <si>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</si>
  <si>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</si>
  <si>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</si>
  <si>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</si>
  <si>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</si>
  <si>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</si>
  <si>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</si>
  <si>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</si>
  <si>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</si>
  <si>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</si>
  <si>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</si>
  <si>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</si>
  <si>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</si>
  <si>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</si>
  <si>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</si>
  <si>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</si>
  <si>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</si>
  <si>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</si>
  <si>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</si>
  <si>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</si>
  <si>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</si>
  <si>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</si>
  <si>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</si>
  <si>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</si>
  <si>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</si>
  <si>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</si>
  <si>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</si>
  <si>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</si>
  <si>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</si>
  <si>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</si>
  <si>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</si>
  <si>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</si>
  <si>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</si>
  <si>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</si>
  <si>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</si>
  <si>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</si>
  <si>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</si>
  <si>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</si>
  <si>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</si>
  <si>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</si>
  <si>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</si>
  <si>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</si>
  <si>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</si>
  <si>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</si>
  <si>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</si>
  <si>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</si>
  <si>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</si>
  <si>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</si>
  <si>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</si>
  <si>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</si>
  <si>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</si>
  <si>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</si>
  <si>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</si>
  <si>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</si>
  <si>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</si>
  <si>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</si>
  <si>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</si>
  <si>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</si>
  <si>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</si>
  <si>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</si>
  <si>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</si>
  <si>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</si>
  <si>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</si>
  <si>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</si>
  <si>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</si>
  <si>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</si>
  <si>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</si>
  <si>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</si>
  <si>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</si>
  <si>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</si>
  <si>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</si>
  <si>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</si>
  <si>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</si>
  <si>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</si>
  <si>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</si>
  <si>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</si>
  <si>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</si>
  <si>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</si>
  <si>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</si>
  <si>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</si>
  <si>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</si>
  <si>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</si>
  <si>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</si>
  <si>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</si>
  <si>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</si>
  <si>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</si>
  <si>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</si>
  <si>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</si>
  <si>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</si>
  <si>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</si>
  <si>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</si>
  <si>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</si>
  <si>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</si>
  <si>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</si>
  <si>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</si>
  <si>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</si>
  <si>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</si>
  <si>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</si>
  <si>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</si>
  <si>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</si>
  <si>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</si>
  <si>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</si>
  <si>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</si>
  <si>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</si>
  <si>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</si>
  <si>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</si>
  <si>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</si>
  <si>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</si>
  <si>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</si>
  <si>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</si>
  <si>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</si>
  <si>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</si>
  <si>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</si>
  <si>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</si>
  <si>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</si>
  <si>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</si>
  <si>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</si>
  <si>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</si>
  <si>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</si>
  <si>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</si>
  <si>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</si>
  <si>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</si>
  <si>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</si>
  <si>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</si>
  <si>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</si>
  <si>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</si>
  <si>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</si>
  <si>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</si>
  <si>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</si>
  <si>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</si>
  <si>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</si>
  <si>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</si>
  <si>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</si>
  <si>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</si>
  <si>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</si>
  <si>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</si>
  <si>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</si>
  <si>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</si>
  <si>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</si>
  <si>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</si>
  <si>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</si>
  <si>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</si>
  <si>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</si>
  <si>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</si>
  <si>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</si>
  <si>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</si>
  <si>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</si>
  <si>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</si>
  <si>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</si>
  <si>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</si>
  <si>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</si>
  <si>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</si>
  <si>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</si>
  <si>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</si>
  <si>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</si>
  <si>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</si>
  <si>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</si>
  <si>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</si>
  <si>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</si>
  <si>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</si>
  <si>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</si>
  <si>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</si>
  <si>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</si>
  <si>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</si>
  <si>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</si>
  <si>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</si>
  <si>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</si>
  <si>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</si>
  <si>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</si>
  <si>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</si>
  <si>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</si>
  <si>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</si>
  <si>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</si>
  <si>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</si>
  <si>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</si>
  <si>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</si>
  <si>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</si>
  <si>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</si>
  <si>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</si>
  <si>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</si>
  <si>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</si>
  <si>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</si>
  <si>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</si>
  <si>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</si>
  <si>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</si>
  <si>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</si>
  <si>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</si>
  <si>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</si>
  <si>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</si>
  <si>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</si>
  <si>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</si>
  <si>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</si>
  <si>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</si>
  <si>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</si>
  <si>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</si>
  <si>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</si>
  <si>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</si>
  <si>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</si>
  <si>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</si>
  <si>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</si>
  <si>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</si>
  <si>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</si>
  <si>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</si>
  <si>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</si>
  <si>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</si>
  <si>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</si>
  <si>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</si>
  <si>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</si>
  <si>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</si>
  <si>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</si>
  <si>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</si>
  <si>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</si>
  <si>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</si>
  <si>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</si>
  <si>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</si>
  <si>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</si>
  <si>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</si>
  <si>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</si>
  <si>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</si>
  <si>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</si>
  <si>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</si>
  <si>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</si>
  <si>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</si>
  <si>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</si>
  <si>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</si>
  <si>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</si>
  <si>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</si>
  <si>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</si>
  <si>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</si>
  <si>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</si>
  <si>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</si>
  <si>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</si>
  <si>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</si>
  <si>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</si>
  <si>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</si>
  <si>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</si>
  <si>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</si>
  <si>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</si>
  <si>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</si>
  <si>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</si>
  <si>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</si>
  <si>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</si>
  <si>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</si>
  <si>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</si>
  <si>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</si>
  <si>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</si>
  <si>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</si>
  <si>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</si>
  <si>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</si>
  <si>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</si>
  <si>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</si>
  <si>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</si>
  <si>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</si>
  <si>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</si>
  <si>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</si>
  <si>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</si>
  <si>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</si>
  <si>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</si>
  <si>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</si>
  <si>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</si>
  <si>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</si>
  <si>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</si>
  <si>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</si>
  <si>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</si>
  <si>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</si>
  <si>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</si>
  <si>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</si>
  <si>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</si>
  <si>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</si>
  <si>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</si>
  <si>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</si>
  <si>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</si>
  <si>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</si>
  <si>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</si>
  <si>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</si>
  <si>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</si>
  <si>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</si>
  <si>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</si>
  <si>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</si>
  <si>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</si>
  <si>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</si>
  <si>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</si>
  <si>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</si>
  <si>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</si>
  <si>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</si>
  <si>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</si>
  <si>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</si>
  <si>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</si>
  <si>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</si>
  <si>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</si>
  <si>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</si>
  <si>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</si>
  <si>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</si>
  <si>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</si>
  <si>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</si>
  <si>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</si>
  <si>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</si>
  <si>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</si>
  <si>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</si>
  <si>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</si>
  <si>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</si>
  <si>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</si>
  <si>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</si>
  <si>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</si>
  <si>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</si>
  <si>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</si>
  <si>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</si>
  <si>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</si>
  <si>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</si>
  <si>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</si>
  <si>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</si>
  <si>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</si>
  <si>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</si>
  <si>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</si>
  <si>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</si>
  <si>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</si>
  <si>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</si>
  <si>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</si>
  <si>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</si>
  <si>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</si>
  <si>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</si>
  <si>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</si>
  <si>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</si>
  <si>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</si>
  <si>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</si>
  <si>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</si>
  <si>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</si>
  <si>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</si>
  <si>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</si>
  <si>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</si>
  <si>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</si>
  <si>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</si>
  <si>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</si>
  <si>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</si>
  <si>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</si>
  <si>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</si>
  <si>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</si>
  <si>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</si>
  <si>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</si>
  <si>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</si>
  <si>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</si>
  <si>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</si>
  <si>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</si>
  <si>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</si>
  <si>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</si>
  <si>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</si>
  <si>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</si>
  <si>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</si>
  <si>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</si>
  <si>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</si>
  <si>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</si>
  <si>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</si>
  <si>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</si>
  <si>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</si>
  <si>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</si>
  <si>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</si>
  <si>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</si>
  <si>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</si>
  <si>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</si>
  <si>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</si>
  <si>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</si>
  <si>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</si>
  <si>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</si>
  <si>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</si>
  <si>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</si>
  <si>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</si>
  <si>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</si>
  <si>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</si>
  <si>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</si>
  <si>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</si>
  <si>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</si>
  <si>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</si>
  <si>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</si>
  <si>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</si>
  <si>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</si>
  <si>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</si>
  <si>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</si>
  <si>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</si>
  <si>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</si>
  <si>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</si>
  <si>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</si>
  <si>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</si>
  <si>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</si>
  <si>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</si>
  <si>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</si>
  <si>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</si>
  <si>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</si>
  <si>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</si>
  <si>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</si>
  <si>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</si>
  <si>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</si>
  <si>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</si>
  <si>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</si>
  <si>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</si>
  <si>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</si>
  <si>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</si>
  <si>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</si>
  <si>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</si>
  <si>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</si>
  <si>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</si>
  <si>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</si>
  <si>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</si>
  <si>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</si>
  <si>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</si>
  <si>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</si>
  <si>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</si>
  <si>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</si>
  <si>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</si>
  <si>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</si>
  <si>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</si>
  <si>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</si>
  <si>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</si>
  <si>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</si>
  <si>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</si>
  <si>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</si>
  <si>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</si>
  <si>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</si>
  <si>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</si>
  <si>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</si>
  <si>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</si>
  <si>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</si>
  <si>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</si>
  <si>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</si>
  <si>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</si>
  <si>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</si>
  <si>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</si>
  <si>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</si>
  <si>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</si>
  <si>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</si>
  <si>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</si>
  <si>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</si>
  <si>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</si>
  <si>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</si>
  <si>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</si>
  <si>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</si>
  <si>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</si>
  <si>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</si>
  <si>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</si>
  <si>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</si>
  <si>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</si>
  <si>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</si>
  <si>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</si>
  <si>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</si>
  <si>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</si>
  <si>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</si>
  <si>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</si>
  <si>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</si>
  <si>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</si>
  <si>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</si>
  <si>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</si>
  <si>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</si>
  <si>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</si>
  <si>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</si>
  <si>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</si>
  <si>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</si>
  <si>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</si>
  <si>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</si>
  <si>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</si>
  <si>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</si>
  <si>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</si>
  <si>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</si>
  <si>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</si>
  <si>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</si>
  <si>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</si>
  <si>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</si>
  <si>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</si>
  <si>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</si>
  <si>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</si>
  <si>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</si>
  <si>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</si>
  <si>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</si>
  <si>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</si>
  <si>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</si>
  <si>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</si>
  <si>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</si>
  <si>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</si>
  <si>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</si>
  <si>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</si>
  <si>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</si>
  <si>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</si>
  <si>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</si>
  <si>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</si>
  <si>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</si>
  <si>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</si>
  <si>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</si>
  <si>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</si>
  <si>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</si>
  <si>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</si>
  <si>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</si>
  <si>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</si>
  <si>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</si>
  <si>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</si>
  <si>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</si>
  <si>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</si>
  <si>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</si>
  <si>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</si>
  <si>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</si>
  <si>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</si>
  <si>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</si>
  <si>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</si>
  <si>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</si>
  <si>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</si>
  <si>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</si>
  <si>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</si>
  <si>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</si>
  <si>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</si>
  <si>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</si>
  <si>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</si>
  <si>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</si>
  <si>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</si>
  <si>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</si>
  <si>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</si>
  <si>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</si>
  <si>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</si>
  <si>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</si>
  <si>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</si>
  <si>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</si>
  <si>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</si>
  <si>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</si>
  <si>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</si>
  <si>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</si>
  <si>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</si>
  <si>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</si>
  <si>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</si>
  <si>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</si>
  <si>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</si>
  <si>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</si>
  <si>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</si>
  <si>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</si>
  <si>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</si>
  <si>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</si>
  <si>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</si>
  <si>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</si>
  <si>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</si>
  <si>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</si>
  <si>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</si>
  <si>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</si>
  <si>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</si>
  <si>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</si>
  <si>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</si>
  <si>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</si>
  <si>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</si>
  <si>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</si>
  <si>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</si>
  <si>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</si>
  <si>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</si>
  <si>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</si>
  <si>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</si>
  <si>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</si>
  <si>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</si>
  <si>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</si>
  <si>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</si>
  <si>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</si>
  <si>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</si>
  <si>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</si>
  <si>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</si>
  <si>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</si>
  <si>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</si>
  <si>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</si>
  <si>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</si>
  <si>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</si>
  <si>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</si>
  <si>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</si>
  <si>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</si>
  <si>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</si>
  <si>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</si>
  <si>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</si>
  <si>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</si>
  <si>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</si>
  <si>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</si>
  <si>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</si>
  <si>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</si>
  <si>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</si>
  <si>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</si>
  <si>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</si>
  <si>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</si>
  <si>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</si>
  <si>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</si>
  <si>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</si>
  <si>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</si>
  <si>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</si>
  <si>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</si>
  <si>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</si>
  <si>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</si>
  <si>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</si>
  <si>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</si>
  <si>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</si>
  <si>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</si>
  <si>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</si>
  <si>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</si>
  <si>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</si>
  <si>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</si>
  <si>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</si>
  <si>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</si>
  <si>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</si>
  <si>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</si>
  <si>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</si>
  <si>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</si>
  <si>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</si>
  <si>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</si>
  <si>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</si>
  <si>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</si>
  <si>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</si>
  <si>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</si>
  <si>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</si>
  <si>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</si>
  <si>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</si>
  <si>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</si>
  <si>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</si>
  <si>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</si>
  <si>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</si>
  <si>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</si>
  <si>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</si>
  <si>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</si>
  <si>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</si>
  <si>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</si>
  <si>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</si>
  <si>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</si>
  <si>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</si>
  <si>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</si>
  <si>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</si>
  <si>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</si>
  <si>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</si>
  <si>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</si>
  <si>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</si>
  <si>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</si>
  <si>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</si>
  <si>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</si>
  <si>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</si>
  <si>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</si>
  <si>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</si>
  <si>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</si>
  <si>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</si>
  <si>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</si>
  <si>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</si>
  <si>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</si>
  <si>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</si>
  <si>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</si>
  <si>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</si>
  <si>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</si>
  <si>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</si>
  <si>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</si>
  <si>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</si>
  <si>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</si>
  <si>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</si>
  <si>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</si>
  <si>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</si>
  <si>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</si>
  <si>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</si>
  <si>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</si>
  <si>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</si>
  <si>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</si>
  <si>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</si>
  <si>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</si>
  <si>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</si>
  <si>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</si>
  <si>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</si>
  <si>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</si>
  <si>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</si>
  <si>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</si>
  <si>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</si>
  <si>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</si>
  <si>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</si>
  <si>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</si>
  <si>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</si>
  <si>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</si>
  <si>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</si>
  <si>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</si>
  <si>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</si>
  <si>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</si>
  <si>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</si>
  <si>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</si>
  <si>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</si>
  <si>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</si>
  <si>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</si>
  <si>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</si>
  <si>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</si>
  <si>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</si>
  <si>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</si>
  <si>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</si>
  <si>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</si>
  <si>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</si>
  <si>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</si>
  <si>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</si>
  <si>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</si>
  <si>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</si>
  <si>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</si>
  <si>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</si>
  <si>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</si>
  <si>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</si>
  <si>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</si>
  <si>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</si>
  <si>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</si>
  <si>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</si>
  <si>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</si>
  <si>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</si>
  <si>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</si>
  <si>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</si>
  <si>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</si>
  <si>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</si>
  <si>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</si>
  <si>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</si>
  <si>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</si>
  <si>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</si>
  <si>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</si>
  <si>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</si>
  <si>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</si>
  <si>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</si>
  <si>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</si>
  <si>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</si>
  <si>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</si>
  <si>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</si>
  <si>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</si>
  <si>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</si>
  <si>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</si>
  <si>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</si>
  <si>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</si>
  <si>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</si>
  <si>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</si>
  <si>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</si>
  <si>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</si>
  <si>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</si>
  <si>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</si>
  <si>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</si>
  <si>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</si>
  <si>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</si>
  <si>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</si>
  <si>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</si>
  <si>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</si>
  <si>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</si>
  <si>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</si>
  <si>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</si>
  <si>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</si>
  <si>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</si>
  <si>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</si>
  <si>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</si>
  <si>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</si>
  <si>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</si>
  <si>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</si>
  <si>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</si>
  <si>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</si>
  <si>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</si>
  <si>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</si>
  <si>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</si>
  <si>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</si>
  <si>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</si>
  <si>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</si>
  <si>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</si>
  <si>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</si>
  <si>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</si>
  <si>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</si>
  <si>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</si>
  <si>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</si>
  <si>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</si>
  <si>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</si>
  <si>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</si>
  <si>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</si>
  <si>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</si>
  <si>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</si>
  <si>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</si>
  <si>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</si>
  <si>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</si>
  <si>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</si>
  <si>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</si>
  <si>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</si>
  <si>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</si>
  <si>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</si>
  <si>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</si>
  <si>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</si>
  <si>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</si>
  <si>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</si>
  <si>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</si>
  <si>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</si>
  <si>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</si>
  <si>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</si>
  <si>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</si>
  <si>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</si>
  <si>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</si>
  <si>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</si>
  <si>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</si>
  <si>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</si>
  <si>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</si>
  <si>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</si>
  <si>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</si>
  <si>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</si>
  <si>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</si>
  <si>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</si>
  <si>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</si>
  <si>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</si>
  <si>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</si>
  <si>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</si>
  <si>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</si>
  <si>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</si>
  <si>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</si>
  <si>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</si>
  <si>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</si>
  <si>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</si>
  <si>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</si>
  <si>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</si>
  <si>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</si>
  <si>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</si>
  <si>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</si>
  <si>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</si>
  <si>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</si>
  <si>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</si>
  <si>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</si>
  <si>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</si>
  <si>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</si>
  <si>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</si>
  <si>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</si>
  <si>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</si>
  <si>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</si>
  <si>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</si>
  <si>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</si>
  <si>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</si>
  <si>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</si>
  <si>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</si>
  <si>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</si>
  <si>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</si>
  <si>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</si>
  <si>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</si>
  <si>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</si>
  <si>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</si>
  <si>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</si>
  <si>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</si>
  <si>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</si>
  <si>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</si>
  <si>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</si>
  <si>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</si>
  <si>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</si>
  <si>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</si>
  <si>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</si>
  <si>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</si>
  <si>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</si>
  <si>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</si>
  <si>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</si>
  <si>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</si>
  <si>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</si>
  <si>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</si>
  <si>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</si>
  <si>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</si>
  <si>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</si>
  <si>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</si>
  <si>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</si>
  <si>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</si>
  <si>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</si>
  <si>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</si>
  <si>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</si>
  <si>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</si>
  <si>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</si>
  <si>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</si>
  <si>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</si>
  <si>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</si>
  <si>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</si>
  <si>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</si>
  <si>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</si>
  <si>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</si>
  <si>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</si>
  <si>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</si>
  <si>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</si>
  <si>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</si>
  <si>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</si>
  <si>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</si>
  <si>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</si>
  <si>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</si>
  <si>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</si>
  <si>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</si>
  <si>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</si>
  <si>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</si>
  <si>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</si>
  <si>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</si>
  <si>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</si>
  <si>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</si>
  <si>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</si>
  <si>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</si>
  <si>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</si>
  <si>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</si>
  <si>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</si>
  <si>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</si>
  <si>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</si>
  <si>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</si>
  <si>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</si>
  <si>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</si>
  <si>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</si>
  <si>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</si>
  <si>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</si>
  <si>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</si>
  <si>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</si>
  <si>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</si>
  <si>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</si>
  <si>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</si>
  <si>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</si>
  <si>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</si>
  <si>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</si>
  <si>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</si>
  <si>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</si>
  <si>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</si>
  <si>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</si>
  <si>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</si>
  <si>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</si>
  <si>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</si>
  <si>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</si>
  <si>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</si>
  <si>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</si>
  <si>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</si>
  <si>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</si>
  <si>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</si>
  <si>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</si>
  <si>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</si>
  <si>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</si>
  <si>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</si>
  <si>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</si>
  <si>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</si>
  <si>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</si>
  <si>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</si>
  <si>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</si>
  <si>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</si>
  <si>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</si>
  <si>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</si>
  <si>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</si>
  <si>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</si>
  <si>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</si>
  <si>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</si>
  <si>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</si>
  <si>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</si>
  <si>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</si>
  <si>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</si>
  <si>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</si>
  <si>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</si>
  <si>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</si>
  <si>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</si>
  <si>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</si>
  <si>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</si>
  <si>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</si>
  <si>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</si>
  <si>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</si>
  <si>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</si>
  <si>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</si>
  <si>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</si>
  <si>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</si>
  <si>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</si>
  <si>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</si>
  <si>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</si>
  <si>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</si>
  <si>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</si>
  <si>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</si>
  <si>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</si>
  <si>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</si>
  <si>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</si>
  <si>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</si>
  <si>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</si>
  <si>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</si>
  <si>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</si>
  <si>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</si>
  <si>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</si>
  <si>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</si>
  <si>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</si>
  <si>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</si>
  <si>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</si>
  <si>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</si>
  <si>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</si>
  <si>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</si>
  <si>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</si>
  <si>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</si>
  <si>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</si>
  <si>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</si>
  <si>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</si>
  <si>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</si>
  <si>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</si>
  <si>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</si>
  <si>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</si>
  <si>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</si>
  <si>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</si>
  <si>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</si>
  <si>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</si>
  <si>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</si>
  <si>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</si>
  <si>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</si>
  <si>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</si>
  <si>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</si>
  <si>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</si>
  <si>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</si>
  <si>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</si>
  <si>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</si>
  <si>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</si>
  <si>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</si>
  <si>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</si>
  <si>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</si>
  <si>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</si>
  <si>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</si>
  <si>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</si>
  <si>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</si>
  <si>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</si>
  <si>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</si>
  <si>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</si>
  <si>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</si>
  <si>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</si>
  <si>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</si>
  <si>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</si>
  <si>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</si>
  <si>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</si>
  <si>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</si>
  <si>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</si>
  <si>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</si>
  <si>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</si>
  <si>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</si>
  <si>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</si>
  <si>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</si>
  <si>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</si>
  <si>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</si>
  <si>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</si>
  <si>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</si>
  <si>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</si>
  <si>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</si>
  <si>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</si>
  <si>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</si>
  <si>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</si>
  <si>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</si>
  <si>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</si>
  <si>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</si>
  <si>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</si>
  <si>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</si>
  <si>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</si>
  <si>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</si>
  <si>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</si>
  <si>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</si>
  <si>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</si>
  <si>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</si>
  <si>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</si>
  <si>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</si>
  <si>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</si>
  <si>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</si>
  <si>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</si>
  <si>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</si>
  <si>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</si>
  <si>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</si>
  <si>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</si>
  <si>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</si>
  <si>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</si>
  <si>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</si>
  <si>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</si>
  <si>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</si>
  <si>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</si>
  <si>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</si>
  <si>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</si>
  <si>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</si>
  <si>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</si>
  <si>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</si>
  <si>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</si>
  <si>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</si>
  <si>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</si>
  <si>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</si>
  <si>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</si>
  <si>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</si>
  <si>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</si>
  <si>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</si>
  <si>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</si>
  <si>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</si>
  <si>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</si>
  <si>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</si>
  <si>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</si>
  <si>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</si>
  <si>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</si>
  <si>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</si>
  <si>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</si>
  <si>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</si>
  <si>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</si>
  <si>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</si>
  <si>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</si>
  <si>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</si>
  <si>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</si>
  <si>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</si>
  <si>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</si>
  <si>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</si>
  <si>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</si>
  <si>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</si>
  <si>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</si>
  <si>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</si>
  <si>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</si>
  <si>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</si>
  <si>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</si>
  <si>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</si>
  <si>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</si>
  <si>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</si>
  <si>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</si>
  <si>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</si>
  <si>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</si>
  <si>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</si>
  <si>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</si>
  <si>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</si>
  <si>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</si>
  <si>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</si>
  <si>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</si>
  <si>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</si>
  <si>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</si>
  <si>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</si>
  <si>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</si>
  <si>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</si>
  <si>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</si>
  <si>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</si>
  <si>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</si>
  <si>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</si>
  <si>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</si>
  <si>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</si>
  <si>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</si>
  <si>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</si>
  <si>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</si>
  <si>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</si>
  <si>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</si>
  <si>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</si>
  <si>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</si>
  <si>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</si>
  <si>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</si>
  <si>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</si>
  <si>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</si>
  <si>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</si>
  <si>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</si>
  <si>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</si>
  <si>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</si>
  <si>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</si>
  <si>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</si>
  <si>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</si>
  <si>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</si>
  <si>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</si>
  <si>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</si>
  <si>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</si>
  <si>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</si>
  <si>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</si>
  <si>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</si>
  <si>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</si>
  <si>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</si>
  <si>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</si>
  <si>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</si>
  <si>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</si>
  <si>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</si>
  <si>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</si>
  <si>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</si>
  <si>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</si>
  <si>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</si>
  <si>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</si>
  <si>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</si>
  <si>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</si>
  <si>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</si>
  <si>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</si>
  <si>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</si>
  <si>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</si>
  <si>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</si>
  <si>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</si>
  <si>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</si>
  <si>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</si>
  <si>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</si>
  <si>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</si>
  <si>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</si>
  <si>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</si>
  <si>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</si>
  <si>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</si>
  <si>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</si>
  <si>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</si>
  <si>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</si>
  <si>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</si>
  <si>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</si>
  <si>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</si>
  <si>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</si>
  <si>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</si>
  <si>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</si>
  <si>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</si>
  <si>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</si>
  <si>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</si>
  <si>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</si>
  <si>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</si>
  <si>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</si>
  <si>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</si>
  <si>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</si>
  <si>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</si>
  <si>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</si>
  <si>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</si>
  <si>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</si>
  <si>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</si>
  <si>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</si>
  <si>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</si>
  <si>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</si>
  <si>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</si>
  <si>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</si>
  <si>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</si>
  <si>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</si>
  <si>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</si>
  <si>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</si>
  <si>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</si>
  <si>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</si>
  <si>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</si>
  <si>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</si>
  <si>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</si>
  <si>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</si>
  <si>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</si>
  <si>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</si>
  <si>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</si>
  <si>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</si>
  <si>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</si>
  <si>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</si>
  <si>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</si>
  <si>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</si>
  <si>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</si>
  <si>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</si>
  <si>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</si>
  <si>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</si>
  <si>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</si>
  <si>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</si>
  <si>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</si>
  <si>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</si>
  <si>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</si>
  <si>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</si>
  <si>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</si>
  <si>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</si>
  <si>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</si>
  <si>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</si>
  <si>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</si>
  <si>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</si>
  <si>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</si>
  <si>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</si>
  <si>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</si>
  <si>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</si>
  <si>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</si>
  <si>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</si>
  <si>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</si>
  <si>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</si>
  <si>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</si>
  <si>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</si>
  <si>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</si>
  <si>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</si>
  <si>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</si>
  <si>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</si>
  <si>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</si>
  <si>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</si>
  <si>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</si>
  <si>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</si>
  <si>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</si>
  <si>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</si>
  <si>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</si>
  <si>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</si>
  <si>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</si>
  <si>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</si>
  <si>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</si>
  <si>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</si>
  <si>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</si>
  <si>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</si>
  <si>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</si>
  <si>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</si>
  <si>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</si>
  <si>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</si>
  <si>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</si>
  <si>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</si>
  <si>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</si>
  <si>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</si>
  <si>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</si>
  <si>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</si>
  <si>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</si>
  <si>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</si>
  <si>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</si>
  <si>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</si>
  <si>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</si>
  <si>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</si>
  <si>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</si>
  <si>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</si>
  <si>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</si>
  <si>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</si>
  <si>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</si>
  <si>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</si>
  <si>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</si>
  <si>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</si>
  <si>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</si>
  <si>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</si>
  <si>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</si>
  <si>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</si>
  <si>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</si>
  <si>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</si>
  <si>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</si>
  <si>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</si>
  <si>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</si>
  <si>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</si>
  <si>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</si>
  <si>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</si>
  <si>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</si>
  <si>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</si>
  <si>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</si>
  <si>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</si>
  <si>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</si>
  <si>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</si>
  <si>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</si>
  <si>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</si>
  <si>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</si>
  <si>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</si>
  <si>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</si>
  <si>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</si>
  <si>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</si>
  <si>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</si>
  <si>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</si>
  <si>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</si>
  <si>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</si>
  <si>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</si>
  <si>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</si>
  <si>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</si>
  <si>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</si>
  <si>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</si>
  <si>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</si>
  <si>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</si>
  <si>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</si>
  <si>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</si>
  <si>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</si>
  <si>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</si>
  <si>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</si>
  <si>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</si>
  <si>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</si>
  <si>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</si>
  <si>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</si>
  <si>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</si>
  <si>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</si>
  <si>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</si>
  <si>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</si>
  <si>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</si>
  <si>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</si>
  <si>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</si>
  <si>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</si>
  <si>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</si>
  <si>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</si>
  <si>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</si>
  <si>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</si>
  <si>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</si>
  <si>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</si>
  <si>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</si>
  <si>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</si>
  <si>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</si>
  <si>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</si>
  <si>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</si>
  <si>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</si>
  <si>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</si>
  <si>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</si>
  <si>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</si>
  <si>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</si>
  <si>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</si>
  <si>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</si>
  <si>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</si>
  <si>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</si>
  <si>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</si>
  <si>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</si>
  <si>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</si>
  <si>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</si>
  <si>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</si>
  <si>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</si>
  <si>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</si>
  <si>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</si>
  <si>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</si>
  <si>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</si>
  <si>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</si>
  <si>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</si>
  <si>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</si>
  <si>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</si>
  <si>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</si>
  <si>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</si>
  <si>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</si>
  <si>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</si>
  <si>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</si>
  <si>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</si>
  <si>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</si>
  <si>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</si>
  <si>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</si>
  <si>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</si>
  <si>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</si>
  <si>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</si>
  <si>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</si>
  <si>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</si>
  <si>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</si>
  <si>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</si>
  <si>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</si>
  <si>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</si>
  <si>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</si>
  <si>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</si>
  <si>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</si>
  <si>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</si>
  <si>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</si>
  <si>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</si>
  <si>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</si>
  <si>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</si>
  <si>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</si>
  <si>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</si>
  <si>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</si>
  <si>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</si>
  <si>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</si>
  <si>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</si>
  <si>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</si>
  <si>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</si>
  <si>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</si>
  <si>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</si>
  <si>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</si>
  <si>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</si>
  <si>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</si>
  <si>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</si>
  <si>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</si>
  <si>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</si>
  <si>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</si>
  <si>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</si>
  <si>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</si>
  <si>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</si>
  <si>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</si>
  <si>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</si>
  <si>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</si>
  <si>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</si>
  <si>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</si>
  <si>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</si>
  <si>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</si>
  <si>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</si>
  <si>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</si>
  <si>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</si>
  <si>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</si>
  <si>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</si>
  <si>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</si>
  <si>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</si>
  <si>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</si>
  <si>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</si>
  <si>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</si>
  <si>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</si>
  <si>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</si>
  <si>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</si>
  <si>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</si>
  <si>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</si>
  <si>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</si>
  <si>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</si>
  <si>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</si>
  <si>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</si>
  <si>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</si>
  <si>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</si>
  <si>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</si>
  <si>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</si>
  <si>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</si>
  <si>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</si>
  <si>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</si>
  <si>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</si>
  <si>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</si>
  <si>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</si>
  <si>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</si>
  <si>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</si>
  <si>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</si>
  <si>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</si>
  <si>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</si>
  <si>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</si>
  <si>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</si>
  <si>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</si>
  <si>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</si>
  <si>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</si>
  <si>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</si>
  <si>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</si>
  <si>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</si>
  <si>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</si>
  <si>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</si>
  <si>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</si>
  <si>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</si>
  <si>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</si>
  <si>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</si>
  <si>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</si>
  <si>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</si>
  <si>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</si>
  <si>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</si>
  <si>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</si>
  <si>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</si>
  <si>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</si>
  <si>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</si>
  <si>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</si>
  <si>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</si>
  <si>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</si>
  <si>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</si>
  <si>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</si>
  <si>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</si>
  <si>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</si>
  <si>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</si>
  <si>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</si>
  <si>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</si>
  <si>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</si>
  <si>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</si>
  <si>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</si>
  <si>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</si>
  <si>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</si>
  <si>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</si>
  <si>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</si>
  <si>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</si>
  <si>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</si>
  <si>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</si>
  <si>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</si>
  <si>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</si>
  <si>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</si>
  <si>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</si>
  <si>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</si>
  <si>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</si>
  <si>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</si>
  <si>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</si>
  <si>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</si>
  <si>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</si>
  <si>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</si>
  <si>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</si>
  <si>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</si>
  <si>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</si>
  <si>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</si>
  <si>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</si>
  <si>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</si>
  <si>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</si>
  <si>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</si>
  <si>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</si>
  <si>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</si>
  <si>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</si>
  <si>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</si>
  <si>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</si>
  <si>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</si>
  <si>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</si>
  <si>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</si>
  <si>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</si>
  <si>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</si>
  <si>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</si>
  <si>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</si>
  <si>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</si>
  <si>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</si>
  <si>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</si>
  <si>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</si>
  <si>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</si>
  <si>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</si>
  <si>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</si>
  <si>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</si>
  <si>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</si>
  <si>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</si>
  <si>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</si>
  <si>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</si>
  <si>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</si>
  <si>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</si>
  <si>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</si>
  <si>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</si>
  <si>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</si>
  <si>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</si>
  <si>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</si>
  <si>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</si>
  <si>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</si>
  <si>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</si>
  <si>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</si>
  <si>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</si>
  <si>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</si>
  <si>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</si>
  <si>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</si>
  <si>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</si>
  <si>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</si>
  <si>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</si>
  <si>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</si>
  <si>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</si>
  <si>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</si>
  <si>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</si>
  <si>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</si>
  <si>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</si>
  <si>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</si>
  <si>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</si>
  <si>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</si>
  <si>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</si>
  <si>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</si>
  <si>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</si>
  <si>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</si>
  <si>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</si>
  <si>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</si>
  <si>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</si>
  <si>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</si>
  <si>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</si>
  <si>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</si>
  <si>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</si>
  <si>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</si>
  <si>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</si>
  <si>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</si>
  <si>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</si>
  <si>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</si>
  <si>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</si>
  <si>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</si>
  <si>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</si>
  <si>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</si>
  <si>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</si>
  <si>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</si>
  <si>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</si>
  <si>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</si>
  <si>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</si>
  <si>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</si>
  <si>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</si>
  <si>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</si>
  <si>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</si>
  <si>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</si>
  <si>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</si>
  <si>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</si>
  <si>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</si>
  <si>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</si>
  <si>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</si>
  <si>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</si>
  <si>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</si>
  <si>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</si>
  <si>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</si>
  <si>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</si>
  <si>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</si>
  <si>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</si>
  <si>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</si>
  <si>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</si>
  <si>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</si>
  <si>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</si>
  <si>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</si>
  <si>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</si>
  <si>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</si>
  <si>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</si>
  <si>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</si>
  <si>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</si>
  <si>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</si>
  <si>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</si>
  <si>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</si>
  <si>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</si>
  <si>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</si>
  <si>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</si>
  <si>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</si>
  <si>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</si>
  <si>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</si>
  <si>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</si>
  <si>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</si>
  <si>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</si>
  <si>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</si>
  <si>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</si>
  <si>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</si>
  <si>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</si>
  <si>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</si>
  <si>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</si>
  <si>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</si>
  <si>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</si>
  <si>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</si>
  <si>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</si>
  <si>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</si>
  <si>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</si>
  <si>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</si>
  <si>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</si>
  <si>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</si>
  <si>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</si>
  <si>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</si>
  <si>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</si>
  <si>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</si>
  <si>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</si>
  <si>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</si>
  <si>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</si>
  <si>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</si>
  <si>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</si>
  <si>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</si>
  <si>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</si>
  <si>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</si>
  <si>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</si>
  <si>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</si>
  <si>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</si>
  <si>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</si>
  <si>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</si>
  <si>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</si>
  <si>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</si>
  <si>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</si>
  <si>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</si>
  <si>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</si>
  <si>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</si>
  <si>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</si>
  <si>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</si>
  <si>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</si>
  <si>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</si>
  <si>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</si>
  <si>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</si>
  <si>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</si>
  <si>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</si>
  <si>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</si>
  <si>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</si>
  <si>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</si>
  <si>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</si>
  <si>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</si>
  <si>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</si>
  <si>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</si>
  <si>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</si>
  <si>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</si>
  <si>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</si>
  <si>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</si>
  <si>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</si>
  <si>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</si>
  <si>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</si>
  <si>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</si>
  <si>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</si>
  <si>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</si>
  <si>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</si>
  <si>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</si>
  <si>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</si>
  <si>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</si>
  <si>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</si>
  <si>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</si>
  <si>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</si>
  <si>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</si>
  <si>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</si>
  <si>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</si>
  <si>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</si>
  <si>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</si>
  <si>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</si>
  <si>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</si>
  <si>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</si>
  <si>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</si>
  <si>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</si>
  <si>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</si>
  <si>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</si>
  <si>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</si>
  <si>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</si>
  <si>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</si>
  <si>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</si>
  <si>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</si>
  <si>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</si>
  <si>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</si>
  <si>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</si>
  <si>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</si>
  <si>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</si>
  <si>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</si>
  <si>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</si>
  <si>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</si>
  <si>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</si>
  <si>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</si>
  <si>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</si>
  <si>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</si>
  <si>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</si>
  <si>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</si>
  <si>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</si>
  <si>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</si>
  <si>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</si>
  <si>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</si>
  <si>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</si>
  <si>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</si>
  <si>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</si>
  <si>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</si>
  <si>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</si>
  <si>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</si>
  <si>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</si>
  <si>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</si>
  <si>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</si>
  <si>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</si>
  <si>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</si>
  <si>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</si>
  <si>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</si>
  <si>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</si>
  <si>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</si>
  <si>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</si>
  <si>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</si>
  <si>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</si>
  <si>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</si>
  <si>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</si>
  <si>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</si>
  <si>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</si>
  <si>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</si>
  <si>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</si>
  <si>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</si>
  <si>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</si>
  <si>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</si>
  <si>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</si>
  <si>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</si>
  <si>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</si>
  <si>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</si>
  <si>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</si>
  <si>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</si>
  <si>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</si>
  <si>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</si>
  <si>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</si>
  <si>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</si>
  <si>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</si>
  <si>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</si>
  <si>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</si>
  <si>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</si>
  <si>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</si>
  <si>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</si>
  <si>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</si>
  <si>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</si>
  <si>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</si>
  <si>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</si>
  <si>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</si>
  <si>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</si>
  <si>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</si>
  <si>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</si>
  <si>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</si>
  <si>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</si>
  <si>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</si>
  <si>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</si>
  <si>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</si>
  <si>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</si>
  <si>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</si>
  <si>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</si>
  <si>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</si>
  <si>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</si>
  <si>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</si>
  <si>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</si>
  <si>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</si>
  <si>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</si>
  <si>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</si>
  <si>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</si>
  <si>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</si>
  <si>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</si>
  <si>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</si>
  <si>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</si>
  <si>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</si>
  <si>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</si>
  <si>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</si>
  <si>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</si>
  <si>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</si>
  <si>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</si>
  <si>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</si>
  <si>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</si>
  <si>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</si>
  <si>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</si>
  <si>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</si>
  <si>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</si>
  <si>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</si>
  <si>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</si>
  <si>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</si>
  <si>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</si>
  <si>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</si>
  <si>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</si>
  <si>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</si>
  <si>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</si>
  <si>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</si>
  <si>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</si>
  <si>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</si>
  <si>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</si>
  <si>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</si>
  <si>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</si>
  <si>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</si>
  <si>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</si>
  <si>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</si>
  <si>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</si>
  <si>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</si>
  <si>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</si>
  <si>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</si>
  <si>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</si>
  <si>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</si>
  <si>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</si>
  <si>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</si>
  <si>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</si>
  <si>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</si>
  <si>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</si>
  <si>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</si>
  <si>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</si>
  <si>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</si>
  <si>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</si>
  <si>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</si>
  <si>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</si>
  <si>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</si>
  <si>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</si>
  <si>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</si>
  <si>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</si>
  <si>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</si>
  <si>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</si>
  <si>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</si>
  <si>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</si>
  <si>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</si>
  <si>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</si>
  <si>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</si>
  <si>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</si>
  <si>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</si>
  <si>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</si>
  <si>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</si>
  <si>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</si>
  <si>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</si>
  <si>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</si>
  <si>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</si>
  <si>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</si>
  <si>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</si>
  <si>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</si>
  <si>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</si>
  <si>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</si>
  <si>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</si>
  <si>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</si>
  <si>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</si>
  <si>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</si>
  <si>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</si>
  <si>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</si>
  <si>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</si>
  <si>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</si>
  <si>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</si>
  <si>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</si>
  <si>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</si>
  <si>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</si>
  <si>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</si>
  <si>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</si>
  <si>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</si>
  <si>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</si>
  <si>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</si>
  <si>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</si>
  <si>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</si>
  <si>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</si>
  <si>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</si>
  <si>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</si>
  <si>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</si>
  <si>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</si>
  <si>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</si>
  <si>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</si>
  <si>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</si>
  <si>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</si>
  <si>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</si>
  <si>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</si>
  <si>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</si>
  <si>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</si>
  <si>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</si>
  <si>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</si>
  <si>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</si>
  <si>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</si>
  <si>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</si>
  <si>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</si>
  <si>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</si>
  <si>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</si>
  <si>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</si>
  <si>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</si>
  <si>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</si>
  <si>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</si>
  <si>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</si>
  <si>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</si>
  <si>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</si>
  <si>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</si>
  <si>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</si>
  <si>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</si>
  <si>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</si>
  <si>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</si>
  <si>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</si>
  <si>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</si>
  <si>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</si>
  <si>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</si>
  <si>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</si>
  <si>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</si>
  <si>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</si>
  <si>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</si>
  <si>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</si>
  <si>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</si>
  <si>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</si>
  <si>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</si>
  <si>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</si>
  <si>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</si>
  <si>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</si>
  <si>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</si>
  <si>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</si>
  <si>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</si>
  <si>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</si>
  <si>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</si>
  <si>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</si>
  <si>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</si>
  <si>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</si>
  <si>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</si>
  <si>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</si>
  <si>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</si>
  <si>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</si>
  <si>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</si>
  <si>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</si>
  <si>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</si>
  <si>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</si>
  <si>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</si>
  <si>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</si>
  <si>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</si>
  <si>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</si>
  <si>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</si>
  <si>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</si>
  <si>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</si>
  <si>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</si>
  <si>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</si>
  <si>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</si>
  <si>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</si>
  <si>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</si>
  <si>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</si>
  <si>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</si>
  <si>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</si>
  <si>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</si>
  <si>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</si>
  <si>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</si>
  <si>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</si>
  <si>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</si>
  <si>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</si>
  <si>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</si>
  <si>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</si>
  <si>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</si>
  <si>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</si>
  <si>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</si>
  <si>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</si>
  <si>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</si>
  <si>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</si>
  <si>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</si>
  <si>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</si>
  <si>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</si>
  <si>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</si>
  <si>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</si>
  <si>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</si>
  <si>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</si>
  <si>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</si>
  <si>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</si>
  <si>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</si>
  <si>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</si>
  <si>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</si>
  <si>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</si>
  <si>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</si>
  <si>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</si>
  <si>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</si>
  <si>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</si>
  <si>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</si>
  <si>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</si>
  <si>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</si>
  <si>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</si>
  <si>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</si>
  <si>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</si>
  <si>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</si>
  <si>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</si>
  <si>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</si>
  <si>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</si>
  <si>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</si>
  <si>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</si>
  <si>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</si>
  <si>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</si>
  <si>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</si>
  <si>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</si>
  <si>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</si>
  <si>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</si>
  <si>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</si>
  <si>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</si>
  <si>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</si>
  <si>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</si>
  <si>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</si>
  <si>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</si>
  <si>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</si>
  <si>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</si>
  <si>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</si>
  <si>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</si>
  <si>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</si>
  <si>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</si>
  <si>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</si>
  <si>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</si>
  <si>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</si>
  <si>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</si>
  <si>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</si>
  <si>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</si>
  <si>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</si>
  <si>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</si>
  <si>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</si>
  <si>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</si>
  <si>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</si>
  <si>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</si>
  <si>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</si>
  <si>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</si>
  <si>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</si>
  <si>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</si>
  <si>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</si>
  <si>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DALBHARAT</t>
  </si>
  <si>
    <t>INE00R701025</t>
  </si>
  <si>
    <t>279-281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</si>
  <si>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</si>
  <si>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</si>
  <si>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</si>
  <si>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</si>
  <si>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</si>
  <si>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</si>
  <si>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</si>
  <si>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</si>
  <si>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</si>
  <si>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</si>
  <si>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</si>
  <si>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</si>
  <si>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</si>
  <si>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</si>
  <si>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</si>
  <si>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</si>
  <si>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</si>
  <si>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</si>
  <si>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</si>
  <si>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</si>
  <si>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</si>
  <si>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</si>
  <si>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</si>
  <si>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</si>
  <si>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</si>
  <si>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</si>
  <si>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</si>
  <si>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</si>
  <si>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</si>
  <si>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</si>
  <si>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</si>
  <si>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</si>
  <si>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</si>
  <si>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</si>
  <si>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</si>
  <si>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</si>
  <si>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</si>
  <si>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</si>
  <si>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</si>
  <si>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</si>
  <si>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</si>
  <si>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</si>
  <si>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</si>
  <si>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</si>
  <si>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</si>
  <si>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GUJRAFFIA</t>
  </si>
  <si>
    <t>INE610B01024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</si>
  <si>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</si>
  <si>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</si>
  <si>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</si>
  <si>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</si>
  <si>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</si>
  <si>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</si>
  <si>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</si>
  <si>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</si>
  <si>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</si>
  <si>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</si>
  <si>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</si>
  <si>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</si>
  <si>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</si>
  <si>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</si>
  <si>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</si>
  <si>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</si>
  <si>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PRADIP</t>
  </si>
  <si>
    <t>INE495J01015</t>
  </si>
  <si>
    <t>WINSOME</t>
  </si>
  <si>
    <t>INE784B01035</t>
  </si>
  <si>
    <t>WIPL</t>
  </si>
  <si>
    <t>INE215F01023</t>
  </si>
  <si>
    <t>BVCL</t>
  </si>
  <si>
    <t>INE139I01011</t>
  </si>
  <si>
    <t>MAHAPEXLTD</t>
  </si>
  <si>
    <t>INE843B01013</t>
  </si>
  <si>
    <t>370-375</t>
  </si>
  <si>
    <t>ABSLNN50ET</t>
  </si>
  <si>
    <t>INF209KB1B87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</si>
  <si>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</si>
  <si>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</si>
  <si>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</si>
  <si>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</si>
  <si>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</si>
  <si>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</si>
  <si>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</si>
  <si>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1877-1883</t>
  </si>
  <si>
    <t>CREATIVEYE</t>
  </si>
  <si>
    <t>INE230B01021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</si>
  <si>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</si>
  <si>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</si>
  <si>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</si>
  <si>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</si>
  <si>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</si>
  <si>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</si>
  <si>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</si>
  <si>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</si>
  <si>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</si>
  <si>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</si>
  <si>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</si>
  <si>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</si>
  <si>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</si>
  <si>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</si>
  <si>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</si>
  <si>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</si>
  <si>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</si>
  <si>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</si>
  <si>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MAN50ETF</t>
  </si>
  <si>
    <t>INF769K01EG9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</si>
  <si>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</si>
  <si>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</si>
  <si>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</si>
  <si>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</si>
  <si>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</si>
  <si>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</si>
  <si>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</si>
  <si>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</si>
  <si>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ASHARI</t>
  </si>
  <si>
    <t>NISHIL SURENDRABHAI MARFATIA</t>
  </si>
  <si>
    <t>PROFINC</t>
  </si>
  <si>
    <t>Jet Airways (India) Ltd.</t>
  </si>
  <si>
    <t>TOWER RESEARCH CAPITAL MARKETS INDIA PRIVATE LIMITED</t>
  </si>
  <si>
    <t>ALPHAGREP SECURITIES PRIVATE LIMITED</t>
  </si>
  <si>
    <t>HOTELRUGBY</t>
  </si>
  <si>
    <t>INE275F01019</t>
  </si>
  <si>
    <t>IITL</t>
  </si>
  <si>
    <t>INE886A01014</t>
  </si>
  <si>
    <t>SALORAINTL</t>
  </si>
  <si>
    <t>INE924A01013</t>
  </si>
  <si>
    <t>TORNTPHARM MAR FUT</t>
  </si>
  <si>
    <t>Profit of Rs.17.5/-</t>
  </si>
  <si>
    <t>879-884</t>
  </si>
  <si>
    <t>LT Mar 1320 CE</t>
  </si>
  <si>
    <t>24-26</t>
  </si>
  <si>
    <t>LT Mar 1360 CE</t>
  </si>
  <si>
    <t>11.5-12.5</t>
  </si>
  <si>
    <t>BATAINDIA MAR FUT</t>
  </si>
  <si>
    <t xml:space="preserve">BATAINDIA MAR 1240 PE </t>
  </si>
  <si>
    <t>477-480</t>
  </si>
  <si>
    <t>435-425</t>
  </si>
  <si>
    <t xml:space="preserve">Retail Research Technical Calls &amp; Fundamental Performance Report for the month of March -2019 </t>
  </si>
  <si>
    <t>VIJAY KUMAR AGGARWAL</t>
  </si>
  <si>
    <t>BCP</t>
  </si>
  <si>
    <t>ACHINTYA COMMODITIES PRIVATE LIMITED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</si>
  <si>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</si>
  <si>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</si>
  <si>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</si>
  <si>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</si>
  <si>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</si>
  <si>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</si>
  <si>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</si>
  <si>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</si>
  <si>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</si>
  <si>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</si>
  <si>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</si>
  <si>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</si>
  <si>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LFIC</t>
  </si>
  <si>
    <t>INE850E01012</t>
  </si>
  <si>
    <t>MASKINVEST</t>
  </si>
  <si>
    <t>INE885F01015</t>
  </si>
  <si>
    <t>NTL</t>
  </si>
  <si>
    <t>INE333I01036</t>
  </si>
  <si>
    <t>RAMGOPOLY</t>
  </si>
  <si>
    <t>INE410D01017</t>
  </si>
  <si>
    <t>SABEVENTS</t>
  </si>
  <si>
    <t>INE860T01019</t>
  </si>
  <si>
    <t>SGL</t>
  </si>
  <si>
    <t>INE353H01010</t>
  </si>
  <si>
    <t>SHARIABEES</t>
  </si>
  <si>
    <t>INF732E01128</t>
  </si>
  <si>
    <t>VIMALOIL</t>
  </si>
  <si>
    <t>INE067D01015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</si>
  <si>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</si>
  <si>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</si>
  <si>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</si>
  <si>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</si>
  <si>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</si>
  <si>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</si>
  <si>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</si>
  <si>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</si>
  <si>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</si>
  <si>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</si>
  <si>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</si>
  <si>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</si>
  <si>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</si>
  <si>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50-54</t>
  </si>
  <si>
    <t>Profit of Rs.11.5/-</t>
  </si>
  <si>
    <t>NIFTY MAR</t>
  </si>
  <si>
    <t>Profit of Rs.9/-</t>
  </si>
  <si>
    <t>Loss of Rs 22.5/-</t>
  </si>
  <si>
    <t>574-578</t>
  </si>
  <si>
    <t>COLPAL MAR FUT</t>
  </si>
  <si>
    <t>7NR</t>
  </si>
  <si>
    <t>RATHOD MANOJ CHHAGANLAL HUF</t>
  </si>
  <si>
    <t>CRPRISK</t>
  </si>
  <si>
    <t>JHAVERI TRADING &amp; INVESTMENT PVT LTD</t>
  </si>
  <si>
    <t>RAKESH HATHIBHAI PATEL</t>
  </si>
  <si>
    <t>ARTI UPENDRA NANAVATI</t>
  </si>
  <si>
    <t>BEML Limited</t>
  </si>
  <si>
    <t>KEERTI</t>
  </si>
  <si>
    <t>Keerti Know &amp; Skill Ltd.</t>
  </si>
  <si>
    <t>Repco Home Finance Ltd</t>
  </si>
  <si>
    <t>CROSSLAND TRADING CO</t>
  </si>
  <si>
    <t>Suzlon Energy Limited</t>
  </si>
  <si>
    <t>ADROIT FINANCIAL SERVICES PRIVATE LIMITED</t>
  </si>
  <si>
    <t>HARSHA RAJESHBHAI JHAVERI</t>
  </si>
  <si>
    <t>SURANI</t>
  </si>
  <si>
    <t>Surani Steel Tubes Ltd.</t>
  </si>
  <si>
    <t>SATYANARAYAN JAGANNATH KABRA</t>
  </si>
  <si>
    <t>ARENTERP</t>
  </si>
  <si>
    <t>INE610C01014</t>
  </si>
  <si>
    <t>ARIHANT</t>
  </si>
  <si>
    <t>INE413D01011</t>
  </si>
  <si>
    <t>EBANK</t>
  </si>
  <si>
    <t>INF754K01EL1</t>
  </si>
  <si>
    <t>EUROTEXIND</t>
  </si>
  <si>
    <t>INE022C01012</t>
  </si>
  <si>
    <t>JAIHINDPRO</t>
  </si>
  <si>
    <t>INE343D01010</t>
  </si>
  <si>
    <t>KHAITANELE</t>
  </si>
  <si>
    <t>INE761A01019</t>
  </si>
  <si>
    <t>KHANDSE</t>
  </si>
  <si>
    <t>INE060B01014</t>
  </si>
  <si>
    <t>LICNETFSEN</t>
  </si>
  <si>
    <t>INF767K01OT5</t>
  </si>
  <si>
    <t>MELSTAR</t>
  </si>
  <si>
    <t>INE817A01019</t>
  </si>
  <si>
    <t>REGENCERAM</t>
  </si>
  <si>
    <t>INE277C01012</t>
  </si>
  <si>
    <t>SUBCAPCITY</t>
  </si>
  <si>
    <t>INE845C01016</t>
  </si>
  <si>
    <t>TARAPUR</t>
  </si>
  <si>
    <t>INE747K01017</t>
  </si>
  <si>
    <t>THOMASCOTT</t>
  </si>
  <si>
    <t>INE480M01011</t>
  </si>
  <si>
    <t>TIMESGTY</t>
  </si>
  <si>
    <t>INE289C01025</t>
  </si>
  <si>
    <t>Loss of Rs.125/-</t>
  </si>
  <si>
    <t>Profit of Rs.4.5/-</t>
  </si>
  <si>
    <t>41-41.5</t>
  </si>
  <si>
    <t>38-37</t>
  </si>
  <si>
    <t>PIDILITIND MAR FUT</t>
  </si>
  <si>
    <t>1156-1158</t>
  </si>
  <si>
    <t>Loss of Rs.21/-</t>
  </si>
  <si>
    <t>HDFCBANK MAR 2100 CE</t>
  </si>
  <si>
    <t>34-36</t>
  </si>
  <si>
    <t>7010-7040</t>
  </si>
  <si>
    <t>7500-7600</t>
  </si>
  <si>
    <t>Part Profit of Rs.31.5/-</t>
  </si>
  <si>
    <t>SUNPHARMA MAR FUT</t>
  </si>
  <si>
    <t>Profit of Rs.9.5/-</t>
  </si>
  <si>
    <t>1397-1399</t>
  </si>
  <si>
    <t>ANMOL</t>
  </si>
  <si>
    <t>SUNIL KUMAR GUPTA</t>
  </si>
  <si>
    <t>SWETA MAULIKKUMAR SHAH</t>
  </si>
  <si>
    <t>DEEPEN BHARAT SHAH</t>
  </si>
  <si>
    <t>PINKI AGARWAL</t>
  </si>
  <si>
    <t>GUJHYSPIN</t>
  </si>
  <si>
    <t>BHAVIN R SHAH</t>
  </si>
  <si>
    <t>SAMIR HARSHAD MEHTA</t>
  </si>
  <si>
    <t>HEERAISP</t>
  </si>
  <si>
    <t>BRHAM NARAYAN DUBEY</t>
  </si>
  <si>
    <t>SANGEETA SULTANIA</t>
  </si>
  <si>
    <t>DIVYAKANDA</t>
  </si>
  <si>
    <t>IRISMEDIA</t>
  </si>
  <si>
    <t>ARVIND SHANTILAL SHAH</t>
  </si>
  <si>
    <t>JAIPAN</t>
  </si>
  <si>
    <t>CAPGROW CAPITAL ADVISORS LLP</t>
  </si>
  <si>
    <t>MRSS</t>
  </si>
  <si>
    <t>VEER ENTERPRISE</t>
  </si>
  <si>
    <t>PALMJEWELS</t>
  </si>
  <si>
    <t>ARUNA PRAMODRAY RAVAL</t>
  </si>
  <si>
    <t>PAZEL</t>
  </si>
  <si>
    <t>NIVEDITA SAKLECHA</t>
  </si>
  <si>
    <t>AFIS A/C AMERICAN FUNDS INSURANCE SERIES GROWTH INCOME FUND</t>
  </si>
  <si>
    <t>SAVITRI KOCHHAR</t>
  </si>
  <si>
    <t>AMARATLAL SHAH</t>
  </si>
  <si>
    <t>BNP PARIBAS ARBITRAGE</t>
  </si>
  <si>
    <t>WSIND</t>
  </si>
  <si>
    <t>PARI WASHINGTON CO PRIVATE LIMITED A/C EAST SAIL MAURITIUS</t>
  </si>
  <si>
    <t>AGROPHOS</t>
  </si>
  <si>
    <t>Agro Phos India Limited</t>
  </si>
  <si>
    <t>PURAN CHAND CHOUDHARY</t>
  </si>
  <si>
    <t>Dewan Housing Fin Corp</t>
  </si>
  <si>
    <t>A.P.T. PORTFOLIO PRIVATE LIMITED</t>
  </si>
  <si>
    <t>Eveready Industries India</t>
  </si>
  <si>
    <t>INDIA OPPORTUNITIES GROWTH FUND LTD-PINEWOOD STRATEGY</t>
  </si>
  <si>
    <t>OHM ENTERPRISES</t>
  </si>
  <si>
    <t>OHM JUNIPER LONGTERM FUND LTD</t>
  </si>
  <si>
    <t>Lux Industries Limited</t>
  </si>
  <si>
    <t>ABAKKUS GROWTH FUND - 1</t>
  </si>
  <si>
    <t>OnMobile Global Limited</t>
  </si>
  <si>
    <t>ALTRUIST TECHNOLOGIES PRIVATE LIMITED</t>
  </si>
  <si>
    <t>PC Jeweller Ltd</t>
  </si>
  <si>
    <t>DIVYA PORTFOLIO PRIVATE LIMITED</t>
  </si>
  <si>
    <t>Refex Industries Limited</t>
  </si>
  <si>
    <t>ANIL JAIN</t>
  </si>
  <si>
    <t>GRAVITON RESEARCH CAPITAL LLP</t>
  </si>
  <si>
    <t>Sunteck Realty Limited</t>
  </si>
  <si>
    <t>HITESHKUMAR DAMODARBHAI PATEL</t>
  </si>
  <si>
    <t>MANSINGH HOTELS AND RESORTS LIMITED</t>
  </si>
  <si>
    <t>INDIA INFOLINE INVESTMENT SERVICES PVT LTD</t>
  </si>
  <si>
    <t>DSP MUTUAL FUND A/C DSP SMALL CAP FUND</t>
  </si>
  <si>
    <t>AJIT LAXMICHAND JAIN HUF</t>
  </si>
  <si>
    <t>Lakshmi Vilas Bank Ltd</t>
  </si>
  <si>
    <t>PREMJAYANTI ENTERPRISE PVT LTD</t>
  </si>
  <si>
    <t>MONET SECURITIES PRIVATE LTD</t>
  </si>
  <si>
    <t>ARIHANTS SECURITIES LTD</t>
  </si>
  <si>
    <t>MANJU DEVI</t>
  </si>
  <si>
    <t>RAVI KIRAN HIRANI</t>
  </si>
  <si>
    <t>SUNIL R HIRANI</t>
  </si>
  <si>
    <t>BLUECOAST</t>
  </si>
  <si>
    <t>INE472B01011</t>
  </si>
  <si>
    <t>DBSTOCKBRO</t>
  </si>
  <si>
    <t>INE921B01025</t>
  </si>
  <si>
    <t>KHAITANLTD</t>
  </si>
  <si>
    <t>INE731C01018</t>
  </si>
  <si>
    <t>NETF</t>
  </si>
  <si>
    <t>INF277K015R5</t>
  </si>
  <si>
    <t>SETF10GILT</t>
  </si>
  <si>
    <t>INF200KA1JT1</t>
  </si>
  <si>
    <t>STINDIA</t>
  </si>
  <si>
    <t>INE090C01019</t>
  </si>
  <si>
    <t>TECHIN</t>
  </si>
  <si>
    <t>INE778A01021</t>
  </si>
  <si>
    <t>UMESLTD</t>
  </si>
  <si>
    <t>INE240C01028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</si>
</sst>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69" fillId="0" borderId="16" xfId="0" applyFont="1" applyBorder="1" applyAlignment="1">
      <alignment horizontal="lef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43531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E34" sqref="E3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43531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55" t="s">
        <v>13</v>
      </c>
      <c r="B9" s="457" t="s">
        <v>1937</v>
      </c>
      <c r="C9" s="457" t="s">
        <v>14</v>
      </c>
      <c r="D9" s="111" t="s">
        <v>15</v>
      </c>
      <c r="E9" s="23" t="s">
        <v>16</v>
      </c>
      <c r="F9" s="452" t="s">
        <v>17</v>
      </c>
      <c r="G9" s="453"/>
      <c r="H9" s="454"/>
      <c r="I9" s="452" t="s">
        <v>18</v>
      </c>
      <c r="J9" s="453"/>
      <c r="K9" s="454"/>
      <c r="L9" s="23"/>
      <c r="M9" s="24"/>
      <c r="N9" s="24"/>
      <c r="O9" s="24"/>
    </row>
    <row r="10" spans="1:15" ht="59.25" customHeight="1">
      <c r="A10" s="456"/>
      <c r="B10" s="458" t="s">
        <v>1937</v>
      </c>
      <c r="C10" s="45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2756</v>
      </c>
    </row>
    <row r="11" spans="1:15" ht="15">
      <c r="A11" s="130">
        <v>1</v>
      </c>
      <c r="B11" s="114" t="s">
        <v>1956</v>
      </c>
      <c r="C11" s="130" t="s">
        <v>29</v>
      </c>
      <c r="D11" s="133">
        <v>27692.400000000001</v>
      </c>
      <c r="E11" s="133">
        <v>27670.883333333331</v>
      </c>
      <c r="F11" s="134">
        <v>27581.766666666663</v>
      </c>
      <c r="G11" s="134">
        <v>27471.133333333331</v>
      </c>
      <c r="H11" s="134">
        <v>27382.016666666663</v>
      </c>
      <c r="I11" s="134">
        <v>27781.516666666663</v>
      </c>
      <c r="J11" s="134">
        <v>27870.633333333331</v>
      </c>
      <c r="K11" s="134">
        <v>27981.266666666663</v>
      </c>
      <c r="L11" s="132">
        <v>27760</v>
      </c>
      <c r="M11" s="132">
        <v>27560.25</v>
      </c>
      <c r="N11" s="151">
        <v>1880360</v>
      </c>
      <c r="O11" s="344">
        <v>3.6696438416583967E-2</v>
      </c>
    </row>
    <row r="12" spans="1:15" ht="15">
      <c r="A12" s="130">
        <v>2</v>
      </c>
      <c r="B12" s="114" t="s">
        <v>1956</v>
      </c>
      <c r="C12" s="130" t="s">
        <v>28</v>
      </c>
      <c r="D12" s="135">
        <v>11086.8</v>
      </c>
      <c r="E12" s="135">
        <v>11071.449999999999</v>
      </c>
      <c r="F12" s="136">
        <v>11048.399999999998</v>
      </c>
      <c r="G12" s="136">
        <v>11009.999999999998</v>
      </c>
      <c r="H12" s="136">
        <v>10986.949999999997</v>
      </c>
      <c r="I12" s="136">
        <v>11109.849999999999</v>
      </c>
      <c r="J12" s="136">
        <v>11132.899999999998</v>
      </c>
      <c r="K12" s="136">
        <v>11171.3</v>
      </c>
      <c r="L12" s="131">
        <v>11094.5</v>
      </c>
      <c r="M12" s="131">
        <v>11033.05</v>
      </c>
      <c r="N12" s="151">
        <v>15640875</v>
      </c>
      <c r="O12" s="344">
        <v>2.5032931600574092E-2</v>
      </c>
    </row>
    <row r="13" spans="1:15" ht="15">
      <c r="A13" s="130">
        <v>3</v>
      </c>
      <c r="B13" s="114" t="s">
        <v>1956</v>
      </c>
      <c r="C13" s="130" t="s">
        <v>244</v>
      </c>
      <c r="D13" s="135">
        <v>15835</v>
      </c>
      <c r="E13" s="135">
        <v>15822</v>
      </c>
      <c r="F13" s="136">
        <v>15749</v>
      </c>
      <c r="G13" s="136">
        <v>15663</v>
      </c>
      <c r="H13" s="136">
        <v>15590</v>
      </c>
      <c r="I13" s="136">
        <v>15908</v>
      </c>
      <c r="J13" s="136">
        <v>15981</v>
      </c>
      <c r="K13" s="136">
        <v>16067</v>
      </c>
      <c r="L13" s="131">
        <v>15895</v>
      </c>
      <c r="M13" s="131">
        <v>15736</v>
      </c>
      <c r="N13" s="151">
        <v>15150</v>
      </c>
      <c r="O13" s="344">
        <v>-3.5031847133757961E-2</v>
      </c>
    </row>
    <row r="14" spans="1:15" ht="15">
      <c r="A14" s="130">
        <v>4</v>
      </c>
      <c r="B14" s="114" t="s">
        <v>1939</v>
      </c>
      <c r="C14" s="130" t="s">
        <v>30</v>
      </c>
      <c r="D14" s="135">
        <v>1558.85</v>
      </c>
      <c r="E14" s="135">
        <v>1553.9833333333333</v>
      </c>
      <c r="F14" s="136">
        <v>1542.0666666666666</v>
      </c>
      <c r="G14" s="136">
        <v>1525.2833333333333</v>
      </c>
      <c r="H14" s="136">
        <v>1513.3666666666666</v>
      </c>
      <c r="I14" s="136">
        <v>1570.7666666666667</v>
      </c>
      <c r="J14" s="136">
        <v>1582.6833333333332</v>
      </c>
      <c r="K14" s="136">
        <v>1599.4666666666667</v>
      </c>
      <c r="L14" s="131">
        <v>1565.9</v>
      </c>
      <c r="M14" s="131">
        <v>1537.2</v>
      </c>
      <c r="N14" s="151">
        <v>2278000</v>
      </c>
      <c r="O14" s="344">
        <v>-0.16250000000000001</v>
      </c>
    </row>
    <row r="15" spans="1:15" ht="15">
      <c r="A15" s="130">
        <v>5</v>
      </c>
      <c r="B15" s="114" t="s">
        <v>1940</v>
      </c>
      <c r="C15" s="130" t="s">
        <v>31</v>
      </c>
      <c r="D15" s="135">
        <v>140.19999999999999</v>
      </c>
      <c r="E15" s="135">
        <v>140.83333333333334</v>
      </c>
      <c r="F15" s="136">
        <v>137.9666666666667</v>
      </c>
      <c r="G15" s="136">
        <v>135.73333333333335</v>
      </c>
      <c r="H15" s="136">
        <v>132.8666666666667</v>
      </c>
      <c r="I15" s="136">
        <v>143.06666666666669</v>
      </c>
      <c r="J15" s="136">
        <v>145.93333333333331</v>
      </c>
      <c r="K15" s="136">
        <v>148.16666666666669</v>
      </c>
      <c r="L15" s="131">
        <v>143.69999999999999</v>
      </c>
      <c r="M15" s="131">
        <v>138.6</v>
      </c>
      <c r="N15" s="151">
        <v>38404000</v>
      </c>
      <c r="O15" s="344">
        <v>1.0418859187539466E-2</v>
      </c>
    </row>
    <row r="16" spans="1:15" ht="15">
      <c r="A16" s="130">
        <v>6</v>
      </c>
      <c r="B16" s="114" t="s">
        <v>1940</v>
      </c>
      <c r="C16" s="130" t="s">
        <v>32</v>
      </c>
      <c r="D16" s="135">
        <v>339.25</v>
      </c>
      <c r="E16" s="135">
        <v>342.3</v>
      </c>
      <c r="F16" s="136">
        <v>333.20000000000005</v>
      </c>
      <c r="G16" s="136">
        <v>327.15000000000003</v>
      </c>
      <c r="H16" s="136">
        <v>318.05000000000007</v>
      </c>
      <c r="I16" s="136">
        <v>348.35</v>
      </c>
      <c r="J16" s="136">
        <v>357.45000000000005</v>
      </c>
      <c r="K16" s="136">
        <v>363.5</v>
      </c>
      <c r="L16" s="131">
        <v>351.4</v>
      </c>
      <c r="M16" s="131">
        <v>336.25</v>
      </c>
      <c r="N16" s="151">
        <v>25277500</v>
      </c>
      <c r="O16" s="344">
        <v>3.3316300459887586E-2</v>
      </c>
    </row>
    <row r="17" spans="1:15" ht="15">
      <c r="A17" s="130">
        <v>7</v>
      </c>
      <c r="B17" s="114" t="s">
        <v>1941</v>
      </c>
      <c r="C17" s="130" t="s">
        <v>33</v>
      </c>
      <c r="D17" s="135">
        <v>50.95</v>
      </c>
      <c r="E17" s="135">
        <v>50.883333333333333</v>
      </c>
      <c r="F17" s="136">
        <v>49.966666666666669</v>
      </c>
      <c r="G17" s="136">
        <v>48.983333333333334</v>
      </c>
      <c r="H17" s="136">
        <v>48.06666666666667</v>
      </c>
      <c r="I17" s="136">
        <v>51.866666666666667</v>
      </c>
      <c r="J17" s="136">
        <v>52.783333333333339</v>
      </c>
      <c r="K17" s="136">
        <v>53.766666666666666</v>
      </c>
      <c r="L17" s="131">
        <v>51.8</v>
      </c>
      <c r="M17" s="131">
        <v>49.9</v>
      </c>
      <c r="N17" s="151">
        <v>158240000</v>
      </c>
      <c r="O17" s="344">
        <v>-1.7663386323492304E-3</v>
      </c>
    </row>
    <row r="18" spans="1:15" ht="15">
      <c r="A18" s="130">
        <v>8</v>
      </c>
      <c r="B18" s="114" t="s">
        <v>1942</v>
      </c>
      <c r="C18" s="130" t="s">
        <v>232</v>
      </c>
      <c r="D18" s="135">
        <v>996.45</v>
      </c>
      <c r="E18" s="135">
        <v>996.55000000000007</v>
      </c>
      <c r="F18" s="136">
        <v>986.90000000000009</v>
      </c>
      <c r="G18" s="136">
        <v>977.35</v>
      </c>
      <c r="H18" s="136">
        <v>967.7</v>
      </c>
      <c r="I18" s="136">
        <v>1006.1000000000001</v>
      </c>
      <c r="J18" s="136">
        <v>1015.75</v>
      </c>
      <c r="K18" s="136">
        <v>1025.3000000000002</v>
      </c>
      <c r="L18" s="131">
        <v>1006.2</v>
      </c>
      <c r="M18" s="131">
        <v>987</v>
      </c>
      <c r="N18" s="151">
        <v>882500</v>
      </c>
      <c r="O18" s="344">
        <v>7.0345664038811401E-2</v>
      </c>
    </row>
    <row r="19" spans="1:15" ht="15">
      <c r="A19" s="130">
        <v>9</v>
      </c>
      <c r="B19" s="114" t="s">
        <v>1943</v>
      </c>
      <c r="C19" s="130" t="s">
        <v>34</v>
      </c>
      <c r="D19" s="135">
        <v>51.35</v>
      </c>
      <c r="E19" s="135">
        <v>51.533333333333339</v>
      </c>
      <c r="F19" s="136">
        <v>50.116666666666674</v>
      </c>
      <c r="G19" s="136">
        <v>48.883333333333333</v>
      </c>
      <c r="H19" s="136">
        <v>47.466666666666669</v>
      </c>
      <c r="I19" s="136">
        <v>52.76666666666668</v>
      </c>
      <c r="J19" s="136">
        <v>54.183333333333351</v>
      </c>
      <c r="K19" s="136">
        <v>55.416666666666686</v>
      </c>
      <c r="L19" s="131">
        <v>52.95</v>
      </c>
      <c r="M19" s="131">
        <v>50.3</v>
      </c>
      <c r="N19" s="151">
        <v>21151000</v>
      </c>
      <c r="O19" s="344">
        <v>-1.8697225572979495E-2</v>
      </c>
    </row>
    <row r="20" spans="1:15" ht="15">
      <c r="A20" s="130">
        <v>10</v>
      </c>
      <c r="B20" s="114" t="s">
        <v>1944</v>
      </c>
      <c r="C20" s="130" t="s">
        <v>186</v>
      </c>
      <c r="D20" s="135">
        <v>750.75</v>
      </c>
      <c r="E20" s="135">
        <v>749.36666666666679</v>
      </c>
      <c r="F20" s="136">
        <v>741.0833333333336</v>
      </c>
      <c r="G20" s="136">
        <v>731.41666666666686</v>
      </c>
      <c r="H20" s="136">
        <v>723.13333333333367</v>
      </c>
      <c r="I20" s="136">
        <v>759.03333333333353</v>
      </c>
      <c r="J20" s="136">
        <v>767.31666666666683</v>
      </c>
      <c r="K20" s="136">
        <v>776.98333333333346</v>
      </c>
      <c r="L20" s="131">
        <v>757.65</v>
      </c>
      <c r="M20" s="131">
        <v>739.7</v>
      </c>
      <c r="N20" s="151">
        <v>723800</v>
      </c>
      <c r="O20" s="344">
        <v>0.25333333333333335</v>
      </c>
    </row>
    <row r="21" spans="1:15" ht="15">
      <c r="A21" s="130">
        <v>11</v>
      </c>
      <c r="B21" s="114" t="s">
        <v>1939</v>
      </c>
      <c r="C21" s="130" t="s">
        <v>35</v>
      </c>
      <c r="D21" s="135">
        <v>221.85</v>
      </c>
      <c r="E21" s="135">
        <v>223.56666666666669</v>
      </c>
      <c r="F21" s="136">
        <v>219.38333333333338</v>
      </c>
      <c r="G21" s="136">
        <v>216.91666666666669</v>
      </c>
      <c r="H21" s="136">
        <v>212.73333333333338</v>
      </c>
      <c r="I21" s="136">
        <v>226.03333333333339</v>
      </c>
      <c r="J21" s="136">
        <v>230.21666666666673</v>
      </c>
      <c r="K21" s="136">
        <v>232.68333333333339</v>
      </c>
      <c r="L21" s="131">
        <v>227.75</v>
      </c>
      <c r="M21" s="131">
        <v>221.1</v>
      </c>
      <c r="N21" s="151">
        <v>14367500</v>
      </c>
      <c r="O21" s="344">
        <v>0.15216519647153168</v>
      </c>
    </row>
    <row r="22" spans="1:15" ht="15">
      <c r="A22" s="130">
        <v>12</v>
      </c>
      <c r="B22" s="114" t="s">
        <v>1940</v>
      </c>
      <c r="C22" s="130" t="s">
        <v>37</v>
      </c>
      <c r="D22" s="135">
        <v>1200</v>
      </c>
      <c r="E22" s="135">
        <v>1202.7333333333333</v>
      </c>
      <c r="F22" s="136">
        <v>1189.2666666666667</v>
      </c>
      <c r="G22" s="136">
        <v>1178.5333333333333</v>
      </c>
      <c r="H22" s="136">
        <v>1165.0666666666666</v>
      </c>
      <c r="I22" s="136">
        <v>1213.4666666666667</v>
      </c>
      <c r="J22" s="136">
        <v>1226.9333333333334</v>
      </c>
      <c r="K22" s="136">
        <v>1237.6666666666667</v>
      </c>
      <c r="L22" s="131">
        <v>1216.2</v>
      </c>
      <c r="M22" s="131">
        <v>1192</v>
      </c>
      <c r="N22" s="151">
        <v>1263500</v>
      </c>
      <c r="O22" s="344">
        <v>7.4861760952786044E-2</v>
      </c>
    </row>
    <row r="23" spans="1:15" ht="15">
      <c r="A23" s="130">
        <v>13</v>
      </c>
      <c r="B23" s="114" t="s">
        <v>1944</v>
      </c>
      <c r="C23" s="130" t="s">
        <v>38</v>
      </c>
      <c r="D23" s="135">
        <v>220.95</v>
      </c>
      <c r="E23" s="135">
        <v>222.43333333333331</v>
      </c>
      <c r="F23" s="136">
        <v>218.66666666666663</v>
      </c>
      <c r="G23" s="136">
        <v>216.38333333333333</v>
      </c>
      <c r="H23" s="136">
        <v>212.61666666666665</v>
      </c>
      <c r="I23" s="136">
        <v>224.71666666666661</v>
      </c>
      <c r="J23" s="136">
        <v>228.48333333333332</v>
      </c>
      <c r="K23" s="136">
        <v>230.76666666666659</v>
      </c>
      <c r="L23" s="131">
        <v>226.2</v>
      </c>
      <c r="M23" s="131">
        <v>220.15</v>
      </c>
      <c r="N23" s="151">
        <v>9801000</v>
      </c>
      <c r="O23" s="344">
        <v>4.5774647887323945E-2</v>
      </c>
    </row>
    <row r="24" spans="1:15" ht="15">
      <c r="A24" s="130">
        <v>14</v>
      </c>
      <c r="B24" s="114" t="s">
        <v>1938</v>
      </c>
      <c r="C24" s="130" t="s">
        <v>39</v>
      </c>
      <c r="D24" s="135">
        <v>85.95</v>
      </c>
      <c r="E24" s="135">
        <v>86.066666666666677</v>
      </c>
      <c r="F24" s="136">
        <v>84.983333333333348</v>
      </c>
      <c r="G24" s="136">
        <v>84.016666666666666</v>
      </c>
      <c r="H24" s="136">
        <v>82.933333333333337</v>
      </c>
      <c r="I24" s="136">
        <v>87.03333333333336</v>
      </c>
      <c r="J24" s="136">
        <v>88.116666666666703</v>
      </c>
      <c r="K24" s="136">
        <v>89.083333333333371</v>
      </c>
      <c r="L24" s="131">
        <v>87.15</v>
      </c>
      <c r="M24" s="131">
        <v>85.1</v>
      </c>
      <c r="N24" s="151">
        <v>5534000</v>
      </c>
      <c r="O24" s="344">
        <v>-9.8403388725969376E-2</v>
      </c>
    </row>
    <row r="25" spans="1:15" ht="15">
      <c r="A25" s="130">
        <v>15</v>
      </c>
      <c r="B25" s="114" t="s">
        <v>1944</v>
      </c>
      <c r="C25" s="130" t="s">
        <v>40</v>
      </c>
      <c r="D25" s="135">
        <v>91.05</v>
      </c>
      <c r="E25" s="135">
        <v>91.600000000000009</v>
      </c>
      <c r="F25" s="136">
        <v>90.000000000000014</v>
      </c>
      <c r="G25" s="136">
        <v>88.95</v>
      </c>
      <c r="H25" s="136">
        <v>87.350000000000009</v>
      </c>
      <c r="I25" s="136">
        <v>92.65000000000002</v>
      </c>
      <c r="J25" s="136">
        <v>94.250000000000014</v>
      </c>
      <c r="K25" s="136">
        <v>95.300000000000026</v>
      </c>
      <c r="L25" s="131">
        <v>93.2</v>
      </c>
      <c r="M25" s="131">
        <v>90.55</v>
      </c>
      <c r="N25" s="151">
        <v>64404000</v>
      </c>
      <c r="O25" s="344">
        <v>-5.770468777433136E-2</v>
      </c>
    </row>
    <row r="26" spans="1:15" ht="15">
      <c r="A26" s="130">
        <v>16</v>
      </c>
      <c r="B26" s="114" t="s">
        <v>1945</v>
      </c>
      <c r="C26" s="130" t="s">
        <v>41</v>
      </c>
      <c r="D26" s="135">
        <v>1401.95</v>
      </c>
      <c r="E26" s="135">
        <v>1405.6166666666668</v>
      </c>
      <c r="F26" s="136">
        <v>1392.6333333333337</v>
      </c>
      <c r="G26" s="136">
        <v>1383.3166666666668</v>
      </c>
      <c r="H26" s="136">
        <v>1370.3333333333337</v>
      </c>
      <c r="I26" s="136">
        <v>1414.9333333333336</v>
      </c>
      <c r="J26" s="136">
        <v>1427.9166666666667</v>
      </c>
      <c r="K26" s="136">
        <v>1437.2333333333336</v>
      </c>
      <c r="L26" s="131">
        <v>1418.6</v>
      </c>
      <c r="M26" s="131">
        <v>1396.3</v>
      </c>
      <c r="N26" s="151">
        <v>5517600</v>
      </c>
      <c r="O26" s="344">
        <v>-6.804190517334485E-3</v>
      </c>
    </row>
    <row r="27" spans="1:15" ht="15">
      <c r="A27" s="130">
        <v>17</v>
      </c>
      <c r="B27" s="114" t="s">
        <v>1942</v>
      </c>
      <c r="C27" s="130" t="s">
        <v>42</v>
      </c>
      <c r="D27" s="135">
        <v>738.25</v>
      </c>
      <c r="E27" s="135">
        <v>739.85</v>
      </c>
      <c r="F27" s="136">
        <v>732.5</v>
      </c>
      <c r="G27" s="136">
        <v>726.75</v>
      </c>
      <c r="H27" s="136">
        <v>719.4</v>
      </c>
      <c r="I27" s="136">
        <v>745.6</v>
      </c>
      <c r="J27" s="136">
        <v>752.95000000000016</v>
      </c>
      <c r="K27" s="136">
        <v>758.7</v>
      </c>
      <c r="L27" s="131">
        <v>747.2</v>
      </c>
      <c r="M27" s="131">
        <v>734.1</v>
      </c>
      <c r="N27" s="151">
        <v>18467000</v>
      </c>
      <c r="O27" s="344">
        <v>-2.0534990543096461E-3</v>
      </c>
    </row>
    <row r="28" spans="1:15" ht="15">
      <c r="A28" s="130">
        <v>18</v>
      </c>
      <c r="B28" s="114" t="s">
        <v>1943</v>
      </c>
      <c r="C28" s="130" t="s">
        <v>43</v>
      </c>
      <c r="D28" s="135">
        <v>723.35</v>
      </c>
      <c r="E28" s="135">
        <v>725.33333333333337</v>
      </c>
      <c r="F28" s="136">
        <v>714.66666666666674</v>
      </c>
      <c r="G28" s="136">
        <v>705.98333333333335</v>
      </c>
      <c r="H28" s="136">
        <v>695.31666666666672</v>
      </c>
      <c r="I28" s="136">
        <v>734.01666666666677</v>
      </c>
      <c r="J28" s="136">
        <v>744.68333333333351</v>
      </c>
      <c r="K28" s="136">
        <v>753.36666666666679</v>
      </c>
      <c r="L28" s="131">
        <v>736</v>
      </c>
      <c r="M28" s="131">
        <v>716.65</v>
      </c>
      <c r="N28" s="151">
        <v>34190400</v>
      </c>
      <c r="O28" s="344">
        <v>1.3265052100003557E-2</v>
      </c>
    </row>
    <row r="29" spans="1:15" ht="15">
      <c r="A29" s="130">
        <v>19</v>
      </c>
      <c r="B29" s="114" t="s">
        <v>1944</v>
      </c>
      <c r="C29" s="130" t="s">
        <v>44</v>
      </c>
      <c r="D29" s="135">
        <v>2932.45</v>
      </c>
      <c r="E29" s="135">
        <v>2915.5</v>
      </c>
      <c r="F29" s="136">
        <v>2888</v>
      </c>
      <c r="G29" s="136">
        <v>2843.55</v>
      </c>
      <c r="H29" s="136">
        <v>2816.05</v>
      </c>
      <c r="I29" s="136">
        <v>2959.95</v>
      </c>
      <c r="J29" s="136">
        <v>2987.45</v>
      </c>
      <c r="K29" s="136">
        <v>3031.8999999999996</v>
      </c>
      <c r="L29" s="131">
        <v>2943</v>
      </c>
      <c r="M29" s="131">
        <v>2871.05</v>
      </c>
      <c r="N29" s="151">
        <v>2598500</v>
      </c>
      <c r="O29" s="344">
        <v>4.8945403168836409E-2</v>
      </c>
    </row>
    <row r="30" spans="1:15" ht="15">
      <c r="A30" s="130">
        <v>20</v>
      </c>
      <c r="B30" s="114" t="s">
        <v>1940</v>
      </c>
      <c r="C30" s="130" t="s">
        <v>188</v>
      </c>
      <c r="D30" s="135">
        <v>6646.6</v>
      </c>
      <c r="E30" s="135">
        <v>6618.5</v>
      </c>
      <c r="F30" s="136">
        <v>6571.3</v>
      </c>
      <c r="G30" s="136">
        <v>6496</v>
      </c>
      <c r="H30" s="136">
        <v>6448.8</v>
      </c>
      <c r="I30" s="136">
        <v>6693.8</v>
      </c>
      <c r="J30" s="136">
        <v>6741.0000000000009</v>
      </c>
      <c r="K30" s="136">
        <v>6816.3</v>
      </c>
      <c r="L30" s="131">
        <v>6665.7</v>
      </c>
      <c r="M30" s="131">
        <v>6543.2</v>
      </c>
      <c r="N30" s="151">
        <v>648250</v>
      </c>
      <c r="O30" s="344">
        <v>-5.1793592940725108E-3</v>
      </c>
    </row>
    <row r="31" spans="1:15" ht="15">
      <c r="A31" s="130">
        <v>21</v>
      </c>
      <c r="B31" s="114" t="s">
        <v>1946</v>
      </c>
      <c r="C31" s="130" t="s">
        <v>187</v>
      </c>
      <c r="D31" s="135">
        <v>2780.25</v>
      </c>
      <c r="E31" s="135">
        <v>2758.9333333333329</v>
      </c>
      <c r="F31" s="136">
        <v>2732.8666666666659</v>
      </c>
      <c r="G31" s="136">
        <v>2685.4833333333331</v>
      </c>
      <c r="H31" s="136">
        <v>2659.4166666666661</v>
      </c>
      <c r="I31" s="136">
        <v>2806.3166666666657</v>
      </c>
      <c r="J31" s="136">
        <v>2832.3833333333323</v>
      </c>
      <c r="K31" s="136">
        <v>2879.7666666666655</v>
      </c>
      <c r="L31" s="131">
        <v>2785</v>
      </c>
      <c r="M31" s="131">
        <v>2711.55</v>
      </c>
      <c r="N31" s="151">
        <v>5873000</v>
      </c>
      <c r="O31" s="344">
        <v>2.4330688061393563E-2</v>
      </c>
    </row>
    <row r="32" spans="1:15" ht="15">
      <c r="A32" s="130">
        <v>22</v>
      </c>
      <c r="B32" s="114" t="s">
        <v>1940</v>
      </c>
      <c r="C32" s="130" t="s">
        <v>521</v>
      </c>
      <c r="D32" s="135">
        <v>916.5</v>
      </c>
      <c r="E32" s="135">
        <v>918.7833333333333</v>
      </c>
      <c r="F32" s="136">
        <v>907.11666666666656</v>
      </c>
      <c r="G32" s="136">
        <v>897.73333333333323</v>
      </c>
      <c r="H32" s="136">
        <v>886.06666666666649</v>
      </c>
      <c r="I32" s="136">
        <v>928.16666666666663</v>
      </c>
      <c r="J32" s="136">
        <v>939.83333333333337</v>
      </c>
      <c r="K32" s="136">
        <v>949.2166666666667</v>
      </c>
      <c r="L32" s="131">
        <v>930.45</v>
      </c>
      <c r="M32" s="131">
        <v>909.4</v>
      </c>
      <c r="N32" s="151">
        <v>1736000</v>
      </c>
      <c r="O32" s="344">
        <v>2.1657250470809793E-2</v>
      </c>
    </row>
    <row r="33" spans="1:15" ht="15">
      <c r="A33" s="130">
        <v>23</v>
      </c>
      <c r="B33" s="114" t="s">
        <v>1943</v>
      </c>
      <c r="C33" s="130" t="s">
        <v>45</v>
      </c>
      <c r="D33" s="135">
        <v>112.7</v>
      </c>
      <c r="E33" s="135">
        <v>112.66666666666667</v>
      </c>
      <c r="F33" s="136">
        <v>111.28333333333335</v>
      </c>
      <c r="G33" s="136">
        <v>109.86666666666667</v>
      </c>
      <c r="H33" s="136">
        <v>108.48333333333335</v>
      </c>
      <c r="I33" s="136">
        <v>114.08333333333334</v>
      </c>
      <c r="J33" s="136">
        <v>115.46666666666667</v>
      </c>
      <c r="K33" s="136">
        <v>116.88333333333334</v>
      </c>
      <c r="L33" s="131">
        <v>114.05</v>
      </c>
      <c r="M33" s="131">
        <v>111.25</v>
      </c>
      <c r="N33" s="151">
        <v>57916000</v>
      </c>
      <c r="O33" s="344">
        <v>1.3155132600937654E-2</v>
      </c>
    </row>
    <row r="34" spans="1:15" ht="15">
      <c r="A34" s="130">
        <v>24</v>
      </c>
      <c r="B34" s="114" t="s">
        <v>1943</v>
      </c>
      <c r="C34" s="130" t="s">
        <v>46</v>
      </c>
      <c r="D34" s="135">
        <v>90.15</v>
      </c>
      <c r="E34" s="135">
        <v>90.783333333333346</v>
      </c>
      <c r="F34" s="136">
        <v>88.766666666666694</v>
      </c>
      <c r="G34" s="136">
        <v>87.383333333333354</v>
      </c>
      <c r="H34" s="136">
        <v>85.366666666666703</v>
      </c>
      <c r="I34" s="136">
        <v>92.166666666666686</v>
      </c>
      <c r="J34" s="136">
        <v>94.183333333333337</v>
      </c>
      <c r="K34" s="136">
        <v>95.566666666666677</v>
      </c>
      <c r="L34" s="131">
        <v>92.8</v>
      </c>
      <c r="M34" s="131">
        <v>89.4</v>
      </c>
      <c r="N34" s="151">
        <v>22596000</v>
      </c>
      <c r="O34" s="344">
        <v>-3.440063508864779E-3</v>
      </c>
    </row>
    <row r="35" spans="1:15" ht="15">
      <c r="A35" s="130">
        <v>25</v>
      </c>
      <c r="B35" s="114" t="s">
        <v>1945</v>
      </c>
      <c r="C35" s="130" t="s">
        <v>47</v>
      </c>
      <c r="D35" s="135">
        <v>1341.65</v>
      </c>
      <c r="E35" s="135">
        <v>1332.5</v>
      </c>
      <c r="F35" s="136">
        <v>1317.1</v>
      </c>
      <c r="G35" s="136">
        <v>1292.55</v>
      </c>
      <c r="H35" s="136">
        <v>1277.1499999999999</v>
      </c>
      <c r="I35" s="136">
        <v>1357.05</v>
      </c>
      <c r="J35" s="136">
        <v>1372.45</v>
      </c>
      <c r="K35" s="136">
        <v>1397</v>
      </c>
      <c r="L35" s="131">
        <v>1347.9</v>
      </c>
      <c r="M35" s="131">
        <v>1307.95</v>
      </c>
      <c r="N35" s="151">
        <v>2404600</v>
      </c>
      <c r="O35" s="344">
        <v>8.8916562889165635E-2</v>
      </c>
    </row>
    <row r="36" spans="1:15" ht="15">
      <c r="A36" s="130">
        <v>26</v>
      </c>
      <c r="B36" s="114" t="s">
        <v>1948</v>
      </c>
      <c r="C36" s="130" t="s">
        <v>189</v>
      </c>
      <c r="D36" s="135">
        <v>91.8</v>
      </c>
      <c r="E36" s="135">
        <v>91.75</v>
      </c>
      <c r="F36" s="136">
        <v>89.8</v>
      </c>
      <c r="G36" s="136">
        <v>87.8</v>
      </c>
      <c r="H36" s="136">
        <v>85.85</v>
      </c>
      <c r="I36" s="136">
        <v>93.75</v>
      </c>
      <c r="J36" s="136">
        <v>95.699999999999989</v>
      </c>
      <c r="K36" s="136">
        <v>97.7</v>
      </c>
      <c r="L36" s="131">
        <v>93.7</v>
      </c>
      <c r="M36" s="131">
        <v>89.75</v>
      </c>
      <c r="N36" s="151">
        <v>33630000</v>
      </c>
      <c r="O36" s="344">
        <v>-1.8904253457027832E-2</v>
      </c>
    </row>
    <row r="37" spans="1:15" ht="15">
      <c r="A37" s="130">
        <v>27</v>
      </c>
      <c r="B37" s="114" t="s">
        <v>1952</v>
      </c>
      <c r="C37" s="130" t="s">
        <v>238</v>
      </c>
      <c r="D37" s="135">
        <v>914.4</v>
      </c>
      <c r="E37" s="135">
        <v>925.36666666666667</v>
      </c>
      <c r="F37" s="136">
        <v>895.93333333333339</v>
      </c>
      <c r="G37" s="136">
        <v>877.4666666666667</v>
      </c>
      <c r="H37" s="136">
        <v>848.03333333333342</v>
      </c>
      <c r="I37" s="136">
        <v>943.83333333333337</v>
      </c>
      <c r="J37" s="136">
        <v>973.26666666666654</v>
      </c>
      <c r="K37" s="136">
        <v>991.73333333333335</v>
      </c>
      <c r="L37" s="131">
        <v>954.8</v>
      </c>
      <c r="M37" s="131">
        <v>906.9</v>
      </c>
      <c r="N37" s="151">
        <v>1560300</v>
      </c>
      <c r="O37" s="344">
        <v>6.3454198473282444E-2</v>
      </c>
    </row>
    <row r="38" spans="1:15" ht="15">
      <c r="A38" s="130">
        <v>28</v>
      </c>
      <c r="B38" s="114" t="s">
        <v>1940</v>
      </c>
      <c r="C38" s="130" t="s">
        <v>553</v>
      </c>
      <c r="D38" s="135">
        <v>305.8</v>
      </c>
      <c r="E38" s="135">
        <v>306.03333333333336</v>
      </c>
      <c r="F38" s="136">
        <v>303.26666666666671</v>
      </c>
      <c r="G38" s="136">
        <v>300.73333333333335</v>
      </c>
      <c r="H38" s="136">
        <v>297.9666666666667</v>
      </c>
      <c r="I38" s="136">
        <v>308.56666666666672</v>
      </c>
      <c r="J38" s="136">
        <v>311.33333333333337</v>
      </c>
      <c r="K38" s="136">
        <v>313.86666666666673</v>
      </c>
      <c r="L38" s="131">
        <v>308.8</v>
      </c>
      <c r="M38" s="131">
        <v>303.5</v>
      </c>
      <c r="N38" s="151">
        <v>3676200</v>
      </c>
      <c r="O38" s="344">
        <v>-2.6790914385556204E-2</v>
      </c>
    </row>
    <row r="39" spans="1:15" ht="15">
      <c r="A39" s="130">
        <v>29</v>
      </c>
      <c r="B39" s="114" t="s">
        <v>1946</v>
      </c>
      <c r="C39" s="130" t="s">
        <v>1832</v>
      </c>
      <c r="D39" s="135">
        <v>967.85</v>
      </c>
      <c r="E39" s="135">
        <v>967.5333333333333</v>
      </c>
      <c r="F39" s="136">
        <v>962.31666666666661</v>
      </c>
      <c r="G39" s="136">
        <v>956.7833333333333</v>
      </c>
      <c r="H39" s="136">
        <v>951.56666666666661</v>
      </c>
      <c r="I39" s="136">
        <v>973.06666666666661</v>
      </c>
      <c r="J39" s="136">
        <v>978.2833333333333</v>
      </c>
      <c r="K39" s="136">
        <v>983.81666666666661</v>
      </c>
      <c r="L39" s="131">
        <v>972.75</v>
      </c>
      <c r="M39" s="131">
        <v>962</v>
      </c>
      <c r="N39" s="151">
        <v>4895000</v>
      </c>
      <c r="O39" s="344">
        <v>-4.3730295942235329E-3</v>
      </c>
    </row>
    <row r="40" spans="1:15" ht="15">
      <c r="A40" s="130">
        <v>30</v>
      </c>
      <c r="B40" s="114" t="s">
        <v>1944</v>
      </c>
      <c r="C40" s="130" t="s">
        <v>48</v>
      </c>
      <c r="D40" s="135">
        <v>521.04999999999995</v>
      </c>
      <c r="E40" s="135">
        <v>522.23333333333323</v>
      </c>
      <c r="F40" s="136">
        <v>515.21666666666647</v>
      </c>
      <c r="G40" s="136">
        <v>509.38333333333321</v>
      </c>
      <c r="H40" s="136">
        <v>502.36666666666645</v>
      </c>
      <c r="I40" s="136">
        <v>528.06666666666649</v>
      </c>
      <c r="J40" s="136">
        <v>535.08333333333314</v>
      </c>
      <c r="K40" s="136">
        <v>540.91666666666652</v>
      </c>
      <c r="L40" s="131">
        <v>529.25</v>
      </c>
      <c r="M40" s="131">
        <v>516.4</v>
      </c>
      <c r="N40" s="151">
        <v>10573200</v>
      </c>
      <c r="O40" s="344">
        <v>2.6085943868638641E-2</v>
      </c>
    </row>
    <row r="41" spans="1:15" ht="15">
      <c r="A41" s="130">
        <v>31</v>
      </c>
      <c r="B41" s="114" t="s">
        <v>1947</v>
      </c>
      <c r="C41" s="130" t="s">
        <v>49</v>
      </c>
      <c r="D41" s="135">
        <v>310.2</v>
      </c>
      <c r="E41" s="135">
        <v>311.01666666666665</v>
      </c>
      <c r="F41" s="136">
        <v>307.68333333333328</v>
      </c>
      <c r="G41" s="136">
        <v>305.16666666666663</v>
      </c>
      <c r="H41" s="136">
        <v>301.83333333333326</v>
      </c>
      <c r="I41" s="136">
        <v>313.5333333333333</v>
      </c>
      <c r="J41" s="136">
        <v>316.86666666666667</v>
      </c>
      <c r="K41" s="136">
        <v>319.38333333333333</v>
      </c>
      <c r="L41" s="131">
        <v>314.35000000000002</v>
      </c>
      <c r="M41" s="131">
        <v>308.5</v>
      </c>
      <c r="N41" s="151">
        <v>37656700</v>
      </c>
      <c r="O41" s="344">
        <v>1.8577275026440427E-2</v>
      </c>
    </row>
    <row r="42" spans="1:15" ht="15">
      <c r="A42" s="130">
        <v>32</v>
      </c>
      <c r="B42" s="114" t="s">
        <v>1948</v>
      </c>
      <c r="C42" s="130" t="s">
        <v>50</v>
      </c>
      <c r="D42" s="135">
        <v>69.349999999999994</v>
      </c>
      <c r="E42" s="135">
        <v>69.3</v>
      </c>
      <c r="F42" s="136">
        <v>68</v>
      </c>
      <c r="G42" s="136">
        <v>66.650000000000006</v>
      </c>
      <c r="H42" s="136">
        <v>65.350000000000009</v>
      </c>
      <c r="I42" s="136">
        <v>70.649999999999991</v>
      </c>
      <c r="J42" s="136">
        <v>71.949999999999974</v>
      </c>
      <c r="K42" s="136">
        <v>73.299999999999983</v>
      </c>
      <c r="L42" s="131">
        <v>70.599999999999994</v>
      </c>
      <c r="M42" s="131">
        <v>67.95</v>
      </c>
      <c r="N42" s="151">
        <v>26917500</v>
      </c>
      <c r="O42" s="344">
        <v>2.0762229806598406E-2</v>
      </c>
    </row>
    <row r="43" spans="1:15" ht="15">
      <c r="A43" s="130">
        <v>33</v>
      </c>
      <c r="B43" s="114" t="s">
        <v>1942</v>
      </c>
      <c r="C43" s="130" t="s">
        <v>51</v>
      </c>
      <c r="D43" s="135">
        <v>629.70000000000005</v>
      </c>
      <c r="E43" s="135">
        <v>630.80000000000007</v>
      </c>
      <c r="F43" s="136">
        <v>625.90000000000009</v>
      </c>
      <c r="G43" s="136">
        <v>622.1</v>
      </c>
      <c r="H43" s="136">
        <v>617.20000000000005</v>
      </c>
      <c r="I43" s="136">
        <v>634.60000000000014</v>
      </c>
      <c r="J43" s="136">
        <v>639.5</v>
      </c>
      <c r="K43" s="136">
        <v>643.30000000000018</v>
      </c>
      <c r="L43" s="131">
        <v>635.70000000000005</v>
      </c>
      <c r="M43" s="131">
        <v>627</v>
      </c>
      <c r="N43" s="151">
        <v>5337000</v>
      </c>
      <c r="O43" s="344">
        <v>-6.2007709066532598E-3</v>
      </c>
    </row>
    <row r="44" spans="1:15" ht="15">
      <c r="A44" s="130">
        <v>34</v>
      </c>
      <c r="B44" s="114" t="s">
        <v>1944</v>
      </c>
      <c r="C44" s="130" t="s">
        <v>52</v>
      </c>
      <c r="D44" s="135">
        <v>19000</v>
      </c>
      <c r="E44" s="135">
        <v>19017.933333333331</v>
      </c>
      <c r="F44" s="136">
        <v>18847.416666666661</v>
      </c>
      <c r="G44" s="136">
        <v>18694.833333333328</v>
      </c>
      <c r="H44" s="136">
        <v>18524.316666666658</v>
      </c>
      <c r="I44" s="136">
        <v>19170.516666666663</v>
      </c>
      <c r="J44" s="136">
        <v>19341.033333333333</v>
      </c>
      <c r="K44" s="136">
        <v>19493.616666666665</v>
      </c>
      <c r="L44" s="131">
        <v>19188.45</v>
      </c>
      <c r="M44" s="131">
        <v>18865.349999999999</v>
      </c>
      <c r="N44" s="151">
        <v>138600</v>
      </c>
      <c r="O44" s="344">
        <v>8.9539200698842535E-3</v>
      </c>
    </row>
    <row r="45" spans="1:15" ht="15">
      <c r="A45" s="130">
        <v>35</v>
      </c>
      <c r="B45" s="114" t="s">
        <v>1949</v>
      </c>
      <c r="C45" s="130" t="s">
        <v>53</v>
      </c>
      <c r="D45" s="135">
        <v>370.7</v>
      </c>
      <c r="E45" s="135">
        <v>368.81666666666666</v>
      </c>
      <c r="F45" s="136">
        <v>365.88333333333333</v>
      </c>
      <c r="G45" s="136">
        <v>361.06666666666666</v>
      </c>
      <c r="H45" s="136">
        <v>358.13333333333333</v>
      </c>
      <c r="I45" s="136">
        <v>373.63333333333333</v>
      </c>
      <c r="J45" s="136">
        <v>376.56666666666661</v>
      </c>
      <c r="K45" s="136">
        <v>381.38333333333333</v>
      </c>
      <c r="L45" s="131">
        <v>371.75</v>
      </c>
      <c r="M45" s="131">
        <v>364</v>
      </c>
      <c r="N45" s="151">
        <v>6136200</v>
      </c>
      <c r="O45" s="344">
        <v>-2.0120724346076459E-2</v>
      </c>
    </row>
    <row r="46" spans="1:15" ht="15">
      <c r="A46" s="130">
        <v>36</v>
      </c>
      <c r="B46" s="114" t="s">
        <v>1945</v>
      </c>
      <c r="C46" s="130" t="s">
        <v>191</v>
      </c>
      <c r="D46" s="135">
        <v>3047.65</v>
      </c>
      <c r="E46" s="135">
        <v>3059.75</v>
      </c>
      <c r="F46" s="136">
        <v>3014.9</v>
      </c>
      <c r="G46" s="136">
        <v>2982.15</v>
      </c>
      <c r="H46" s="136">
        <v>2937.3</v>
      </c>
      <c r="I46" s="136">
        <v>3092.5</v>
      </c>
      <c r="J46" s="136">
        <v>3137.3500000000004</v>
      </c>
      <c r="K46" s="136">
        <v>3170.1</v>
      </c>
      <c r="L46" s="131">
        <v>3104.6</v>
      </c>
      <c r="M46" s="131">
        <v>3027</v>
      </c>
      <c r="N46" s="151">
        <v>3052000</v>
      </c>
      <c r="O46" s="344">
        <v>5.8001581861323488E-3</v>
      </c>
    </row>
    <row r="47" spans="1:15" ht="15">
      <c r="A47" s="130">
        <v>37</v>
      </c>
      <c r="B47" s="114" t="s">
        <v>1942</v>
      </c>
      <c r="C47" s="130" t="s">
        <v>193</v>
      </c>
      <c r="D47" s="135">
        <v>331.9</v>
      </c>
      <c r="E47" s="135">
        <v>333.63333333333333</v>
      </c>
      <c r="F47" s="136">
        <v>327.11666666666667</v>
      </c>
      <c r="G47" s="136">
        <v>322.33333333333337</v>
      </c>
      <c r="H47" s="136">
        <v>315.81666666666672</v>
      </c>
      <c r="I47" s="136">
        <v>338.41666666666663</v>
      </c>
      <c r="J47" s="136">
        <v>344.93333333333328</v>
      </c>
      <c r="K47" s="136">
        <v>349.71666666666658</v>
      </c>
      <c r="L47" s="131">
        <v>340.15</v>
      </c>
      <c r="M47" s="131">
        <v>328.85</v>
      </c>
      <c r="N47" s="151">
        <v>11107200</v>
      </c>
      <c r="O47" s="344">
        <v>4.8482102401449935E-2</v>
      </c>
    </row>
    <row r="48" spans="1:15" ht="15">
      <c r="A48" s="130">
        <v>38</v>
      </c>
      <c r="B48" s="114" t="s">
        <v>1943</v>
      </c>
      <c r="C48" s="130" t="s">
        <v>54</v>
      </c>
      <c r="D48" s="135">
        <v>253.95</v>
      </c>
      <c r="E48" s="135">
        <v>254.53333333333333</v>
      </c>
      <c r="F48" s="136">
        <v>251.06666666666666</v>
      </c>
      <c r="G48" s="136">
        <v>248.18333333333334</v>
      </c>
      <c r="H48" s="136">
        <v>244.71666666666667</v>
      </c>
      <c r="I48" s="136">
        <v>257.41666666666663</v>
      </c>
      <c r="J48" s="136">
        <v>260.88333333333333</v>
      </c>
      <c r="K48" s="136">
        <v>263.76666666666665</v>
      </c>
      <c r="L48" s="131">
        <v>258</v>
      </c>
      <c r="M48" s="131">
        <v>251.65</v>
      </c>
      <c r="N48" s="151">
        <v>10586000</v>
      </c>
      <c r="O48" s="344">
        <v>-4.4929628293035005E-2</v>
      </c>
    </row>
    <row r="49" spans="1:15" ht="15">
      <c r="A49" s="130">
        <v>39</v>
      </c>
      <c r="B49" s="114" t="s">
        <v>1940</v>
      </c>
      <c r="C49" s="130" t="s">
        <v>601</v>
      </c>
      <c r="D49" s="135">
        <v>290.60000000000002</v>
      </c>
      <c r="E49" s="135">
        <v>296.11666666666667</v>
      </c>
      <c r="F49" s="136">
        <v>283.98333333333335</v>
      </c>
      <c r="G49" s="136">
        <v>277.36666666666667</v>
      </c>
      <c r="H49" s="136">
        <v>265.23333333333335</v>
      </c>
      <c r="I49" s="136">
        <v>302.73333333333335</v>
      </c>
      <c r="J49" s="136">
        <v>314.86666666666667</v>
      </c>
      <c r="K49" s="136">
        <v>321.48333333333335</v>
      </c>
      <c r="L49" s="131">
        <v>308.25</v>
      </c>
      <c r="M49" s="131">
        <v>289.5</v>
      </c>
      <c r="N49" s="151">
        <v>5279400</v>
      </c>
      <c r="O49" s="344">
        <v>6.1143270622286541E-2</v>
      </c>
    </row>
    <row r="50" spans="1:15" ht="15">
      <c r="A50" s="130">
        <v>40</v>
      </c>
      <c r="B50" s="114" t="s">
        <v>1949</v>
      </c>
      <c r="C50" s="130" t="s">
        <v>230</v>
      </c>
      <c r="D50" s="135">
        <v>164.9</v>
      </c>
      <c r="E50" s="135">
        <v>163.53333333333333</v>
      </c>
      <c r="F50" s="136">
        <v>161.41666666666666</v>
      </c>
      <c r="G50" s="136">
        <v>157.93333333333334</v>
      </c>
      <c r="H50" s="136">
        <v>155.81666666666666</v>
      </c>
      <c r="I50" s="136">
        <v>167.01666666666665</v>
      </c>
      <c r="J50" s="136">
        <v>169.13333333333333</v>
      </c>
      <c r="K50" s="136">
        <v>172.61666666666665</v>
      </c>
      <c r="L50" s="131">
        <v>165.65</v>
      </c>
      <c r="M50" s="131">
        <v>160.05000000000001</v>
      </c>
      <c r="N50" s="151">
        <v>5528400</v>
      </c>
      <c r="O50" s="344">
        <v>1.2315270935960591E-3</v>
      </c>
    </row>
    <row r="51" spans="1:15" ht="15">
      <c r="A51" s="130">
        <v>41</v>
      </c>
      <c r="B51" s="114" t="s">
        <v>1944</v>
      </c>
      <c r="C51" s="130" t="s">
        <v>229</v>
      </c>
      <c r="D51" s="135">
        <v>1131.5</v>
      </c>
      <c r="E51" s="135">
        <v>1137.0166666666667</v>
      </c>
      <c r="F51" s="136">
        <v>1115.7833333333333</v>
      </c>
      <c r="G51" s="136">
        <v>1100.0666666666666</v>
      </c>
      <c r="H51" s="136">
        <v>1078.8333333333333</v>
      </c>
      <c r="I51" s="136">
        <v>1152.7333333333333</v>
      </c>
      <c r="J51" s="136">
        <v>1173.9666666666665</v>
      </c>
      <c r="K51" s="136">
        <v>1189.6833333333334</v>
      </c>
      <c r="L51" s="131">
        <v>1158.25</v>
      </c>
      <c r="M51" s="131">
        <v>1121.3</v>
      </c>
      <c r="N51" s="151">
        <v>1090400</v>
      </c>
      <c r="O51" s="344">
        <v>1.1878247958426132E-2</v>
      </c>
    </row>
    <row r="52" spans="1:15" ht="15">
      <c r="A52" s="130">
        <v>42</v>
      </c>
      <c r="B52" s="114" t="s">
        <v>1938</v>
      </c>
      <c r="C52" s="130" t="s">
        <v>55</v>
      </c>
      <c r="D52" s="135">
        <v>854.85</v>
      </c>
      <c r="E52" s="135">
        <v>860.83333333333337</v>
      </c>
      <c r="F52" s="136">
        <v>845.36666666666679</v>
      </c>
      <c r="G52" s="136">
        <v>835.88333333333344</v>
      </c>
      <c r="H52" s="136">
        <v>820.41666666666686</v>
      </c>
      <c r="I52" s="136">
        <v>870.31666666666672</v>
      </c>
      <c r="J52" s="136">
        <v>885.78333333333319</v>
      </c>
      <c r="K52" s="136">
        <v>895.26666666666665</v>
      </c>
      <c r="L52" s="131">
        <v>876.3</v>
      </c>
      <c r="M52" s="131">
        <v>851.35</v>
      </c>
      <c r="N52" s="151">
        <v>4545600</v>
      </c>
      <c r="O52" s="344">
        <v>1.3105108317732013E-2</v>
      </c>
    </row>
    <row r="53" spans="1:15" ht="15">
      <c r="A53" s="130">
        <v>43</v>
      </c>
      <c r="B53" s="114" t="s">
        <v>1941</v>
      </c>
      <c r="C53" s="130" t="s">
        <v>56</v>
      </c>
      <c r="D53" s="135">
        <v>713.95</v>
      </c>
      <c r="E53" s="135">
        <v>715.28333333333342</v>
      </c>
      <c r="F53" s="136">
        <v>708.11666666666679</v>
      </c>
      <c r="G53" s="136">
        <v>702.28333333333342</v>
      </c>
      <c r="H53" s="136">
        <v>695.11666666666679</v>
      </c>
      <c r="I53" s="136">
        <v>721.11666666666679</v>
      </c>
      <c r="J53" s="136">
        <v>728.28333333333353</v>
      </c>
      <c r="K53" s="136">
        <v>734.11666666666679</v>
      </c>
      <c r="L53" s="131">
        <v>722.45</v>
      </c>
      <c r="M53" s="131">
        <v>709.45</v>
      </c>
      <c r="N53" s="151">
        <v>1272700</v>
      </c>
      <c r="O53" s="344">
        <v>-1.6574585635359115E-2</v>
      </c>
    </row>
    <row r="54" spans="1:15" ht="15">
      <c r="A54" s="130">
        <v>44</v>
      </c>
      <c r="B54" s="114" t="s">
        <v>1941</v>
      </c>
      <c r="C54" s="130" t="s">
        <v>2004</v>
      </c>
      <c r="D54" s="135">
        <v>37.200000000000003</v>
      </c>
      <c r="E54" s="135">
        <v>37.616666666666667</v>
      </c>
      <c r="F54" s="136">
        <v>36.333333333333336</v>
      </c>
      <c r="G54" s="136">
        <v>35.466666666666669</v>
      </c>
      <c r="H54" s="136">
        <v>34.183333333333337</v>
      </c>
      <c r="I54" s="136">
        <v>38.483333333333334</v>
      </c>
      <c r="J54" s="136">
        <v>39.766666666666666</v>
      </c>
      <c r="K54" s="136">
        <v>40.633333333333333</v>
      </c>
      <c r="L54" s="131">
        <v>38.9</v>
      </c>
      <c r="M54" s="131">
        <v>36.75</v>
      </c>
      <c r="N54" s="151">
        <v>48888000</v>
      </c>
      <c r="O54" s="344">
        <v>-2.114368092263335E-2</v>
      </c>
    </row>
    <row r="55" spans="1:15" ht="15">
      <c r="A55" s="130">
        <v>45</v>
      </c>
      <c r="B55" s="49" t="s">
        <v>1940</v>
      </c>
      <c r="C55" s="130" t="s">
        <v>627</v>
      </c>
      <c r="D55" s="135">
        <v>256.89999999999998</v>
      </c>
      <c r="E55" s="135">
        <v>257.8</v>
      </c>
      <c r="F55" s="136">
        <v>254.35000000000002</v>
      </c>
      <c r="G55" s="136">
        <v>251.8</v>
      </c>
      <c r="H55" s="136">
        <v>248.35000000000002</v>
      </c>
      <c r="I55" s="136">
        <v>260.35000000000002</v>
      </c>
      <c r="J55" s="136">
        <v>263.79999999999995</v>
      </c>
      <c r="K55" s="136">
        <v>266.35000000000002</v>
      </c>
      <c r="L55" s="131">
        <v>261.25</v>
      </c>
      <c r="M55" s="131">
        <v>255.25</v>
      </c>
      <c r="N55" s="151">
        <v>1402200</v>
      </c>
      <c r="O55" s="344">
        <v>-2.9887920298879204E-2</v>
      </c>
    </row>
    <row r="56" spans="1:15" ht="15">
      <c r="A56" s="130">
        <v>46</v>
      </c>
      <c r="B56" s="114" t="s">
        <v>1940</v>
      </c>
      <c r="C56" s="130" t="s">
        <v>629</v>
      </c>
      <c r="D56" s="135">
        <v>1312.6</v>
      </c>
      <c r="E56" s="135">
        <v>1315.2</v>
      </c>
      <c r="F56" s="136">
        <v>1298.4000000000001</v>
      </c>
      <c r="G56" s="136">
        <v>1284.2</v>
      </c>
      <c r="H56" s="136">
        <v>1267.4000000000001</v>
      </c>
      <c r="I56" s="136">
        <v>1329.4</v>
      </c>
      <c r="J56" s="136">
        <v>1346.1999999999998</v>
      </c>
      <c r="K56" s="136">
        <v>1360.4</v>
      </c>
      <c r="L56" s="131">
        <v>1332</v>
      </c>
      <c r="M56" s="131">
        <v>1301</v>
      </c>
      <c r="N56" s="151">
        <v>872000</v>
      </c>
      <c r="O56" s="344">
        <v>0.22816901408450704</v>
      </c>
    </row>
    <row r="57" spans="1:15" ht="15">
      <c r="A57" s="130">
        <v>47</v>
      </c>
      <c r="B57" s="114" t="s">
        <v>1942</v>
      </c>
      <c r="C57" s="130" t="s">
        <v>57</v>
      </c>
      <c r="D57" s="135">
        <v>550</v>
      </c>
      <c r="E57" s="135">
        <v>549.7833333333333</v>
      </c>
      <c r="F57" s="136">
        <v>545.31666666666661</v>
      </c>
      <c r="G57" s="136">
        <v>540.63333333333333</v>
      </c>
      <c r="H57" s="136">
        <v>536.16666666666663</v>
      </c>
      <c r="I57" s="136">
        <v>554.46666666666658</v>
      </c>
      <c r="J57" s="136">
        <v>558.93333333333328</v>
      </c>
      <c r="K57" s="136">
        <v>563.61666666666656</v>
      </c>
      <c r="L57" s="131">
        <v>554.25</v>
      </c>
      <c r="M57" s="131">
        <v>545.1</v>
      </c>
      <c r="N57" s="151">
        <v>8637000</v>
      </c>
      <c r="O57" s="344">
        <v>1.8514150943396226E-2</v>
      </c>
    </row>
    <row r="58" spans="1:15" ht="15">
      <c r="A58" s="130">
        <v>48</v>
      </c>
      <c r="B58" s="114" t="s">
        <v>1940</v>
      </c>
      <c r="C58" s="130" t="s">
        <v>58</v>
      </c>
      <c r="D58" s="135">
        <v>236.2</v>
      </c>
      <c r="E58" s="135">
        <v>236.88333333333333</v>
      </c>
      <c r="F58" s="136">
        <v>233.46666666666664</v>
      </c>
      <c r="G58" s="136">
        <v>230.73333333333332</v>
      </c>
      <c r="H58" s="136">
        <v>227.31666666666663</v>
      </c>
      <c r="I58" s="136">
        <v>239.61666666666665</v>
      </c>
      <c r="J58" s="136">
        <v>243.03333333333333</v>
      </c>
      <c r="K58" s="136">
        <v>245.76666666666665</v>
      </c>
      <c r="L58" s="131">
        <v>240.3</v>
      </c>
      <c r="M58" s="131">
        <v>234.15</v>
      </c>
      <c r="N58" s="151">
        <v>17215000</v>
      </c>
      <c r="O58" s="344">
        <v>-4.8632218844984802E-2</v>
      </c>
    </row>
    <row r="59" spans="1:15" ht="15">
      <c r="A59" s="130">
        <v>49</v>
      </c>
      <c r="B59" s="114" t="s">
        <v>1945</v>
      </c>
      <c r="C59" s="130" t="s">
        <v>59</v>
      </c>
      <c r="D59" s="135">
        <v>1278.5999999999999</v>
      </c>
      <c r="E59" s="135">
        <v>1270.4666666666665</v>
      </c>
      <c r="F59" s="136">
        <v>1257.083333333333</v>
      </c>
      <c r="G59" s="136">
        <v>1235.5666666666666</v>
      </c>
      <c r="H59" s="136">
        <v>1222.1833333333332</v>
      </c>
      <c r="I59" s="136">
        <v>1291.9833333333329</v>
      </c>
      <c r="J59" s="136">
        <v>1305.3666666666666</v>
      </c>
      <c r="K59" s="136">
        <v>1326.8833333333328</v>
      </c>
      <c r="L59" s="131">
        <v>1283.8499999999999</v>
      </c>
      <c r="M59" s="131">
        <v>1248.95</v>
      </c>
      <c r="N59" s="151">
        <v>1718500</v>
      </c>
      <c r="O59" s="344">
        <v>-1.2469831053901851E-2</v>
      </c>
    </row>
    <row r="60" spans="1:15" ht="15">
      <c r="A60" s="130">
        <v>50</v>
      </c>
      <c r="B60" s="114" t="s">
        <v>1940</v>
      </c>
      <c r="C60" s="130" t="s">
        <v>194</v>
      </c>
      <c r="D60" s="135">
        <v>489.3</v>
      </c>
      <c r="E60" s="135">
        <v>489.78333333333336</v>
      </c>
      <c r="F60" s="136">
        <v>484.7166666666667</v>
      </c>
      <c r="G60" s="136">
        <v>480.13333333333333</v>
      </c>
      <c r="H60" s="136">
        <v>475.06666666666666</v>
      </c>
      <c r="I60" s="136">
        <v>494.36666666666673</v>
      </c>
      <c r="J60" s="136">
        <v>499.43333333333345</v>
      </c>
      <c r="K60" s="136">
        <v>504.01666666666677</v>
      </c>
      <c r="L60" s="131">
        <v>494.85</v>
      </c>
      <c r="M60" s="131">
        <v>485.2</v>
      </c>
      <c r="N60" s="151">
        <v>1739619</v>
      </c>
      <c r="O60" s="344">
        <v>3.5348837209302326E-2</v>
      </c>
    </row>
    <row r="61" spans="1:15" ht="15">
      <c r="A61" s="130">
        <v>51</v>
      </c>
      <c r="B61" s="114" t="s">
        <v>1948</v>
      </c>
      <c r="C61" s="130" t="s">
        <v>344</v>
      </c>
      <c r="D61" s="135">
        <v>736.7</v>
      </c>
      <c r="E61" s="135">
        <v>738.19999999999993</v>
      </c>
      <c r="F61" s="136">
        <v>724.49999999999989</v>
      </c>
      <c r="G61" s="136">
        <v>712.3</v>
      </c>
      <c r="H61" s="136">
        <v>698.59999999999991</v>
      </c>
      <c r="I61" s="136">
        <v>750.39999999999986</v>
      </c>
      <c r="J61" s="136">
        <v>764.09999999999991</v>
      </c>
      <c r="K61" s="136">
        <v>776.29999999999984</v>
      </c>
      <c r="L61" s="131">
        <v>751.9</v>
      </c>
      <c r="M61" s="131">
        <v>726</v>
      </c>
      <c r="N61" s="151">
        <v>1316000</v>
      </c>
      <c r="O61" s="344">
        <v>-2.7418520434557683E-2</v>
      </c>
    </row>
    <row r="62" spans="1:15" ht="15">
      <c r="A62" s="130">
        <v>52</v>
      </c>
      <c r="B62" s="114" t="s">
        <v>1945</v>
      </c>
      <c r="C62" s="130" t="s">
        <v>60</v>
      </c>
      <c r="D62" s="135">
        <v>439.75</v>
      </c>
      <c r="E62" s="135">
        <v>441.86666666666662</v>
      </c>
      <c r="F62" s="136">
        <v>435.98333333333323</v>
      </c>
      <c r="G62" s="136">
        <v>432.21666666666664</v>
      </c>
      <c r="H62" s="136">
        <v>426.33333333333326</v>
      </c>
      <c r="I62" s="136">
        <v>445.63333333333321</v>
      </c>
      <c r="J62" s="136">
        <v>451.51666666666654</v>
      </c>
      <c r="K62" s="136">
        <v>455.28333333333319</v>
      </c>
      <c r="L62" s="131">
        <v>447.75</v>
      </c>
      <c r="M62" s="131">
        <v>438.1</v>
      </c>
      <c r="N62" s="151">
        <v>10320000</v>
      </c>
      <c r="O62" s="344">
        <v>-9.9532318023743856E-3</v>
      </c>
    </row>
    <row r="63" spans="1:15" ht="15">
      <c r="A63" s="130">
        <v>53</v>
      </c>
      <c r="B63" s="114" t="s">
        <v>1943</v>
      </c>
      <c r="C63" s="130" t="s">
        <v>365</v>
      </c>
      <c r="D63" s="135">
        <v>198</v>
      </c>
      <c r="E63" s="135">
        <v>196.63333333333333</v>
      </c>
      <c r="F63" s="136">
        <v>193.86666666666665</v>
      </c>
      <c r="G63" s="136">
        <v>189.73333333333332</v>
      </c>
      <c r="H63" s="136">
        <v>186.96666666666664</v>
      </c>
      <c r="I63" s="136">
        <v>200.76666666666665</v>
      </c>
      <c r="J63" s="136">
        <v>203.5333333333333</v>
      </c>
      <c r="K63" s="136">
        <v>207.66666666666666</v>
      </c>
      <c r="L63" s="131">
        <v>199.4</v>
      </c>
      <c r="M63" s="131">
        <v>192.5</v>
      </c>
      <c r="N63" s="151">
        <v>3568500</v>
      </c>
      <c r="O63" s="344">
        <v>-3.7688442211055275E-3</v>
      </c>
    </row>
    <row r="64" spans="1:15" ht="15">
      <c r="A64" s="130">
        <v>54</v>
      </c>
      <c r="B64" s="114" t="s">
        <v>1946</v>
      </c>
      <c r="C64" s="130" t="s">
        <v>231</v>
      </c>
      <c r="D64" s="135">
        <v>149.65</v>
      </c>
      <c r="E64" s="135">
        <v>153.58333333333334</v>
      </c>
      <c r="F64" s="136">
        <v>144.16666666666669</v>
      </c>
      <c r="G64" s="136">
        <v>138.68333333333334</v>
      </c>
      <c r="H64" s="136">
        <v>129.26666666666668</v>
      </c>
      <c r="I64" s="136">
        <v>159.06666666666669</v>
      </c>
      <c r="J64" s="136">
        <v>168.48333333333338</v>
      </c>
      <c r="K64" s="136">
        <v>173.9666666666667</v>
      </c>
      <c r="L64" s="131">
        <v>163</v>
      </c>
      <c r="M64" s="131">
        <v>148.1</v>
      </c>
      <c r="N64" s="151">
        <v>19774500</v>
      </c>
      <c r="O64" s="344">
        <v>4.7600127145581692E-2</v>
      </c>
    </row>
    <row r="65" spans="1:15" ht="15">
      <c r="A65" s="130">
        <v>55</v>
      </c>
      <c r="B65" s="114" t="s">
        <v>1950</v>
      </c>
      <c r="C65" s="130" t="s">
        <v>61</v>
      </c>
      <c r="D65" s="135">
        <v>40.65</v>
      </c>
      <c r="E65" s="135">
        <v>40.783333333333331</v>
      </c>
      <c r="F65" s="136">
        <v>39.666666666666664</v>
      </c>
      <c r="G65" s="136">
        <v>38.68333333333333</v>
      </c>
      <c r="H65" s="136">
        <v>37.566666666666663</v>
      </c>
      <c r="I65" s="136">
        <v>41.766666666666666</v>
      </c>
      <c r="J65" s="136">
        <v>42.88333333333334</v>
      </c>
      <c r="K65" s="136">
        <v>43.866666666666667</v>
      </c>
      <c r="L65" s="131">
        <v>41.9</v>
      </c>
      <c r="M65" s="131">
        <v>39.799999999999997</v>
      </c>
      <c r="N65" s="151">
        <v>54688000</v>
      </c>
      <c r="O65" s="344">
        <v>-1.1138434832923478E-2</v>
      </c>
    </row>
    <row r="66" spans="1:15" ht="15">
      <c r="A66" s="130">
        <v>56</v>
      </c>
      <c r="B66" s="114" t="s">
        <v>1942</v>
      </c>
      <c r="C66" s="130" t="s">
        <v>62</v>
      </c>
      <c r="D66" s="135">
        <v>1713.1</v>
      </c>
      <c r="E66" s="135">
        <v>1698.1166666666666</v>
      </c>
      <c r="F66" s="136">
        <v>1672.4333333333332</v>
      </c>
      <c r="G66" s="136">
        <v>1631.7666666666667</v>
      </c>
      <c r="H66" s="136">
        <v>1606.0833333333333</v>
      </c>
      <c r="I66" s="136">
        <v>1738.7833333333331</v>
      </c>
      <c r="J66" s="136">
        <v>1764.4666666666665</v>
      </c>
      <c r="K66" s="136">
        <v>1805.133333333333</v>
      </c>
      <c r="L66" s="131">
        <v>1723.8</v>
      </c>
      <c r="M66" s="131">
        <v>1657.45</v>
      </c>
      <c r="N66" s="151">
        <v>2966400</v>
      </c>
      <c r="O66" s="344">
        <v>2.771618625277162E-2</v>
      </c>
    </row>
    <row r="67" spans="1:15" ht="15">
      <c r="A67" s="130">
        <v>57</v>
      </c>
      <c r="B67" s="114" t="s">
        <v>1951</v>
      </c>
      <c r="C67" s="130" t="s">
        <v>63</v>
      </c>
      <c r="D67" s="135">
        <v>177.7</v>
      </c>
      <c r="E67" s="135">
        <v>177.76666666666665</v>
      </c>
      <c r="F67" s="136">
        <v>174.2833333333333</v>
      </c>
      <c r="G67" s="136">
        <v>170.86666666666665</v>
      </c>
      <c r="H67" s="136">
        <v>167.3833333333333</v>
      </c>
      <c r="I67" s="136">
        <v>181.18333333333331</v>
      </c>
      <c r="J67" s="136">
        <v>184.66666666666666</v>
      </c>
      <c r="K67" s="136">
        <v>188.08333333333331</v>
      </c>
      <c r="L67" s="131">
        <v>181.25</v>
      </c>
      <c r="M67" s="131">
        <v>174.35</v>
      </c>
      <c r="N67" s="151">
        <v>22300200</v>
      </c>
      <c r="O67" s="344">
        <v>-1.3344069941332106E-2</v>
      </c>
    </row>
    <row r="68" spans="1:15" ht="15">
      <c r="A68" s="130">
        <v>58</v>
      </c>
      <c r="B68" s="114" t="s">
        <v>1942</v>
      </c>
      <c r="C68" s="130" t="s">
        <v>64</v>
      </c>
      <c r="D68" s="135">
        <v>2701.45</v>
      </c>
      <c r="E68" s="135">
        <v>2695.0166666666664</v>
      </c>
      <c r="F68" s="136">
        <v>2674.333333333333</v>
      </c>
      <c r="G68" s="136">
        <v>2647.2166666666667</v>
      </c>
      <c r="H68" s="136">
        <v>2626.5333333333333</v>
      </c>
      <c r="I68" s="136">
        <v>2722.1333333333328</v>
      </c>
      <c r="J68" s="136">
        <v>2742.8166666666662</v>
      </c>
      <c r="K68" s="136">
        <v>2769.9333333333325</v>
      </c>
      <c r="L68" s="131">
        <v>2715.7</v>
      </c>
      <c r="M68" s="131">
        <v>2667.9</v>
      </c>
      <c r="N68" s="151">
        <v>4096000</v>
      </c>
      <c r="O68" s="344">
        <v>-1.2655176569844523E-2</v>
      </c>
    </row>
    <row r="69" spans="1:15" ht="15">
      <c r="A69" s="130">
        <v>59</v>
      </c>
      <c r="B69" s="114" t="s">
        <v>1944</v>
      </c>
      <c r="C69" s="130" t="s">
        <v>65</v>
      </c>
      <c r="D69" s="135">
        <v>21415</v>
      </c>
      <c r="E69" s="135">
        <v>21468.366666666669</v>
      </c>
      <c r="F69" s="136">
        <v>21247.683333333338</v>
      </c>
      <c r="G69" s="136">
        <v>21080.366666666669</v>
      </c>
      <c r="H69" s="136">
        <v>20859.683333333338</v>
      </c>
      <c r="I69" s="136">
        <v>21635.683333333338</v>
      </c>
      <c r="J69" s="136">
        <v>21856.366666666672</v>
      </c>
      <c r="K69" s="136">
        <v>22023.683333333338</v>
      </c>
      <c r="L69" s="131">
        <v>21689.05</v>
      </c>
      <c r="M69" s="131">
        <v>21301.05</v>
      </c>
      <c r="N69" s="151">
        <v>384550</v>
      </c>
      <c r="O69" s="344">
        <v>3.5229645093945721E-3</v>
      </c>
    </row>
    <row r="70" spans="1:15" ht="15">
      <c r="A70" s="130">
        <v>60</v>
      </c>
      <c r="B70" s="114" t="s">
        <v>1952</v>
      </c>
      <c r="C70" s="130" t="s">
        <v>66</v>
      </c>
      <c r="D70" s="135">
        <v>114.8</v>
      </c>
      <c r="E70" s="135">
        <v>115.64999999999999</v>
      </c>
      <c r="F70" s="136">
        <v>113.19999999999999</v>
      </c>
      <c r="G70" s="136">
        <v>111.6</v>
      </c>
      <c r="H70" s="136">
        <v>109.14999999999999</v>
      </c>
      <c r="I70" s="136">
        <v>117.24999999999999</v>
      </c>
      <c r="J70" s="136">
        <v>119.7</v>
      </c>
      <c r="K70" s="136">
        <v>121.29999999999998</v>
      </c>
      <c r="L70" s="131">
        <v>118.1</v>
      </c>
      <c r="M70" s="131">
        <v>114.05</v>
      </c>
      <c r="N70" s="151">
        <v>7691600</v>
      </c>
      <c r="O70" s="344">
        <v>2.6258205689277898E-2</v>
      </c>
    </row>
    <row r="71" spans="1:15" ht="15">
      <c r="A71" s="130">
        <v>61</v>
      </c>
      <c r="B71" s="114" t="s">
        <v>1946</v>
      </c>
      <c r="C71" s="130" t="s">
        <v>723</v>
      </c>
      <c r="D71" s="135">
        <v>128.69999999999999</v>
      </c>
      <c r="E71" s="135">
        <v>129.38333333333333</v>
      </c>
      <c r="F71" s="136">
        <v>125.41666666666666</v>
      </c>
      <c r="G71" s="136">
        <v>122.13333333333333</v>
      </c>
      <c r="H71" s="136">
        <v>118.16666666666666</v>
      </c>
      <c r="I71" s="136">
        <v>132.66666666666666</v>
      </c>
      <c r="J71" s="136">
        <v>136.63333333333335</v>
      </c>
      <c r="K71" s="136">
        <v>139.91666666666666</v>
      </c>
      <c r="L71" s="131">
        <v>133.35</v>
      </c>
      <c r="M71" s="131">
        <v>126.1</v>
      </c>
      <c r="N71" s="151">
        <v>13996000</v>
      </c>
      <c r="O71" s="344">
        <v>6.0379528464634845E-3</v>
      </c>
    </row>
    <row r="72" spans="1:15" ht="15">
      <c r="A72" s="130">
        <v>62</v>
      </c>
      <c r="B72" s="114" t="s">
        <v>1944</v>
      </c>
      <c r="C72" s="130" t="s">
        <v>729</v>
      </c>
      <c r="D72" s="135">
        <v>738.05</v>
      </c>
      <c r="E72" s="135">
        <v>734.91666666666663</v>
      </c>
      <c r="F72" s="136">
        <v>721.48333333333323</v>
      </c>
      <c r="G72" s="136">
        <v>704.91666666666663</v>
      </c>
      <c r="H72" s="136">
        <v>691.48333333333323</v>
      </c>
      <c r="I72" s="136">
        <v>751.48333333333323</v>
      </c>
      <c r="J72" s="136">
        <v>764.91666666666663</v>
      </c>
      <c r="K72" s="136">
        <v>781.48333333333323</v>
      </c>
      <c r="L72" s="131">
        <v>748.35</v>
      </c>
      <c r="M72" s="131">
        <v>718.35</v>
      </c>
      <c r="N72" s="151">
        <v>2989800</v>
      </c>
      <c r="O72" s="344">
        <v>-4.6315789473684213E-2</v>
      </c>
    </row>
    <row r="73" spans="1:15" ht="15">
      <c r="A73" s="130">
        <v>63</v>
      </c>
      <c r="B73" s="114" t="s">
        <v>1944</v>
      </c>
      <c r="C73" s="130" t="s">
        <v>67</v>
      </c>
      <c r="D73" s="135">
        <v>225.95</v>
      </c>
      <c r="E73" s="135">
        <v>226.15</v>
      </c>
      <c r="F73" s="136">
        <v>224.3</v>
      </c>
      <c r="G73" s="136">
        <v>222.65</v>
      </c>
      <c r="H73" s="136">
        <v>220.8</v>
      </c>
      <c r="I73" s="136">
        <v>227.8</v>
      </c>
      <c r="J73" s="136">
        <v>229.64999999999998</v>
      </c>
      <c r="K73" s="136">
        <v>231.3</v>
      </c>
      <c r="L73" s="131">
        <v>228</v>
      </c>
      <c r="M73" s="131">
        <v>224.5</v>
      </c>
      <c r="N73" s="151">
        <v>7794000</v>
      </c>
      <c r="O73" s="344">
        <v>-2.3552994237033324E-2</v>
      </c>
    </row>
    <row r="74" spans="1:15" ht="15">
      <c r="A74" s="130">
        <v>64</v>
      </c>
      <c r="B74" s="114" t="s">
        <v>1943</v>
      </c>
      <c r="C74" s="130" t="s">
        <v>68</v>
      </c>
      <c r="D74" s="135">
        <v>87.75</v>
      </c>
      <c r="E74" s="135">
        <v>88.399999999999991</v>
      </c>
      <c r="F74" s="136">
        <v>86.549999999999983</v>
      </c>
      <c r="G74" s="136">
        <v>85.35</v>
      </c>
      <c r="H74" s="136">
        <v>83.499999999999986</v>
      </c>
      <c r="I74" s="136">
        <v>89.59999999999998</v>
      </c>
      <c r="J74" s="136">
        <v>91.449999999999974</v>
      </c>
      <c r="K74" s="136">
        <v>92.649999999999977</v>
      </c>
      <c r="L74" s="131">
        <v>90.25</v>
      </c>
      <c r="M74" s="131">
        <v>87.2</v>
      </c>
      <c r="N74" s="151">
        <v>50211000</v>
      </c>
      <c r="O74" s="344">
        <v>5.268564719694746E-2</v>
      </c>
    </row>
    <row r="75" spans="1:15" ht="15">
      <c r="A75" s="130">
        <v>65</v>
      </c>
      <c r="B75" s="114" t="s">
        <v>1949</v>
      </c>
      <c r="C75" s="130" t="s">
        <v>69</v>
      </c>
      <c r="D75" s="135">
        <v>346.65</v>
      </c>
      <c r="E75" s="135">
        <v>346.83333333333331</v>
      </c>
      <c r="F75" s="136">
        <v>343.66666666666663</v>
      </c>
      <c r="G75" s="136">
        <v>340.68333333333334</v>
      </c>
      <c r="H75" s="136">
        <v>337.51666666666665</v>
      </c>
      <c r="I75" s="136">
        <v>349.81666666666661</v>
      </c>
      <c r="J75" s="136">
        <v>352.98333333333323</v>
      </c>
      <c r="K75" s="136">
        <v>355.96666666666658</v>
      </c>
      <c r="L75" s="131">
        <v>350</v>
      </c>
      <c r="M75" s="131">
        <v>343.85</v>
      </c>
      <c r="N75" s="151">
        <v>9673209</v>
      </c>
      <c r="O75" s="344">
        <v>2.3131170662905501E-2</v>
      </c>
    </row>
    <row r="76" spans="1:15" ht="15">
      <c r="A76" s="130">
        <v>66</v>
      </c>
      <c r="B76" s="114" t="s">
        <v>1942</v>
      </c>
      <c r="C76" s="130" t="s">
        <v>70</v>
      </c>
      <c r="D76" s="135">
        <v>606.65</v>
      </c>
      <c r="E76" s="135">
        <v>605.98333333333335</v>
      </c>
      <c r="F76" s="136">
        <v>599.9666666666667</v>
      </c>
      <c r="G76" s="136">
        <v>593.2833333333333</v>
      </c>
      <c r="H76" s="136">
        <v>587.26666666666665</v>
      </c>
      <c r="I76" s="136">
        <v>612.66666666666674</v>
      </c>
      <c r="J76" s="136">
        <v>618.68333333333339</v>
      </c>
      <c r="K76" s="136">
        <v>625.36666666666679</v>
      </c>
      <c r="L76" s="131">
        <v>612</v>
      </c>
      <c r="M76" s="131">
        <v>599.29999999999995</v>
      </c>
      <c r="N76" s="151">
        <v>4033000</v>
      </c>
      <c r="O76" s="344">
        <v>5.3002610966057441E-2</v>
      </c>
    </row>
    <row r="77" spans="1:15" ht="15">
      <c r="A77" s="130">
        <v>67</v>
      </c>
      <c r="B77" s="114" t="s">
        <v>1952</v>
      </c>
      <c r="C77" s="130" t="s">
        <v>71</v>
      </c>
      <c r="D77" s="135">
        <v>17</v>
      </c>
      <c r="E77" s="135">
        <v>16.983333333333334</v>
      </c>
      <c r="F77" s="136">
        <v>16.716666666666669</v>
      </c>
      <c r="G77" s="136">
        <v>16.433333333333334</v>
      </c>
      <c r="H77" s="136">
        <v>16.166666666666668</v>
      </c>
      <c r="I77" s="136">
        <v>17.266666666666669</v>
      </c>
      <c r="J77" s="136">
        <v>17.533333333333335</v>
      </c>
      <c r="K77" s="136">
        <v>17.81666666666667</v>
      </c>
      <c r="L77" s="131">
        <v>17.25</v>
      </c>
      <c r="M77" s="131">
        <v>16.7</v>
      </c>
      <c r="N77" s="151">
        <v>144675000</v>
      </c>
      <c r="O77" s="344">
        <v>-1.9518145776151265E-2</v>
      </c>
    </row>
    <row r="78" spans="1:15" ht="15">
      <c r="A78" s="130">
        <v>68</v>
      </c>
      <c r="B78" s="114" t="s">
        <v>1940</v>
      </c>
      <c r="C78" s="130" t="s">
        <v>798</v>
      </c>
      <c r="D78" s="135">
        <v>932.9</v>
      </c>
      <c r="E78" s="135">
        <v>946.5333333333333</v>
      </c>
      <c r="F78" s="136">
        <v>914.21666666666658</v>
      </c>
      <c r="G78" s="136">
        <v>895.5333333333333</v>
      </c>
      <c r="H78" s="136">
        <v>863.21666666666658</v>
      </c>
      <c r="I78" s="136">
        <v>965.21666666666658</v>
      </c>
      <c r="J78" s="136">
        <v>997.53333333333319</v>
      </c>
      <c r="K78" s="136">
        <v>1016.2166666666666</v>
      </c>
      <c r="L78" s="131">
        <v>978.85</v>
      </c>
      <c r="M78" s="131">
        <v>927.85</v>
      </c>
      <c r="N78" s="151">
        <v>443800</v>
      </c>
      <c r="O78" s="344">
        <v>9.5541401273885346E-3</v>
      </c>
    </row>
    <row r="79" spans="1:15" ht="15">
      <c r="A79" s="130">
        <v>69</v>
      </c>
      <c r="B79" s="114" t="s">
        <v>1945</v>
      </c>
      <c r="C79" s="130" t="s">
        <v>340</v>
      </c>
      <c r="D79" s="135">
        <v>707.75</v>
      </c>
      <c r="E79" s="135">
        <v>707.68333333333339</v>
      </c>
      <c r="F79" s="136">
        <v>701.46666666666681</v>
      </c>
      <c r="G79" s="136">
        <v>695.18333333333339</v>
      </c>
      <c r="H79" s="136">
        <v>688.96666666666681</v>
      </c>
      <c r="I79" s="136">
        <v>713.96666666666681</v>
      </c>
      <c r="J79" s="136">
        <v>720.18333333333351</v>
      </c>
      <c r="K79" s="136">
        <v>726.46666666666681</v>
      </c>
      <c r="L79" s="131">
        <v>713.9</v>
      </c>
      <c r="M79" s="131">
        <v>701.4</v>
      </c>
      <c r="N79" s="151">
        <v>6325200</v>
      </c>
      <c r="O79" s="344">
        <v>-2.7131782945736434E-2</v>
      </c>
    </row>
    <row r="80" spans="1:15" ht="15">
      <c r="A80" s="130">
        <v>70</v>
      </c>
      <c r="B80" s="114" t="s">
        <v>1945</v>
      </c>
      <c r="C80" s="130" t="s">
        <v>72</v>
      </c>
      <c r="D80" s="135">
        <v>511.25</v>
      </c>
      <c r="E80" s="135">
        <v>512.98333333333323</v>
      </c>
      <c r="F80" s="136">
        <v>504.11666666666645</v>
      </c>
      <c r="G80" s="136">
        <v>496.98333333333323</v>
      </c>
      <c r="H80" s="136">
        <v>488.11666666666645</v>
      </c>
      <c r="I80" s="136">
        <v>520.11666666666645</v>
      </c>
      <c r="J80" s="136">
        <v>528.98333333333323</v>
      </c>
      <c r="K80" s="136">
        <v>536.11666666666645</v>
      </c>
      <c r="L80" s="131">
        <v>521.85</v>
      </c>
      <c r="M80" s="131">
        <v>505.85</v>
      </c>
      <c r="N80" s="151">
        <v>1288500</v>
      </c>
      <c r="O80" s="344">
        <v>-4.3429844097995544E-2</v>
      </c>
    </row>
    <row r="81" spans="1:15" ht="15">
      <c r="A81" s="130">
        <v>71</v>
      </c>
      <c r="B81" s="114" t="s">
        <v>1939</v>
      </c>
      <c r="C81" s="130" t="s">
        <v>73</v>
      </c>
      <c r="D81" s="135">
        <v>823.05</v>
      </c>
      <c r="E81" s="135">
        <v>820.0333333333333</v>
      </c>
      <c r="F81" s="136">
        <v>811.81666666666661</v>
      </c>
      <c r="G81" s="136">
        <v>800.58333333333326</v>
      </c>
      <c r="H81" s="136">
        <v>792.36666666666656</v>
      </c>
      <c r="I81" s="136">
        <v>831.26666666666665</v>
      </c>
      <c r="J81" s="136">
        <v>839.48333333333335</v>
      </c>
      <c r="K81" s="136">
        <v>850.7166666666667</v>
      </c>
      <c r="L81" s="131">
        <v>828.25</v>
      </c>
      <c r="M81" s="131">
        <v>808.8</v>
      </c>
      <c r="N81" s="151">
        <v>11815500</v>
      </c>
      <c r="O81" s="344">
        <v>4.719387755102041E-3</v>
      </c>
    </row>
    <row r="82" spans="1:15" ht="15">
      <c r="A82" s="130">
        <v>72</v>
      </c>
      <c r="B82" s="114" t="s">
        <v>1940</v>
      </c>
      <c r="C82" s="130" t="s">
        <v>308</v>
      </c>
      <c r="D82" s="135">
        <v>99.35</v>
      </c>
      <c r="E82" s="135">
        <v>99.899999999999991</v>
      </c>
      <c r="F82" s="136">
        <v>98.249999999999986</v>
      </c>
      <c r="G82" s="136">
        <v>97.149999999999991</v>
      </c>
      <c r="H82" s="136">
        <v>95.499999999999986</v>
      </c>
      <c r="I82" s="136">
        <v>100.99999999999999</v>
      </c>
      <c r="J82" s="136">
        <v>102.64999999999999</v>
      </c>
      <c r="K82" s="136">
        <v>103.74999999999999</v>
      </c>
      <c r="L82" s="131">
        <v>101.55</v>
      </c>
      <c r="M82" s="131">
        <v>98.8</v>
      </c>
      <c r="N82" s="151">
        <v>11059100</v>
      </c>
      <c r="O82" s="344">
        <v>-1.1759764804703907E-2</v>
      </c>
    </row>
    <row r="83" spans="1:15" ht="15">
      <c r="A83" s="130">
        <v>73</v>
      </c>
      <c r="B83" s="114" t="s">
        <v>1940</v>
      </c>
      <c r="C83" s="130" t="s">
        <v>74</v>
      </c>
      <c r="D83" s="135">
        <v>718.3</v>
      </c>
      <c r="E83" s="135">
        <v>722.65</v>
      </c>
      <c r="F83" s="136">
        <v>711.65</v>
      </c>
      <c r="G83" s="136">
        <v>705</v>
      </c>
      <c r="H83" s="136">
        <v>694</v>
      </c>
      <c r="I83" s="136">
        <v>729.3</v>
      </c>
      <c r="J83" s="136">
        <v>740.3</v>
      </c>
      <c r="K83" s="136">
        <v>746.94999999999993</v>
      </c>
      <c r="L83" s="131">
        <v>733.65</v>
      </c>
      <c r="M83" s="131">
        <v>716</v>
      </c>
      <c r="N83" s="151">
        <v>5369000</v>
      </c>
      <c r="O83" s="344">
        <v>2.1304926764314249E-2</v>
      </c>
    </row>
    <row r="84" spans="1:15" ht="15">
      <c r="A84" s="130">
        <v>74</v>
      </c>
      <c r="B84" s="114" t="s">
        <v>1953</v>
      </c>
      <c r="C84" s="130" t="s">
        <v>75</v>
      </c>
      <c r="D84" s="135">
        <v>1050.0999999999999</v>
      </c>
      <c r="E84" s="135">
        <v>1054.0333333333333</v>
      </c>
      <c r="F84" s="136">
        <v>1041.0666666666666</v>
      </c>
      <c r="G84" s="136">
        <v>1032.0333333333333</v>
      </c>
      <c r="H84" s="136">
        <v>1019.0666666666666</v>
      </c>
      <c r="I84" s="136">
        <v>1063.0666666666666</v>
      </c>
      <c r="J84" s="136">
        <v>1076.0333333333333</v>
      </c>
      <c r="K84" s="136">
        <v>1085.0666666666666</v>
      </c>
      <c r="L84" s="131">
        <v>1067</v>
      </c>
      <c r="M84" s="131">
        <v>1045</v>
      </c>
      <c r="N84" s="151">
        <v>8570100</v>
      </c>
      <c r="O84" s="344">
        <v>3.7366548042704624E-2</v>
      </c>
    </row>
    <row r="85" spans="1:15" ht="15">
      <c r="A85" s="130">
        <v>75</v>
      </c>
      <c r="B85" s="114" t="s">
        <v>1946</v>
      </c>
      <c r="C85" s="130" t="s">
        <v>76</v>
      </c>
      <c r="D85" s="135">
        <v>1887.55</v>
      </c>
      <c r="E85" s="135">
        <v>1880.9333333333334</v>
      </c>
      <c r="F85" s="136">
        <v>1870.8666666666668</v>
      </c>
      <c r="G85" s="136">
        <v>1854.1833333333334</v>
      </c>
      <c r="H85" s="136">
        <v>1844.1166666666668</v>
      </c>
      <c r="I85" s="136">
        <v>1897.6166666666668</v>
      </c>
      <c r="J85" s="136">
        <v>1907.6833333333334</v>
      </c>
      <c r="K85" s="136">
        <v>1924.3666666666668</v>
      </c>
      <c r="L85" s="131">
        <v>1891</v>
      </c>
      <c r="M85" s="131">
        <v>1864.25</v>
      </c>
      <c r="N85" s="151">
        <v>28323000</v>
      </c>
      <c r="O85" s="344">
        <v>-8.3156807478860662E-3</v>
      </c>
    </row>
    <row r="86" spans="1:15" ht="15">
      <c r="A86" s="130">
        <v>76</v>
      </c>
      <c r="B86" s="114" t="s">
        <v>1943</v>
      </c>
      <c r="C86" s="130" t="s">
        <v>77</v>
      </c>
      <c r="D86" s="135">
        <v>2106.8000000000002</v>
      </c>
      <c r="E86" s="135">
        <v>2107.2833333333333</v>
      </c>
      <c r="F86" s="136">
        <v>2095.5666666666666</v>
      </c>
      <c r="G86" s="136">
        <v>2084.3333333333335</v>
      </c>
      <c r="H86" s="136">
        <v>2072.6166666666668</v>
      </c>
      <c r="I86" s="136">
        <v>2118.5166666666664</v>
      </c>
      <c r="J86" s="136">
        <v>2130.2333333333327</v>
      </c>
      <c r="K86" s="136">
        <v>2141.4666666666662</v>
      </c>
      <c r="L86" s="131">
        <v>2119</v>
      </c>
      <c r="M86" s="131">
        <v>2096.0500000000002</v>
      </c>
      <c r="N86" s="151">
        <v>11192000</v>
      </c>
      <c r="O86" s="344">
        <v>9.986978846768052E-2</v>
      </c>
    </row>
    <row r="87" spans="1:15" ht="15">
      <c r="A87" s="130">
        <v>77</v>
      </c>
      <c r="B87" s="114" t="s">
        <v>1944</v>
      </c>
      <c r="C87" s="130" t="s">
        <v>79</v>
      </c>
      <c r="D87" s="135">
        <v>2778.95</v>
      </c>
      <c r="E87" s="135">
        <v>2786.4166666666665</v>
      </c>
      <c r="F87" s="136">
        <v>2744.7333333333331</v>
      </c>
      <c r="G87" s="136">
        <v>2710.5166666666664</v>
      </c>
      <c r="H87" s="136">
        <v>2668.833333333333</v>
      </c>
      <c r="I87" s="136">
        <v>2820.6333333333332</v>
      </c>
      <c r="J87" s="136">
        <v>2862.3166666666666</v>
      </c>
      <c r="K87" s="136">
        <v>2896.5333333333333</v>
      </c>
      <c r="L87" s="131">
        <v>2828.1</v>
      </c>
      <c r="M87" s="131">
        <v>2752.2</v>
      </c>
      <c r="N87" s="151">
        <v>2140800</v>
      </c>
      <c r="O87" s="344">
        <v>-2.3624920186080454E-2</v>
      </c>
    </row>
    <row r="88" spans="1:15" ht="15">
      <c r="A88" s="130">
        <v>78</v>
      </c>
      <c r="B88" s="114" t="s">
        <v>1953</v>
      </c>
      <c r="C88" s="130" t="s">
        <v>80</v>
      </c>
      <c r="D88" s="135">
        <v>358.35</v>
      </c>
      <c r="E88" s="135">
        <v>360.15000000000003</v>
      </c>
      <c r="F88" s="136">
        <v>354.80000000000007</v>
      </c>
      <c r="G88" s="136">
        <v>351.25000000000006</v>
      </c>
      <c r="H88" s="136">
        <v>345.90000000000009</v>
      </c>
      <c r="I88" s="136">
        <v>363.70000000000005</v>
      </c>
      <c r="J88" s="136">
        <v>369.05000000000007</v>
      </c>
      <c r="K88" s="136">
        <v>372.6</v>
      </c>
      <c r="L88" s="131">
        <v>365.5</v>
      </c>
      <c r="M88" s="131">
        <v>356.6</v>
      </c>
      <c r="N88" s="151">
        <v>2958000</v>
      </c>
      <c r="O88" s="344">
        <v>2.6014568158168574E-2</v>
      </c>
    </row>
    <row r="89" spans="1:15" ht="15">
      <c r="A89" s="130">
        <v>79</v>
      </c>
      <c r="B89" s="114" t="s">
        <v>1954</v>
      </c>
      <c r="C89" s="130" t="s">
        <v>81</v>
      </c>
      <c r="D89" s="135">
        <v>203.75</v>
      </c>
      <c r="E89" s="135">
        <v>202.91666666666666</v>
      </c>
      <c r="F89" s="136">
        <v>201.33333333333331</v>
      </c>
      <c r="G89" s="136">
        <v>198.91666666666666</v>
      </c>
      <c r="H89" s="136">
        <v>197.33333333333331</v>
      </c>
      <c r="I89" s="136">
        <v>205.33333333333331</v>
      </c>
      <c r="J89" s="136">
        <v>206.91666666666663</v>
      </c>
      <c r="K89" s="136">
        <v>209.33333333333331</v>
      </c>
      <c r="L89" s="131">
        <v>204.5</v>
      </c>
      <c r="M89" s="131">
        <v>200.5</v>
      </c>
      <c r="N89" s="151">
        <v>34464500</v>
      </c>
      <c r="O89" s="344">
        <v>-2.8416378885051802E-2</v>
      </c>
    </row>
    <row r="90" spans="1:15" ht="15">
      <c r="A90" s="130">
        <v>80</v>
      </c>
      <c r="B90" s="114" t="s">
        <v>1949</v>
      </c>
      <c r="C90" s="130" t="s">
        <v>82</v>
      </c>
      <c r="D90" s="135">
        <v>246.7</v>
      </c>
      <c r="E90" s="135">
        <v>248.38333333333335</v>
      </c>
      <c r="F90" s="136">
        <v>241.8666666666667</v>
      </c>
      <c r="G90" s="136">
        <v>237.03333333333336</v>
      </c>
      <c r="H90" s="136">
        <v>230.51666666666671</v>
      </c>
      <c r="I90" s="136">
        <v>253.2166666666667</v>
      </c>
      <c r="J90" s="136">
        <v>259.73333333333335</v>
      </c>
      <c r="K90" s="136">
        <v>264.56666666666672</v>
      </c>
      <c r="L90" s="131">
        <v>254.9</v>
      </c>
      <c r="M90" s="131">
        <v>243.55</v>
      </c>
      <c r="N90" s="151">
        <v>12990600</v>
      </c>
      <c r="O90" s="344">
        <v>-2.2594406699320588E-2</v>
      </c>
    </row>
    <row r="91" spans="1:15" ht="15">
      <c r="A91" s="130">
        <v>81</v>
      </c>
      <c r="B91" s="114" t="s">
        <v>1945</v>
      </c>
      <c r="C91" s="130" t="s">
        <v>83</v>
      </c>
      <c r="D91" s="135">
        <v>1711.35</v>
      </c>
      <c r="E91" s="135">
        <v>1719.9166666666667</v>
      </c>
      <c r="F91" s="136">
        <v>1700.7333333333336</v>
      </c>
      <c r="G91" s="136">
        <v>1690.1166666666668</v>
      </c>
      <c r="H91" s="136">
        <v>1670.9333333333336</v>
      </c>
      <c r="I91" s="136">
        <v>1730.5333333333335</v>
      </c>
      <c r="J91" s="136">
        <v>1749.7166666666665</v>
      </c>
      <c r="K91" s="136">
        <v>1760.3333333333335</v>
      </c>
      <c r="L91" s="131">
        <v>1739.1</v>
      </c>
      <c r="M91" s="131">
        <v>1709.3</v>
      </c>
      <c r="N91" s="151">
        <v>11086800</v>
      </c>
      <c r="O91" s="344">
        <v>7.4614713579528938E-2</v>
      </c>
    </row>
    <row r="92" spans="1:15" ht="15">
      <c r="A92" s="130">
        <v>82</v>
      </c>
      <c r="B92" s="114" t="s">
        <v>1954</v>
      </c>
      <c r="C92" s="130" t="s">
        <v>84</v>
      </c>
      <c r="D92" s="135">
        <v>267.8</v>
      </c>
      <c r="E92" s="135">
        <v>268.61666666666667</v>
      </c>
      <c r="F92" s="136">
        <v>265.28333333333336</v>
      </c>
      <c r="G92" s="136">
        <v>262.76666666666671</v>
      </c>
      <c r="H92" s="136">
        <v>259.43333333333339</v>
      </c>
      <c r="I92" s="136">
        <v>271.13333333333333</v>
      </c>
      <c r="J92" s="136">
        <v>274.46666666666658</v>
      </c>
      <c r="K92" s="136">
        <v>276.98333333333329</v>
      </c>
      <c r="L92" s="131">
        <v>271.95</v>
      </c>
      <c r="M92" s="131">
        <v>266.10000000000002</v>
      </c>
      <c r="N92" s="151">
        <v>4134400</v>
      </c>
      <c r="O92" s="344">
        <v>1.5503875968992248E-3</v>
      </c>
    </row>
    <row r="93" spans="1:15" ht="15">
      <c r="A93" s="130">
        <v>83</v>
      </c>
      <c r="B93" s="114" t="s">
        <v>1946</v>
      </c>
      <c r="C93" s="130" t="s">
        <v>86</v>
      </c>
      <c r="D93" s="135">
        <v>735.4</v>
      </c>
      <c r="E93" s="135">
        <v>745.86666666666667</v>
      </c>
      <c r="F93" s="136">
        <v>720.58333333333337</v>
      </c>
      <c r="G93" s="136">
        <v>705.76666666666665</v>
      </c>
      <c r="H93" s="136">
        <v>680.48333333333335</v>
      </c>
      <c r="I93" s="136">
        <v>760.68333333333339</v>
      </c>
      <c r="J93" s="136">
        <v>785.9666666666667</v>
      </c>
      <c r="K93" s="136">
        <v>800.78333333333342</v>
      </c>
      <c r="L93" s="131">
        <v>771.15</v>
      </c>
      <c r="M93" s="131">
        <v>731.05</v>
      </c>
      <c r="N93" s="151">
        <v>17008000</v>
      </c>
      <c r="O93" s="344">
        <v>3.4298224276331793E-2</v>
      </c>
    </row>
    <row r="94" spans="1:15" ht="15">
      <c r="A94" s="130">
        <v>84</v>
      </c>
      <c r="B94" s="114" t="s">
        <v>1943</v>
      </c>
      <c r="C94" s="130" t="s">
        <v>87</v>
      </c>
      <c r="D94" s="135">
        <v>372.45</v>
      </c>
      <c r="E94" s="135">
        <v>370.81666666666666</v>
      </c>
      <c r="F94" s="136">
        <v>367.83333333333331</v>
      </c>
      <c r="G94" s="136">
        <v>363.21666666666664</v>
      </c>
      <c r="H94" s="136">
        <v>360.23333333333329</v>
      </c>
      <c r="I94" s="136">
        <v>375.43333333333334</v>
      </c>
      <c r="J94" s="136">
        <v>378.41666666666669</v>
      </c>
      <c r="K94" s="136">
        <v>383.03333333333336</v>
      </c>
      <c r="L94" s="131">
        <v>373.8</v>
      </c>
      <c r="M94" s="131">
        <v>366.2</v>
      </c>
      <c r="N94" s="151">
        <v>84466250</v>
      </c>
      <c r="O94" s="344">
        <v>-1.9880017869678985E-2</v>
      </c>
    </row>
    <row r="95" spans="1:15" ht="15">
      <c r="A95" s="130">
        <v>85</v>
      </c>
      <c r="B95" s="49" t="s">
        <v>1940</v>
      </c>
      <c r="C95" s="130" t="s">
        <v>1901</v>
      </c>
      <c r="D95" s="135">
        <v>338.65</v>
      </c>
      <c r="E95" s="135">
        <v>338.31666666666666</v>
      </c>
      <c r="F95" s="136">
        <v>333.33333333333331</v>
      </c>
      <c r="G95" s="136">
        <v>328.01666666666665</v>
      </c>
      <c r="H95" s="136">
        <v>323.0333333333333</v>
      </c>
      <c r="I95" s="136">
        <v>343.63333333333333</v>
      </c>
      <c r="J95" s="136">
        <v>348.61666666666667</v>
      </c>
      <c r="K95" s="136">
        <v>353.93333333333334</v>
      </c>
      <c r="L95" s="131">
        <v>343.3</v>
      </c>
      <c r="M95" s="131">
        <v>333</v>
      </c>
      <c r="N95" s="151">
        <v>7396500</v>
      </c>
      <c r="O95" s="344">
        <v>0.21273979340875554</v>
      </c>
    </row>
    <row r="96" spans="1:15" ht="15">
      <c r="A96" s="130">
        <v>86</v>
      </c>
      <c r="B96" s="114" t="s">
        <v>1943</v>
      </c>
      <c r="C96" s="130" t="s">
        <v>88</v>
      </c>
      <c r="D96" s="135">
        <v>46.05</v>
      </c>
      <c r="E96" s="135">
        <v>46.25</v>
      </c>
      <c r="F96" s="136">
        <v>45.15</v>
      </c>
      <c r="G96" s="136">
        <v>44.25</v>
      </c>
      <c r="H96" s="136">
        <v>43.15</v>
      </c>
      <c r="I96" s="136">
        <v>47.15</v>
      </c>
      <c r="J96" s="136">
        <v>48.249999999999993</v>
      </c>
      <c r="K96" s="136">
        <v>49.15</v>
      </c>
      <c r="L96" s="131">
        <v>47.35</v>
      </c>
      <c r="M96" s="131">
        <v>45.35</v>
      </c>
      <c r="N96" s="151">
        <v>33620000</v>
      </c>
      <c r="O96" s="344">
        <v>7.2066326530612249E-2</v>
      </c>
    </row>
    <row r="97" spans="1:15" ht="15">
      <c r="A97" s="130">
        <v>87</v>
      </c>
      <c r="B97" s="114" t="s">
        <v>1947</v>
      </c>
      <c r="C97" s="130" t="s">
        <v>89</v>
      </c>
      <c r="D97" s="135">
        <v>30.95</v>
      </c>
      <c r="E97" s="135">
        <v>30.349999999999998</v>
      </c>
      <c r="F97" s="136">
        <v>29.349999999999994</v>
      </c>
      <c r="G97" s="136">
        <v>27.749999999999996</v>
      </c>
      <c r="H97" s="136">
        <v>26.749999999999993</v>
      </c>
      <c r="I97" s="136">
        <v>31.949999999999996</v>
      </c>
      <c r="J97" s="136">
        <v>32.950000000000003</v>
      </c>
      <c r="K97" s="136">
        <v>34.549999999999997</v>
      </c>
      <c r="L97" s="131">
        <v>31.35</v>
      </c>
      <c r="M97" s="131">
        <v>28.75</v>
      </c>
      <c r="N97" s="151">
        <v>189492000</v>
      </c>
      <c r="O97" s="344">
        <v>0.11157257496832325</v>
      </c>
    </row>
    <row r="98" spans="1:15" ht="15">
      <c r="A98" s="130">
        <v>88</v>
      </c>
      <c r="B98" s="114" t="s">
        <v>1946</v>
      </c>
      <c r="C98" s="130" t="s">
        <v>90</v>
      </c>
      <c r="D98" s="135">
        <v>41.25</v>
      </c>
      <c r="E98" s="135">
        <v>41.466666666666669</v>
      </c>
      <c r="F98" s="136">
        <v>40.483333333333334</v>
      </c>
      <c r="G98" s="136">
        <v>39.716666666666669</v>
      </c>
      <c r="H98" s="136">
        <v>38.733333333333334</v>
      </c>
      <c r="I98" s="136">
        <v>42.233333333333334</v>
      </c>
      <c r="J98" s="136">
        <v>43.216666666666669</v>
      </c>
      <c r="K98" s="136">
        <v>43.983333333333334</v>
      </c>
      <c r="L98" s="131">
        <v>42.45</v>
      </c>
      <c r="M98" s="131">
        <v>40.700000000000003</v>
      </c>
      <c r="N98" s="151">
        <v>105402000</v>
      </c>
      <c r="O98" s="344">
        <v>1.1399620012666244E-2</v>
      </c>
    </row>
    <row r="99" spans="1:15" ht="15">
      <c r="A99" s="130">
        <v>89</v>
      </c>
      <c r="B99" s="114" t="s">
        <v>1943</v>
      </c>
      <c r="C99" s="130" t="s">
        <v>3366</v>
      </c>
      <c r="D99" s="135">
        <v>51.35</v>
      </c>
      <c r="E99" s="135">
        <v>51.449999999999996</v>
      </c>
      <c r="F99" s="136">
        <v>50.399999999999991</v>
      </c>
      <c r="G99" s="136">
        <v>49.449999999999996</v>
      </c>
      <c r="H99" s="136">
        <v>48.399999999999991</v>
      </c>
      <c r="I99" s="136">
        <v>52.399999999999991</v>
      </c>
      <c r="J99" s="136">
        <v>53.449999999999989</v>
      </c>
      <c r="K99" s="136">
        <v>54.399999999999991</v>
      </c>
      <c r="L99" s="131">
        <v>52.5</v>
      </c>
      <c r="M99" s="131">
        <v>50.5</v>
      </c>
      <c r="N99" s="151">
        <v>127236000</v>
      </c>
      <c r="O99" s="344">
        <v>-1.6692942594825188E-2</v>
      </c>
    </row>
    <row r="100" spans="1:15" ht="15">
      <c r="A100" s="130">
        <v>90</v>
      </c>
      <c r="B100" s="114" t="s">
        <v>1946</v>
      </c>
      <c r="C100" s="130" t="s">
        <v>91</v>
      </c>
      <c r="D100" s="135">
        <v>14.1</v>
      </c>
      <c r="E100" s="135">
        <v>14.166666666666666</v>
      </c>
      <c r="F100" s="136">
        <v>13.933333333333332</v>
      </c>
      <c r="G100" s="136">
        <v>13.766666666666666</v>
      </c>
      <c r="H100" s="136">
        <v>13.533333333333331</v>
      </c>
      <c r="I100" s="136">
        <v>14.333333333333332</v>
      </c>
      <c r="J100" s="136">
        <v>14.566666666666666</v>
      </c>
      <c r="K100" s="136">
        <v>14.733333333333333</v>
      </c>
      <c r="L100" s="131">
        <v>14.4</v>
      </c>
      <c r="M100" s="131">
        <v>14</v>
      </c>
      <c r="N100" s="151">
        <v>49420000</v>
      </c>
      <c r="O100" s="344">
        <v>1.4184397163120568E-3</v>
      </c>
    </row>
    <row r="101" spans="1:15" ht="15">
      <c r="A101" s="130">
        <v>91</v>
      </c>
      <c r="B101" s="114" t="s">
        <v>1949</v>
      </c>
      <c r="C101" s="130" t="s">
        <v>92</v>
      </c>
      <c r="D101" s="135">
        <v>292.10000000000002</v>
      </c>
      <c r="E101" s="135">
        <v>295.45</v>
      </c>
      <c r="F101" s="136">
        <v>286.95</v>
      </c>
      <c r="G101" s="136">
        <v>281.8</v>
      </c>
      <c r="H101" s="136">
        <v>273.3</v>
      </c>
      <c r="I101" s="136">
        <v>300.59999999999997</v>
      </c>
      <c r="J101" s="136">
        <v>309.09999999999997</v>
      </c>
      <c r="K101" s="136">
        <v>314.24999999999994</v>
      </c>
      <c r="L101" s="131">
        <v>303.95</v>
      </c>
      <c r="M101" s="131">
        <v>290.3</v>
      </c>
      <c r="N101" s="151">
        <v>3214750</v>
      </c>
      <c r="O101" s="344">
        <v>-0.10490045941807044</v>
      </c>
    </row>
    <row r="102" spans="1:15" ht="15">
      <c r="A102" s="130">
        <v>92</v>
      </c>
      <c r="B102" s="114" t="s">
        <v>1939</v>
      </c>
      <c r="C102" s="130" t="s">
        <v>93</v>
      </c>
      <c r="D102" s="135">
        <v>98</v>
      </c>
      <c r="E102" s="135">
        <v>98.533333333333346</v>
      </c>
      <c r="F102" s="136">
        <v>96.366666666666688</v>
      </c>
      <c r="G102" s="136">
        <v>94.733333333333348</v>
      </c>
      <c r="H102" s="136">
        <v>92.566666666666691</v>
      </c>
      <c r="I102" s="136">
        <v>100.16666666666669</v>
      </c>
      <c r="J102" s="136">
        <v>102.33333333333334</v>
      </c>
      <c r="K102" s="136">
        <v>103.96666666666668</v>
      </c>
      <c r="L102" s="131">
        <v>100.7</v>
      </c>
      <c r="M102" s="131">
        <v>96.9</v>
      </c>
      <c r="N102" s="151">
        <v>22302000</v>
      </c>
      <c r="O102" s="344">
        <v>2.9069767441860465E-2</v>
      </c>
    </row>
    <row r="103" spans="1:15" ht="15">
      <c r="A103" s="130">
        <v>93</v>
      </c>
      <c r="B103" s="114" t="s">
        <v>1943</v>
      </c>
      <c r="C103" s="130" t="s">
        <v>926</v>
      </c>
      <c r="D103" s="135">
        <v>248.3</v>
      </c>
      <c r="E103" s="135">
        <v>245.54999999999998</v>
      </c>
      <c r="F103" s="136">
        <v>239.99999999999997</v>
      </c>
      <c r="G103" s="136">
        <v>231.7</v>
      </c>
      <c r="H103" s="136">
        <v>226.14999999999998</v>
      </c>
      <c r="I103" s="136">
        <v>253.84999999999997</v>
      </c>
      <c r="J103" s="136">
        <v>259.39999999999998</v>
      </c>
      <c r="K103" s="136">
        <v>267.69999999999993</v>
      </c>
      <c r="L103" s="131">
        <v>251.1</v>
      </c>
      <c r="M103" s="131">
        <v>237.25</v>
      </c>
      <c r="N103" s="151">
        <v>3500000</v>
      </c>
      <c r="O103" s="344">
        <v>3.0624263839811542E-2</v>
      </c>
    </row>
    <row r="104" spans="1:15" ht="15">
      <c r="A104" s="130">
        <v>94</v>
      </c>
      <c r="B104" s="114" t="s">
        <v>1940</v>
      </c>
      <c r="C104" s="130" t="s">
        <v>929</v>
      </c>
      <c r="D104" s="135">
        <v>1237.05</v>
      </c>
      <c r="E104" s="135">
        <v>1221.0333333333335</v>
      </c>
      <c r="F104" s="136">
        <v>1197.0666666666671</v>
      </c>
      <c r="G104" s="136">
        <v>1157.0833333333335</v>
      </c>
      <c r="H104" s="136">
        <v>1133.116666666667</v>
      </c>
      <c r="I104" s="136">
        <v>1261.0166666666671</v>
      </c>
      <c r="J104" s="136">
        <v>1284.9833333333338</v>
      </c>
      <c r="K104" s="136">
        <v>1324.9666666666672</v>
      </c>
      <c r="L104" s="131">
        <v>1245</v>
      </c>
      <c r="M104" s="131">
        <v>1181.05</v>
      </c>
      <c r="N104" s="151">
        <v>2283600</v>
      </c>
      <c r="O104" s="344">
        <v>-4.0342914775592535E-2</v>
      </c>
    </row>
    <row r="105" spans="1:15" ht="15">
      <c r="A105" s="130">
        <v>95</v>
      </c>
      <c r="B105" s="114" t="s">
        <v>1943</v>
      </c>
      <c r="C105" s="130" t="s">
        <v>94</v>
      </c>
      <c r="D105" s="135">
        <v>1539.55</v>
      </c>
      <c r="E105" s="135">
        <v>1539.5666666666668</v>
      </c>
      <c r="F105" s="136">
        <v>1529.1333333333337</v>
      </c>
      <c r="G105" s="136">
        <v>1518.7166666666669</v>
      </c>
      <c r="H105" s="136">
        <v>1508.2833333333338</v>
      </c>
      <c r="I105" s="136">
        <v>1549.9833333333336</v>
      </c>
      <c r="J105" s="136">
        <v>1560.4166666666665</v>
      </c>
      <c r="K105" s="136">
        <v>1570.8333333333335</v>
      </c>
      <c r="L105" s="131">
        <v>1550</v>
      </c>
      <c r="M105" s="131">
        <v>1529.15</v>
      </c>
      <c r="N105" s="151">
        <v>7857900</v>
      </c>
      <c r="O105" s="344">
        <v>4.0023823704586063E-2</v>
      </c>
    </row>
    <row r="106" spans="1:15" ht="15">
      <c r="A106" s="130">
        <v>96</v>
      </c>
      <c r="B106" s="114" t="s">
        <v>1953</v>
      </c>
      <c r="C106" s="130" t="s">
        <v>943</v>
      </c>
      <c r="D106" s="135">
        <v>42.6</v>
      </c>
      <c r="E106" s="135">
        <v>42.266666666666673</v>
      </c>
      <c r="F106" s="136">
        <v>39.833333333333343</v>
      </c>
      <c r="G106" s="136">
        <v>37.06666666666667</v>
      </c>
      <c r="H106" s="136">
        <v>34.63333333333334</v>
      </c>
      <c r="I106" s="136">
        <v>45.033333333333346</v>
      </c>
      <c r="J106" s="136">
        <v>47.466666666666669</v>
      </c>
      <c r="K106" s="136">
        <v>50.233333333333348</v>
      </c>
      <c r="L106" s="131">
        <v>44.7</v>
      </c>
      <c r="M106" s="131">
        <v>39.5</v>
      </c>
      <c r="N106" s="151">
        <v>18132000</v>
      </c>
      <c r="O106" s="344">
        <v>7.9285714285714279E-2</v>
      </c>
    </row>
    <row r="107" spans="1:15" ht="15">
      <c r="A107" s="130">
        <v>97</v>
      </c>
      <c r="B107" s="114" t="s">
        <v>1947</v>
      </c>
      <c r="C107" s="130" t="s">
        <v>190</v>
      </c>
      <c r="D107" s="135">
        <v>304.35000000000002</v>
      </c>
      <c r="E107" s="135">
        <v>303.26666666666671</v>
      </c>
      <c r="F107" s="136">
        <v>298.18333333333339</v>
      </c>
      <c r="G107" s="136">
        <v>292.01666666666671</v>
      </c>
      <c r="H107" s="136">
        <v>286.93333333333339</v>
      </c>
      <c r="I107" s="136">
        <v>309.43333333333339</v>
      </c>
      <c r="J107" s="136">
        <v>314.51666666666677</v>
      </c>
      <c r="K107" s="136">
        <v>320.68333333333339</v>
      </c>
      <c r="L107" s="131">
        <v>308.35000000000002</v>
      </c>
      <c r="M107" s="131">
        <v>297.10000000000002</v>
      </c>
      <c r="N107" s="151">
        <v>7648000</v>
      </c>
      <c r="O107" s="344">
        <v>0.21783439490445861</v>
      </c>
    </row>
    <row r="108" spans="1:15" ht="15">
      <c r="A108" s="130">
        <v>98</v>
      </c>
      <c r="B108" s="114" t="s">
        <v>1953</v>
      </c>
      <c r="C108" s="130" t="s">
        <v>95</v>
      </c>
      <c r="D108" s="135">
        <v>737.25</v>
      </c>
      <c r="E108" s="135">
        <v>735.9</v>
      </c>
      <c r="F108" s="136">
        <v>732.55</v>
      </c>
      <c r="G108" s="136">
        <v>727.85</v>
      </c>
      <c r="H108" s="136">
        <v>724.5</v>
      </c>
      <c r="I108" s="136">
        <v>740.59999999999991</v>
      </c>
      <c r="J108" s="136">
        <v>743.95</v>
      </c>
      <c r="K108" s="136">
        <v>748.64999999999986</v>
      </c>
      <c r="L108" s="131">
        <v>739.25</v>
      </c>
      <c r="M108" s="131">
        <v>731.2</v>
      </c>
      <c r="N108" s="151">
        <v>44496000</v>
      </c>
      <c r="O108" s="344">
        <v>1.7283950617283949E-2</v>
      </c>
    </row>
    <row r="109" spans="1:15" ht="15">
      <c r="A109" s="130">
        <v>99</v>
      </c>
      <c r="B109" s="114" t="s">
        <v>1949</v>
      </c>
      <c r="C109" s="130" t="s">
        <v>97</v>
      </c>
      <c r="D109" s="135">
        <v>154.6</v>
      </c>
      <c r="E109" s="135">
        <v>155.13333333333333</v>
      </c>
      <c r="F109" s="136">
        <v>152.86666666666665</v>
      </c>
      <c r="G109" s="136">
        <v>151.13333333333333</v>
      </c>
      <c r="H109" s="136">
        <v>148.86666666666665</v>
      </c>
      <c r="I109" s="136">
        <v>156.86666666666665</v>
      </c>
      <c r="J109" s="136">
        <v>159.1333333333333</v>
      </c>
      <c r="K109" s="136">
        <v>160.86666666666665</v>
      </c>
      <c r="L109" s="131">
        <v>157.4</v>
      </c>
      <c r="M109" s="131">
        <v>153.4</v>
      </c>
      <c r="N109" s="151">
        <v>34471500</v>
      </c>
      <c r="O109" s="344">
        <v>-1.6869634657616289E-2</v>
      </c>
    </row>
    <row r="110" spans="1:15" ht="15">
      <c r="A110" s="130">
        <v>100</v>
      </c>
      <c r="B110" s="114" t="s">
        <v>1952</v>
      </c>
      <c r="C110" s="130" t="s">
        <v>98</v>
      </c>
      <c r="D110" s="135">
        <v>150.80000000000001</v>
      </c>
      <c r="E110" s="135">
        <v>150.71666666666667</v>
      </c>
      <c r="F110" s="136">
        <v>147.53333333333333</v>
      </c>
      <c r="G110" s="136">
        <v>144.26666666666665</v>
      </c>
      <c r="H110" s="136">
        <v>141.08333333333331</v>
      </c>
      <c r="I110" s="136">
        <v>153.98333333333335</v>
      </c>
      <c r="J110" s="136">
        <v>157.16666666666669</v>
      </c>
      <c r="K110" s="136">
        <v>160.43333333333337</v>
      </c>
      <c r="L110" s="131">
        <v>153.9</v>
      </c>
      <c r="M110" s="131">
        <v>147.44999999999999</v>
      </c>
      <c r="N110" s="151">
        <v>6825600</v>
      </c>
      <c r="O110" s="344">
        <v>-3.3091568449682682E-2</v>
      </c>
    </row>
    <row r="111" spans="1:15" ht="15">
      <c r="A111" s="130">
        <v>101</v>
      </c>
      <c r="B111" s="114" t="s">
        <v>1945</v>
      </c>
      <c r="C111" s="130" t="s">
        <v>99</v>
      </c>
      <c r="D111" s="135">
        <v>286.60000000000002</v>
      </c>
      <c r="E111" s="135">
        <v>287.31666666666666</v>
      </c>
      <c r="F111" s="136">
        <v>284.98333333333335</v>
      </c>
      <c r="G111" s="136">
        <v>283.36666666666667</v>
      </c>
      <c r="H111" s="136">
        <v>281.03333333333336</v>
      </c>
      <c r="I111" s="136">
        <v>288.93333333333334</v>
      </c>
      <c r="J111" s="136">
        <v>291.26666666666671</v>
      </c>
      <c r="K111" s="136">
        <v>292.88333333333333</v>
      </c>
      <c r="L111" s="131">
        <v>289.64999999999998</v>
      </c>
      <c r="M111" s="131">
        <v>285.7</v>
      </c>
      <c r="N111" s="151">
        <v>60300000</v>
      </c>
      <c r="O111" s="344">
        <v>-2.6125043606341332E-2</v>
      </c>
    </row>
    <row r="112" spans="1:15" ht="15">
      <c r="A112" s="130">
        <v>102</v>
      </c>
      <c r="B112" s="114" t="s">
        <v>1940</v>
      </c>
      <c r="C112" s="130" t="s">
        <v>339</v>
      </c>
      <c r="D112" s="135">
        <v>237.85</v>
      </c>
      <c r="E112" s="135">
        <v>237.4</v>
      </c>
      <c r="F112" s="136">
        <v>231.45000000000002</v>
      </c>
      <c r="G112" s="136">
        <v>225.05</v>
      </c>
      <c r="H112" s="136">
        <v>219.10000000000002</v>
      </c>
      <c r="I112" s="136">
        <v>243.8</v>
      </c>
      <c r="J112" s="136">
        <v>249.75</v>
      </c>
      <c r="K112" s="136">
        <v>256.14999999999998</v>
      </c>
      <c r="L112" s="131">
        <v>243.35</v>
      </c>
      <c r="M112" s="131">
        <v>231</v>
      </c>
      <c r="N112" s="151">
        <v>6553800</v>
      </c>
      <c r="O112" s="344">
        <v>5.8635394456289978E-2</v>
      </c>
    </row>
    <row r="113" spans="1:15" ht="15">
      <c r="A113" s="130">
        <v>103</v>
      </c>
      <c r="B113" s="114" t="s">
        <v>1954</v>
      </c>
      <c r="C113" s="130" t="s">
        <v>100</v>
      </c>
      <c r="D113" s="135">
        <v>166.8</v>
      </c>
      <c r="E113" s="135">
        <v>168.08333333333334</v>
      </c>
      <c r="F113" s="136">
        <v>163.7166666666667</v>
      </c>
      <c r="G113" s="136">
        <v>160.63333333333335</v>
      </c>
      <c r="H113" s="136">
        <v>156.26666666666671</v>
      </c>
      <c r="I113" s="136">
        <v>171.16666666666669</v>
      </c>
      <c r="J113" s="136">
        <v>175.5333333333333</v>
      </c>
      <c r="K113" s="136">
        <v>178.61666666666667</v>
      </c>
      <c r="L113" s="131">
        <v>172.45</v>
      </c>
      <c r="M113" s="131">
        <v>165</v>
      </c>
      <c r="N113" s="151">
        <v>26316000</v>
      </c>
      <c r="O113" s="344">
        <v>-2.2972182775039679E-2</v>
      </c>
    </row>
    <row r="114" spans="1:15" ht="15">
      <c r="A114" s="130">
        <v>104</v>
      </c>
      <c r="B114" s="114" t="s">
        <v>1940</v>
      </c>
      <c r="C114" s="130" t="s">
        <v>101</v>
      </c>
      <c r="D114" s="135">
        <v>62.35</v>
      </c>
      <c r="E114" s="135">
        <v>62.783333333333339</v>
      </c>
      <c r="F114" s="136">
        <v>61.01666666666668</v>
      </c>
      <c r="G114" s="136">
        <v>59.683333333333344</v>
      </c>
      <c r="H114" s="136">
        <v>57.916666666666686</v>
      </c>
      <c r="I114" s="136">
        <v>64.116666666666674</v>
      </c>
      <c r="J114" s="136">
        <v>65.88333333333334</v>
      </c>
      <c r="K114" s="136">
        <v>67.216666666666669</v>
      </c>
      <c r="L114" s="131">
        <v>64.55</v>
      </c>
      <c r="M114" s="131">
        <v>61.45</v>
      </c>
      <c r="N114" s="151">
        <v>36981000</v>
      </c>
      <c r="O114" s="344">
        <v>-1.2259615384615384E-2</v>
      </c>
    </row>
    <row r="115" spans="1:15" ht="15">
      <c r="A115" s="130">
        <v>105</v>
      </c>
      <c r="B115" s="114" t="s">
        <v>1951</v>
      </c>
      <c r="C115" s="130" t="s">
        <v>102</v>
      </c>
      <c r="D115" s="135">
        <v>6.65</v>
      </c>
      <c r="E115" s="135">
        <v>6.7333333333333334</v>
      </c>
      <c r="F115" s="136">
        <v>6.3666666666666671</v>
      </c>
      <c r="G115" s="136">
        <v>6.0833333333333339</v>
      </c>
      <c r="H115" s="136">
        <v>5.7166666666666677</v>
      </c>
      <c r="I115" s="136">
        <v>7.0166666666666666</v>
      </c>
      <c r="J115" s="136">
        <v>7.383333333333332</v>
      </c>
      <c r="K115" s="136">
        <v>7.6666666666666661</v>
      </c>
      <c r="L115" s="131">
        <v>7.1</v>
      </c>
      <c r="M115" s="131">
        <v>6.45</v>
      </c>
      <c r="N115" s="151">
        <v>79090000</v>
      </c>
      <c r="O115" s="344">
        <v>-5.0198150594451783E-2</v>
      </c>
    </row>
    <row r="116" spans="1:15" ht="15">
      <c r="A116" s="130">
        <v>106</v>
      </c>
      <c r="B116" s="114" t="s">
        <v>1954</v>
      </c>
      <c r="C116" s="130" t="s">
        <v>104</v>
      </c>
      <c r="D116" s="135">
        <v>291.60000000000002</v>
      </c>
      <c r="E116" s="135">
        <v>291.63333333333338</v>
      </c>
      <c r="F116" s="136">
        <v>287.96666666666675</v>
      </c>
      <c r="G116" s="136">
        <v>284.33333333333337</v>
      </c>
      <c r="H116" s="136">
        <v>280.66666666666674</v>
      </c>
      <c r="I116" s="136">
        <v>295.26666666666677</v>
      </c>
      <c r="J116" s="136">
        <v>298.93333333333339</v>
      </c>
      <c r="K116" s="136">
        <v>302.56666666666678</v>
      </c>
      <c r="L116" s="131">
        <v>295.3</v>
      </c>
      <c r="M116" s="131">
        <v>288</v>
      </c>
      <c r="N116" s="151">
        <v>61951500</v>
      </c>
      <c r="O116" s="344">
        <v>7.9560707748627217E-3</v>
      </c>
    </row>
    <row r="117" spans="1:15" ht="15">
      <c r="A117" s="130">
        <v>107</v>
      </c>
      <c r="B117" s="114" t="s">
        <v>1940</v>
      </c>
      <c r="C117" s="130" t="s">
        <v>105</v>
      </c>
      <c r="D117" s="135">
        <v>1336.1</v>
      </c>
      <c r="E117" s="135">
        <v>1317.1666666666667</v>
      </c>
      <c r="F117" s="136">
        <v>1292.3333333333335</v>
      </c>
      <c r="G117" s="136">
        <v>1248.5666666666668</v>
      </c>
      <c r="H117" s="136">
        <v>1223.7333333333336</v>
      </c>
      <c r="I117" s="136">
        <v>1360.9333333333334</v>
      </c>
      <c r="J117" s="136">
        <v>1385.7666666666669</v>
      </c>
      <c r="K117" s="136">
        <v>1429.5333333333333</v>
      </c>
      <c r="L117" s="131">
        <v>1342</v>
      </c>
      <c r="M117" s="131">
        <v>1273.4000000000001</v>
      </c>
      <c r="N117" s="151">
        <v>3109000</v>
      </c>
      <c r="O117" s="344">
        <v>0.14427677585572321</v>
      </c>
    </row>
    <row r="118" spans="1:15" ht="15">
      <c r="A118" s="130">
        <v>108</v>
      </c>
      <c r="B118" s="114" t="s">
        <v>1940</v>
      </c>
      <c r="C118" s="130" t="s">
        <v>106</v>
      </c>
      <c r="D118" s="135">
        <v>538.75</v>
      </c>
      <c r="E118" s="135">
        <v>542.68333333333339</v>
      </c>
      <c r="F118" s="136">
        <v>529.46666666666681</v>
      </c>
      <c r="G118" s="136">
        <v>520.18333333333339</v>
      </c>
      <c r="H118" s="136">
        <v>506.96666666666681</v>
      </c>
      <c r="I118" s="136">
        <v>551.96666666666681</v>
      </c>
      <c r="J118" s="136">
        <v>565.18333333333351</v>
      </c>
      <c r="K118" s="136">
        <v>574.46666666666681</v>
      </c>
      <c r="L118" s="131">
        <v>555.9</v>
      </c>
      <c r="M118" s="131">
        <v>533.4</v>
      </c>
      <c r="N118" s="151">
        <v>2350600</v>
      </c>
      <c r="O118" s="344">
        <v>-7.8990674712013167E-2</v>
      </c>
    </row>
    <row r="119" spans="1:15" ht="15">
      <c r="A119" s="130">
        <v>109</v>
      </c>
      <c r="B119" s="114" t="s">
        <v>1940</v>
      </c>
      <c r="C119" s="130" t="s">
        <v>1011</v>
      </c>
      <c r="D119" s="135">
        <v>565.5</v>
      </c>
      <c r="E119" s="135">
        <v>565.01666666666665</v>
      </c>
      <c r="F119" s="136">
        <v>561.2833333333333</v>
      </c>
      <c r="G119" s="136">
        <v>557.06666666666661</v>
      </c>
      <c r="H119" s="136">
        <v>553.33333333333326</v>
      </c>
      <c r="I119" s="136">
        <v>569.23333333333335</v>
      </c>
      <c r="J119" s="136">
        <v>572.9666666666667</v>
      </c>
      <c r="K119" s="136">
        <v>577.18333333333339</v>
      </c>
      <c r="L119" s="131">
        <v>568.75</v>
      </c>
      <c r="M119" s="131">
        <v>560.79999999999995</v>
      </c>
      <c r="N119" s="151">
        <v>2236000</v>
      </c>
      <c r="O119" s="344">
        <v>0.19610570236439498</v>
      </c>
    </row>
    <row r="120" spans="1:15" ht="15">
      <c r="A120" s="130">
        <v>110</v>
      </c>
      <c r="B120" s="114" t="s">
        <v>1943</v>
      </c>
      <c r="C120" s="130" t="s">
        <v>107</v>
      </c>
      <c r="D120" s="135">
        <v>1244.55</v>
      </c>
      <c r="E120" s="135">
        <v>1245.1833333333332</v>
      </c>
      <c r="F120" s="136">
        <v>1239.2666666666664</v>
      </c>
      <c r="G120" s="136">
        <v>1233.9833333333333</v>
      </c>
      <c r="H120" s="136">
        <v>1228.0666666666666</v>
      </c>
      <c r="I120" s="136">
        <v>1250.4666666666662</v>
      </c>
      <c r="J120" s="136">
        <v>1256.3833333333328</v>
      </c>
      <c r="K120" s="136">
        <v>1261.6666666666661</v>
      </c>
      <c r="L120" s="131">
        <v>1251.0999999999999</v>
      </c>
      <c r="M120" s="131">
        <v>1239.9000000000001</v>
      </c>
      <c r="N120" s="151">
        <v>12868000</v>
      </c>
      <c r="O120" s="344">
        <v>5.501031443395637E-3</v>
      </c>
    </row>
    <row r="121" spans="1:15" ht="15">
      <c r="A121" s="130">
        <v>111</v>
      </c>
      <c r="B121" s="114" t="s">
        <v>1953</v>
      </c>
      <c r="C121" s="130" t="s">
        <v>3488</v>
      </c>
      <c r="D121" s="135">
        <v>116.4</v>
      </c>
      <c r="E121" s="135">
        <v>114.33333333333333</v>
      </c>
      <c r="F121" s="136">
        <v>110.06666666666666</v>
      </c>
      <c r="G121" s="136">
        <v>103.73333333333333</v>
      </c>
      <c r="H121" s="136">
        <v>99.466666666666669</v>
      </c>
      <c r="I121" s="136">
        <v>120.66666666666666</v>
      </c>
      <c r="J121" s="136">
        <v>124.93333333333334</v>
      </c>
      <c r="K121" s="136">
        <v>131.26666666666665</v>
      </c>
      <c r="L121" s="131">
        <v>118.6</v>
      </c>
      <c r="M121" s="131">
        <v>108</v>
      </c>
      <c r="N121" s="151">
        <v>5652000</v>
      </c>
      <c r="O121" s="344">
        <v>0.55061728395061726</v>
      </c>
    </row>
    <row r="122" spans="1:15" ht="15">
      <c r="A122" s="130">
        <v>112</v>
      </c>
      <c r="B122" s="114" t="s">
        <v>1940</v>
      </c>
      <c r="C122" s="130" t="s">
        <v>226</v>
      </c>
      <c r="D122" s="135">
        <v>428</v>
      </c>
      <c r="E122" s="135">
        <v>429.45</v>
      </c>
      <c r="F122" s="136">
        <v>423.54999999999995</v>
      </c>
      <c r="G122" s="136">
        <v>419.09999999999997</v>
      </c>
      <c r="H122" s="136">
        <v>413.19999999999993</v>
      </c>
      <c r="I122" s="136">
        <v>433.9</v>
      </c>
      <c r="J122" s="136">
        <v>439.79999999999995</v>
      </c>
      <c r="K122" s="136">
        <v>444.25</v>
      </c>
      <c r="L122" s="131">
        <v>435.35</v>
      </c>
      <c r="M122" s="131">
        <v>425</v>
      </c>
      <c r="N122" s="151">
        <v>1750500</v>
      </c>
      <c r="O122" s="344">
        <v>-1.710863986313088E-3</v>
      </c>
    </row>
    <row r="123" spans="1:15" ht="15">
      <c r="A123" s="130">
        <v>113</v>
      </c>
      <c r="B123" s="114" t="s">
        <v>1943</v>
      </c>
      <c r="C123" s="130" t="s">
        <v>108</v>
      </c>
      <c r="D123" s="135">
        <v>121.75</v>
      </c>
      <c r="E123" s="135">
        <v>121.88333333333333</v>
      </c>
      <c r="F123" s="136">
        <v>119.36666666666665</v>
      </c>
      <c r="G123" s="136">
        <v>116.98333333333332</v>
      </c>
      <c r="H123" s="136">
        <v>114.46666666666664</v>
      </c>
      <c r="I123" s="136">
        <v>124.26666666666665</v>
      </c>
      <c r="J123" s="136">
        <v>126.78333333333333</v>
      </c>
      <c r="K123" s="136">
        <v>129.16666666666666</v>
      </c>
      <c r="L123" s="131">
        <v>124.4</v>
      </c>
      <c r="M123" s="131">
        <v>119.5</v>
      </c>
      <c r="N123" s="151">
        <v>13202300</v>
      </c>
      <c r="O123" s="344">
        <v>6.9687738004569691E-2</v>
      </c>
    </row>
    <row r="124" spans="1:15" ht="15">
      <c r="A124" s="130">
        <v>114</v>
      </c>
      <c r="B124" s="114" t="s">
        <v>1946</v>
      </c>
      <c r="C124" s="130" t="s">
        <v>109</v>
      </c>
      <c r="D124" s="135">
        <v>141.65</v>
      </c>
      <c r="E124" s="135">
        <v>140.98333333333332</v>
      </c>
      <c r="F124" s="136">
        <v>138.36666666666665</v>
      </c>
      <c r="G124" s="136">
        <v>135.08333333333331</v>
      </c>
      <c r="H124" s="136">
        <v>132.46666666666664</v>
      </c>
      <c r="I124" s="136">
        <v>144.26666666666665</v>
      </c>
      <c r="J124" s="136">
        <v>146.88333333333333</v>
      </c>
      <c r="K124" s="136">
        <v>150.16666666666666</v>
      </c>
      <c r="L124" s="131">
        <v>143.6</v>
      </c>
      <c r="M124" s="131">
        <v>137.69999999999999</v>
      </c>
      <c r="N124" s="151">
        <v>22225500</v>
      </c>
      <c r="O124" s="344">
        <v>-0.1010192937750273</v>
      </c>
    </row>
    <row r="125" spans="1:15" ht="15">
      <c r="A125" s="130">
        <v>115</v>
      </c>
      <c r="B125" s="114" t="s">
        <v>1946</v>
      </c>
      <c r="C125" s="130" t="s">
        <v>110</v>
      </c>
      <c r="D125" s="135">
        <v>492.4</v>
      </c>
      <c r="E125" s="135">
        <v>492.09999999999997</v>
      </c>
      <c r="F125" s="136">
        <v>486.79999999999995</v>
      </c>
      <c r="G125" s="136">
        <v>481.2</v>
      </c>
      <c r="H125" s="136">
        <v>475.9</v>
      </c>
      <c r="I125" s="136">
        <v>497.69999999999993</v>
      </c>
      <c r="J125" s="136">
        <v>503</v>
      </c>
      <c r="K125" s="136">
        <v>508.59999999999991</v>
      </c>
      <c r="L125" s="131">
        <v>497.4</v>
      </c>
      <c r="M125" s="131">
        <v>486.5</v>
      </c>
      <c r="N125" s="151">
        <v>8523900</v>
      </c>
      <c r="O125" s="344">
        <v>-4.3569489015058013E-2</v>
      </c>
    </row>
    <row r="126" spans="1:15" ht="15">
      <c r="A126" s="130">
        <v>116</v>
      </c>
      <c r="B126" s="114" t="s">
        <v>1948</v>
      </c>
      <c r="C126" s="130" t="s">
        <v>111</v>
      </c>
      <c r="D126" s="135">
        <v>1317</v>
      </c>
      <c r="E126" s="135">
        <v>1318.3666666666666</v>
      </c>
      <c r="F126" s="136">
        <v>1311.7333333333331</v>
      </c>
      <c r="G126" s="136">
        <v>1306.4666666666665</v>
      </c>
      <c r="H126" s="136">
        <v>1299.833333333333</v>
      </c>
      <c r="I126" s="136">
        <v>1323.6333333333332</v>
      </c>
      <c r="J126" s="136">
        <v>1330.2666666666669</v>
      </c>
      <c r="K126" s="136">
        <v>1335.5333333333333</v>
      </c>
      <c r="L126" s="131">
        <v>1325</v>
      </c>
      <c r="M126" s="131">
        <v>1313.1</v>
      </c>
      <c r="N126" s="151">
        <v>7327500</v>
      </c>
      <c r="O126" s="344">
        <v>-2.158129287466827E-2</v>
      </c>
    </row>
    <row r="127" spans="1:15" ht="15">
      <c r="A127" s="130">
        <v>117</v>
      </c>
      <c r="B127" s="114" t="s">
        <v>1942</v>
      </c>
      <c r="C127" s="130" t="s">
        <v>112</v>
      </c>
      <c r="D127" s="135">
        <v>793.95</v>
      </c>
      <c r="E127" s="135">
        <v>792.76666666666677</v>
      </c>
      <c r="F127" s="136">
        <v>785.68333333333351</v>
      </c>
      <c r="G127" s="136">
        <v>777.41666666666674</v>
      </c>
      <c r="H127" s="136">
        <v>770.33333333333348</v>
      </c>
      <c r="I127" s="136">
        <v>801.03333333333353</v>
      </c>
      <c r="J127" s="136">
        <v>808.11666666666679</v>
      </c>
      <c r="K127" s="136">
        <v>816.38333333333355</v>
      </c>
      <c r="L127" s="131">
        <v>799.85</v>
      </c>
      <c r="M127" s="131">
        <v>784.5</v>
      </c>
      <c r="N127" s="151">
        <v>8910300</v>
      </c>
      <c r="O127" s="344">
        <v>3.4686637761135201E-3</v>
      </c>
    </row>
    <row r="128" spans="1:15" ht="15">
      <c r="A128" s="130">
        <v>118</v>
      </c>
      <c r="B128" s="114" t="s">
        <v>1944</v>
      </c>
      <c r="C128" s="130" t="s">
        <v>113</v>
      </c>
      <c r="D128" s="135">
        <v>663.8</v>
      </c>
      <c r="E128" s="135">
        <v>663.35</v>
      </c>
      <c r="F128" s="136">
        <v>657.7</v>
      </c>
      <c r="G128" s="136">
        <v>651.6</v>
      </c>
      <c r="H128" s="136">
        <v>645.95000000000005</v>
      </c>
      <c r="I128" s="136">
        <v>669.45</v>
      </c>
      <c r="J128" s="136">
        <v>675.09999999999991</v>
      </c>
      <c r="K128" s="136">
        <v>681.2</v>
      </c>
      <c r="L128" s="131">
        <v>669</v>
      </c>
      <c r="M128" s="131">
        <v>657.25</v>
      </c>
      <c r="N128" s="151">
        <v>23690000</v>
      </c>
      <c r="O128" s="344">
        <v>4.1914060781985313E-2</v>
      </c>
    </row>
    <row r="129" spans="1:15" ht="15">
      <c r="A129" s="130">
        <v>119</v>
      </c>
      <c r="B129" s="114" t="s">
        <v>1946</v>
      </c>
      <c r="C129" s="130" t="s">
        <v>114</v>
      </c>
      <c r="D129" s="135">
        <v>443.2</v>
      </c>
      <c r="E129" s="135">
        <v>440.86666666666662</v>
      </c>
      <c r="F129" s="136">
        <v>437.03333333333325</v>
      </c>
      <c r="G129" s="136">
        <v>430.86666666666662</v>
      </c>
      <c r="H129" s="136">
        <v>427.03333333333325</v>
      </c>
      <c r="I129" s="136">
        <v>447.03333333333325</v>
      </c>
      <c r="J129" s="136">
        <v>450.86666666666662</v>
      </c>
      <c r="K129" s="136">
        <v>457.03333333333325</v>
      </c>
      <c r="L129" s="131">
        <v>444.7</v>
      </c>
      <c r="M129" s="131">
        <v>434.7</v>
      </c>
      <c r="N129" s="151">
        <v>11120000</v>
      </c>
      <c r="O129" s="344">
        <v>1.1483797612279705E-2</v>
      </c>
    </row>
    <row r="130" spans="1:15" ht="15">
      <c r="A130" s="130">
        <v>120</v>
      </c>
      <c r="B130" s="49" t="s">
        <v>1940</v>
      </c>
      <c r="C130" s="130" t="s">
        <v>1129</v>
      </c>
      <c r="D130" s="135">
        <v>120.65</v>
      </c>
      <c r="E130" s="135">
        <v>120.75</v>
      </c>
      <c r="F130" s="136">
        <v>119.45</v>
      </c>
      <c r="G130" s="136">
        <v>118.25</v>
      </c>
      <c r="H130" s="136">
        <v>116.95</v>
      </c>
      <c r="I130" s="136">
        <v>121.95</v>
      </c>
      <c r="J130" s="136">
        <v>123.25000000000001</v>
      </c>
      <c r="K130" s="136">
        <v>124.45</v>
      </c>
      <c r="L130" s="131">
        <v>122.05</v>
      </c>
      <c r="M130" s="131">
        <v>119.55</v>
      </c>
      <c r="N130" s="151">
        <v>9870000</v>
      </c>
      <c r="O130" s="344">
        <v>-7.840772014475271E-3</v>
      </c>
    </row>
    <row r="131" spans="1:15" ht="15">
      <c r="A131" s="130">
        <v>121</v>
      </c>
      <c r="B131" s="114" t="s">
        <v>1945</v>
      </c>
      <c r="C131" s="130" t="s">
        <v>239</v>
      </c>
      <c r="D131" s="135">
        <v>338.5</v>
      </c>
      <c r="E131" s="135">
        <v>338.8</v>
      </c>
      <c r="F131" s="136">
        <v>335</v>
      </c>
      <c r="G131" s="136">
        <v>331.5</v>
      </c>
      <c r="H131" s="136">
        <v>327.7</v>
      </c>
      <c r="I131" s="136">
        <v>342.3</v>
      </c>
      <c r="J131" s="136">
        <v>346.10000000000008</v>
      </c>
      <c r="K131" s="136">
        <v>349.6</v>
      </c>
      <c r="L131" s="131">
        <v>342.6</v>
      </c>
      <c r="M131" s="131">
        <v>335.3</v>
      </c>
      <c r="N131" s="151">
        <v>7631000</v>
      </c>
      <c r="O131" s="344">
        <v>5.5375764113628191E-2</v>
      </c>
    </row>
    <row r="132" spans="1:15" ht="15">
      <c r="A132" s="130">
        <v>122</v>
      </c>
      <c r="B132" s="114" t="s">
        <v>1944</v>
      </c>
      <c r="C132" s="130" t="s">
        <v>115</v>
      </c>
      <c r="D132" s="135">
        <v>7095.8</v>
      </c>
      <c r="E132" s="135">
        <v>7111.3999999999987</v>
      </c>
      <c r="F132" s="136">
        <v>7034.7999999999975</v>
      </c>
      <c r="G132" s="136">
        <v>6973.7999999999984</v>
      </c>
      <c r="H132" s="136">
        <v>6897.1999999999971</v>
      </c>
      <c r="I132" s="136">
        <v>7172.3999999999978</v>
      </c>
      <c r="J132" s="136">
        <v>7248.9999999999982</v>
      </c>
      <c r="K132" s="136">
        <v>7309.9999999999982</v>
      </c>
      <c r="L132" s="131">
        <v>7188</v>
      </c>
      <c r="M132" s="131">
        <v>7050.4</v>
      </c>
      <c r="N132" s="151">
        <v>2714625</v>
      </c>
      <c r="O132" s="344">
        <v>1.1617293170691229E-3</v>
      </c>
    </row>
    <row r="133" spans="1:15" ht="15">
      <c r="A133" s="130">
        <v>123</v>
      </c>
      <c r="B133" s="114" t="s">
        <v>1945</v>
      </c>
      <c r="C133" s="130" t="s">
        <v>347</v>
      </c>
      <c r="D133" s="135">
        <v>565.79999999999995</v>
      </c>
      <c r="E133" s="135">
        <v>568.6</v>
      </c>
      <c r="F133" s="136">
        <v>559.5</v>
      </c>
      <c r="G133" s="136">
        <v>553.19999999999993</v>
      </c>
      <c r="H133" s="136">
        <v>544.09999999999991</v>
      </c>
      <c r="I133" s="136">
        <v>574.90000000000009</v>
      </c>
      <c r="J133" s="136">
        <v>584.00000000000023</v>
      </c>
      <c r="K133" s="136">
        <v>590.30000000000018</v>
      </c>
      <c r="L133" s="131">
        <v>577.70000000000005</v>
      </c>
      <c r="M133" s="131">
        <v>562.29999999999995</v>
      </c>
      <c r="N133" s="151">
        <v>10835000</v>
      </c>
      <c r="O133" s="344">
        <v>-2.9447990146680102E-2</v>
      </c>
    </row>
    <row r="134" spans="1:15" ht="15">
      <c r="A134" s="130">
        <v>124</v>
      </c>
      <c r="B134" s="114" t="s">
        <v>1940</v>
      </c>
      <c r="C134" s="130" t="s">
        <v>1155</v>
      </c>
      <c r="D134" s="135">
        <v>749.5</v>
      </c>
      <c r="E134" s="135">
        <v>745.46666666666658</v>
      </c>
      <c r="F134" s="136">
        <v>732.08333333333314</v>
      </c>
      <c r="G134" s="136">
        <v>714.66666666666652</v>
      </c>
      <c r="H134" s="136">
        <v>701.28333333333308</v>
      </c>
      <c r="I134" s="136">
        <v>762.88333333333321</v>
      </c>
      <c r="J134" s="136">
        <v>776.26666666666665</v>
      </c>
      <c r="K134" s="136">
        <v>793.68333333333328</v>
      </c>
      <c r="L134" s="131">
        <v>758.85</v>
      </c>
      <c r="M134" s="131">
        <v>728.05</v>
      </c>
      <c r="N134" s="151">
        <v>2415000</v>
      </c>
      <c r="O134" s="344">
        <v>0.13898976559920767</v>
      </c>
    </row>
    <row r="135" spans="1:15" ht="15">
      <c r="A135" s="130">
        <v>125</v>
      </c>
      <c r="B135" s="114" t="s">
        <v>1946</v>
      </c>
      <c r="C135" s="130" t="s">
        <v>351</v>
      </c>
      <c r="D135" s="135">
        <v>410.85</v>
      </c>
      <c r="E135" s="135">
        <v>413.40000000000003</v>
      </c>
      <c r="F135" s="136">
        <v>404.45000000000005</v>
      </c>
      <c r="G135" s="136">
        <v>398.05</v>
      </c>
      <c r="H135" s="136">
        <v>389.1</v>
      </c>
      <c r="I135" s="136">
        <v>419.80000000000007</v>
      </c>
      <c r="J135" s="136">
        <v>428.75</v>
      </c>
      <c r="K135" s="136">
        <v>435.15000000000009</v>
      </c>
      <c r="L135" s="131">
        <v>422.35</v>
      </c>
      <c r="M135" s="131">
        <v>407</v>
      </c>
      <c r="N135" s="151">
        <v>2059200</v>
      </c>
      <c r="O135" s="344">
        <v>-5.7937427578215531E-3</v>
      </c>
    </row>
    <row r="136" spans="1:15" ht="15">
      <c r="A136" s="130">
        <v>126</v>
      </c>
      <c r="B136" s="114" t="s">
        <v>1940</v>
      </c>
      <c r="C136" s="130" t="s">
        <v>1835</v>
      </c>
      <c r="D136" s="135">
        <v>892.5</v>
      </c>
      <c r="E136" s="135">
        <v>896.70000000000016</v>
      </c>
      <c r="F136" s="136">
        <v>882.50000000000034</v>
      </c>
      <c r="G136" s="136">
        <v>872.50000000000023</v>
      </c>
      <c r="H136" s="136">
        <v>858.30000000000041</v>
      </c>
      <c r="I136" s="136">
        <v>906.70000000000027</v>
      </c>
      <c r="J136" s="136">
        <v>920.90000000000009</v>
      </c>
      <c r="K136" s="136">
        <v>930.9000000000002</v>
      </c>
      <c r="L136" s="131">
        <v>910.9</v>
      </c>
      <c r="M136" s="131">
        <v>886.7</v>
      </c>
      <c r="N136" s="151">
        <v>744600</v>
      </c>
      <c r="O136" s="344">
        <v>-2.3603461841070025E-2</v>
      </c>
    </row>
    <row r="137" spans="1:15" ht="15">
      <c r="A137" s="130">
        <v>127</v>
      </c>
      <c r="B137" s="114" t="s">
        <v>1953</v>
      </c>
      <c r="C137" s="130" t="s">
        <v>117</v>
      </c>
      <c r="D137" s="135">
        <v>923.05</v>
      </c>
      <c r="E137" s="135">
        <v>923.4</v>
      </c>
      <c r="F137" s="136">
        <v>916.8</v>
      </c>
      <c r="G137" s="136">
        <v>910.55</v>
      </c>
      <c r="H137" s="136">
        <v>903.94999999999993</v>
      </c>
      <c r="I137" s="136">
        <v>929.65</v>
      </c>
      <c r="J137" s="136">
        <v>936.25000000000011</v>
      </c>
      <c r="K137" s="136">
        <v>942.5</v>
      </c>
      <c r="L137" s="131">
        <v>930</v>
      </c>
      <c r="M137" s="131">
        <v>917.15</v>
      </c>
      <c r="N137" s="151">
        <v>3025200</v>
      </c>
      <c r="O137" s="344">
        <v>1.2043356081894821E-2</v>
      </c>
    </row>
    <row r="138" spans="1:15" ht="15">
      <c r="A138" s="130">
        <v>128</v>
      </c>
      <c r="B138" s="114" t="s">
        <v>1944</v>
      </c>
      <c r="C138" s="130" t="s">
        <v>118</v>
      </c>
      <c r="D138" s="135">
        <v>168.25</v>
      </c>
      <c r="E138" s="135">
        <v>167.63333333333333</v>
      </c>
      <c r="F138" s="136">
        <v>165.46666666666664</v>
      </c>
      <c r="G138" s="136">
        <v>162.68333333333331</v>
      </c>
      <c r="H138" s="136">
        <v>160.51666666666662</v>
      </c>
      <c r="I138" s="136">
        <v>170.41666666666666</v>
      </c>
      <c r="J138" s="136">
        <v>172.58333333333334</v>
      </c>
      <c r="K138" s="136">
        <v>175.36666666666667</v>
      </c>
      <c r="L138" s="131">
        <v>169.8</v>
      </c>
      <c r="M138" s="131">
        <v>164.85</v>
      </c>
      <c r="N138" s="151">
        <v>28876200</v>
      </c>
      <c r="O138" s="344">
        <v>2.8704345243986936E-3</v>
      </c>
    </row>
    <row r="139" spans="1:15" ht="15">
      <c r="A139" s="130">
        <v>129</v>
      </c>
      <c r="B139" s="114" t="s">
        <v>1944</v>
      </c>
      <c r="C139" s="130" t="s">
        <v>119</v>
      </c>
      <c r="D139" s="135">
        <v>58738.35</v>
      </c>
      <c r="E139" s="135">
        <v>58481.916666666664</v>
      </c>
      <c r="F139" s="136">
        <v>57986.433333333327</v>
      </c>
      <c r="G139" s="136">
        <v>57234.516666666663</v>
      </c>
      <c r="H139" s="136">
        <v>56739.033333333326</v>
      </c>
      <c r="I139" s="136">
        <v>59233.833333333328</v>
      </c>
      <c r="J139" s="136">
        <v>59729.316666666666</v>
      </c>
      <c r="K139" s="136">
        <v>60481.23333333333</v>
      </c>
      <c r="L139" s="131">
        <v>58977.4</v>
      </c>
      <c r="M139" s="131">
        <v>57730</v>
      </c>
      <c r="N139" s="151">
        <v>34680</v>
      </c>
      <c r="O139" s="344">
        <v>-7.9129049389272441E-2</v>
      </c>
    </row>
    <row r="140" spans="1:15" ht="15">
      <c r="A140" s="130">
        <v>130</v>
      </c>
      <c r="B140" s="114" t="s">
        <v>1940</v>
      </c>
      <c r="C140" s="130" t="s">
        <v>1194</v>
      </c>
      <c r="D140" s="135">
        <v>71.400000000000006</v>
      </c>
      <c r="E140" s="135">
        <v>71.500000000000014</v>
      </c>
      <c r="F140" s="136">
        <v>70.550000000000026</v>
      </c>
      <c r="G140" s="136">
        <v>69.700000000000017</v>
      </c>
      <c r="H140" s="136">
        <v>68.750000000000028</v>
      </c>
      <c r="I140" s="136">
        <v>72.350000000000023</v>
      </c>
      <c r="J140" s="136">
        <v>73.300000000000011</v>
      </c>
      <c r="K140" s="136">
        <v>74.15000000000002</v>
      </c>
      <c r="L140" s="131">
        <v>72.45</v>
      </c>
      <c r="M140" s="131">
        <v>70.650000000000006</v>
      </c>
      <c r="N140" s="151">
        <v>5544000</v>
      </c>
      <c r="O140" s="344">
        <v>-6.2735257214554582E-3</v>
      </c>
    </row>
    <row r="141" spans="1:15" ht="15">
      <c r="A141" s="130">
        <v>131</v>
      </c>
      <c r="B141" s="114" t="s">
        <v>1946</v>
      </c>
      <c r="C141" s="130" t="s">
        <v>1210</v>
      </c>
      <c r="D141" s="135">
        <v>566.35</v>
      </c>
      <c r="E141" s="135">
        <v>565.31666666666661</v>
      </c>
      <c r="F141" s="136">
        <v>557.63333333333321</v>
      </c>
      <c r="G141" s="136">
        <v>548.91666666666663</v>
      </c>
      <c r="H141" s="136">
        <v>541.23333333333323</v>
      </c>
      <c r="I141" s="136">
        <v>574.03333333333319</v>
      </c>
      <c r="J141" s="136">
        <v>581.71666666666658</v>
      </c>
      <c r="K141" s="136">
        <v>590.43333333333317</v>
      </c>
      <c r="L141" s="131">
        <v>573</v>
      </c>
      <c r="M141" s="131">
        <v>556.6</v>
      </c>
      <c r="N141" s="151">
        <v>1984500</v>
      </c>
      <c r="O141" s="344">
        <v>-1.0471204188481676E-2</v>
      </c>
    </row>
    <row r="142" spans="1:15" ht="15">
      <c r="A142" s="130">
        <v>132</v>
      </c>
      <c r="B142" s="114" t="s">
        <v>1940</v>
      </c>
      <c r="C142" s="130" t="s">
        <v>1225</v>
      </c>
      <c r="D142" s="135">
        <v>57.55</v>
      </c>
      <c r="E142" s="135">
        <v>57.349999999999994</v>
      </c>
      <c r="F142" s="136">
        <v>56.79999999999999</v>
      </c>
      <c r="G142" s="136">
        <v>56.05</v>
      </c>
      <c r="H142" s="136">
        <v>55.499999999999993</v>
      </c>
      <c r="I142" s="136">
        <v>58.099999999999987</v>
      </c>
      <c r="J142" s="136">
        <v>58.65</v>
      </c>
      <c r="K142" s="136">
        <v>59.399999999999984</v>
      </c>
      <c r="L142" s="131">
        <v>57.9</v>
      </c>
      <c r="M142" s="131">
        <v>56.6</v>
      </c>
      <c r="N142" s="151">
        <v>32208000</v>
      </c>
      <c r="O142" s="344">
        <v>-7.2350230414746544E-2</v>
      </c>
    </row>
    <row r="143" spans="1:15" ht="15">
      <c r="A143" s="130">
        <v>133</v>
      </c>
      <c r="B143" s="114" t="s">
        <v>1940</v>
      </c>
      <c r="C143" s="130" t="s">
        <v>366</v>
      </c>
      <c r="D143" s="135">
        <v>59.95</v>
      </c>
      <c r="E143" s="135">
        <v>60.050000000000004</v>
      </c>
      <c r="F143" s="136">
        <v>58.000000000000007</v>
      </c>
      <c r="G143" s="136">
        <v>56.050000000000004</v>
      </c>
      <c r="H143" s="136">
        <v>54.000000000000007</v>
      </c>
      <c r="I143" s="136">
        <v>62.000000000000007</v>
      </c>
      <c r="J143" s="136">
        <v>64.050000000000011</v>
      </c>
      <c r="K143" s="136">
        <v>66</v>
      </c>
      <c r="L143" s="131">
        <v>62.1</v>
      </c>
      <c r="M143" s="131">
        <v>58.1</v>
      </c>
      <c r="N143" s="151">
        <v>29816000</v>
      </c>
      <c r="O143" s="344">
        <v>4.8972699127497889E-2</v>
      </c>
    </row>
    <row r="144" spans="1:15" ht="15">
      <c r="A144" s="130">
        <v>134</v>
      </c>
      <c r="B144" s="114" t="s">
        <v>1952</v>
      </c>
      <c r="C144" s="130" t="s">
        <v>240</v>
      </c>
      <c r="D144" s="135">
        <v>99.45</v>
      </c>
      <c r="E144" s="135">
        <v>99.25</v>
      </c>
      <c r="F144" s="136">
        <v>97.7</v>
      </c>
      <c r="G144" s="136">
        <v>95.95</v>
      </c>
      <c r="H144" s="136">
        <v>94.4</v>
      </c>
      <c r="I144" s="136">
        <v>101</v>
      </c>
      <c r="J144" s="136">
        <v>102.55000000000001</v>
      </c>
      <c r="K144" s="136">
        <v>104.3</v>
      </c>
      <c r="L144" s="131">
        <v>100.8</v>
      </c>
      <c r="M144" s="131">
        <v>97.5</v>
      </c>
      <c r="N144" s="151">
        <v>47000000</v>
      </c>
      <c r="O144" s="344">
        <v>1.4330110497237569E-2</v>
      </c>
    </row>
    <row r="145" spans="1:15" ht="15">
      <c r="A145" s="130">
        <v>135</v>
      </c>
      <c r="B145" s="114" t="s">
        <v>1940</v>
      </c>
      <c r="C145" s="130" t="s">
        <v>1243</v>
      </c>
      <c r="D145" s="135">
        <v>10392.85</v>
      </c>
      <c r="E145" s="135">
        <v>10427.816666666668</v>
      </c>
      <c r="F145" s="136">
        <v>10231.033333333335</v>
      </c>
      <c r="G145" s="136">
        <v>10069.216666666667</v>
      </c>
      <c r="H145" s="136">
        <v>9872.4333333333343</v>
      </c>
      <c r="I145" s="136">
        <v>10589.633333333335</v>
      </c>
      <c r="J145" s="136">
        <v>10786.416666666668</v>
      </c>
      <c r="K145" s="136">
        <v>10948.233333333335</v>
      </c>
      <c r="L145" s="131">
        <v>10624.6</v>
      </c>
      <c r="M145" s="131">
        <v>10266</v>
      </c>
      <c r="N145" s="151">
        <v>331150</v>
      </c>
      <c r="O145" s="344">
        <v>0.10715479772651287</v>
      </c>
    </row>
    <row r="146" spans="1:15" ht="15">
      <c r="A146" s="130">
        <v>136</v>
      </c>
      <c r="B146" s="114" t="s">
        <v>1941</v>
      </c>
      <c r="C146" s="130" t="s">
        <v>120</v>
      </c>
      <c r="D146" s="135">
        <v>24.1</v>
      </c>
      <c r="E146" s="135">
        <v>24.033333333333331</v>
      </c>
      <c r="F146" s="136">
        <v>23.816666666666663</v>
      </c>
      <c r="G146" s="136">
        <v>23.533333333333331</v>
      </c>
      <c r="H146" s="136">
        <v>23.316666666666663</v>
      </c>
      <c r="I146" s="136">
        <v>24.316666666666663</v>
      </c>
      <c r="J146" s="136">
        <v>24.533333333333331</v>
      </c>
      <c r="K146" s="136">
        <v>24.816666666666663</v>
      </c>
      <c r="L146" s="131">
        <v>24.25</v>
      </c>
      <c r="M146" s="131">
        <v>23.75</v>
      </c>
      <c r="N146" s="151">
        <v>21546000</v>
      </c>
      <c r="O146" s="344">
        <v>-1.3597033374536464E-2</v>
      </c>
    </row>
    <row r="147" spans="1:15" ht="15">
      <c r="A147" s="130">
        <v>137</v>
      </c>
      <c r="B147" s="114" t="s">
        <v>1953</v>
      </c>
      <c r="C147" s="130" t="s">
        <v>1256</v>
      </c>
      <c r="D147" s="135">
        <v>1325.6</v>
      </c>
      <c r="E147" s="135">
        <v>1324.55</v>
      </c>
      <c r="F147" s="136">
        <v>1316.1499999999999</v>
      </c>
      <c r="G147" s="136">
        <v>1306.6999999999998</v>
      </c>
      <c r="H147" s="136">
        <v>1298.2999999999997</v>
      </c>
      <c r="I147" s="136">
        <v>1334</v>
      </c>
      <c r="J147" s="136">
        <v>1342.4</v>
      </c>
      <c r="K147" s="136">
        <v>1351.8500000000001</v>
      </c>
      <c r="L147" s="131">
        <v>1332.95</v>
      </c>
      <c r="M147" s="131">
        <v>1315.1</v>
      </c>
      <c r="N147" s="151">
        <v>1332750</v>
      </c>
      <c r="O147" s="344">
        <v>-1.9315673289183224E-2</v>
      </c>
    </row>
    <row r="148" spans="1:15" ht="15">
      <c r="A148" s="130">
        <v>138</v>
      </c>
      <c r="B148" s="114" t="s">
        <v>1954</v>
      </c>
      <c r="C148" s="130" t="s">
        <v>121</v>
      </c>
      <c r="D148" s="135">
        <v>105.4</v>
      </c>
      <c r="E148" s="135">
        <v>105.18333333333332</v>
      </c>
      <c r="F148" s="136">
        <v>103.81666666666665</v>
      </c>
      <c r="G148" s="136">
        <v>102.23333333333332</v>
      </c>
      <c r="H148" s="136">
        <v>100.86666666666665</v>
      </c>
      <c r="I148" s="136">
        <v>106.76666666666665</v>
      </c>
      <c r="J148" s="136">
        <v>108.13333333333333</v>
      </c>
      <c r="K148" s="136">
        <v>109.71666666666665</v>
      </c>
      <c r="L148" s="131">
        <v>106.55</v>
      </c>
      <c r="M148" s="131">
        <v>103.6</v>
      </c>
      <c r="N148" s="151">
        <v>16812000</v>
      </c>
      <c r="O148" s="344">
        <v>2.1459227467811159E-3</v>
      </c>
    </row>
    <row r="149" spans="1:15" ht="15">
      <c r="A149" s="130">
        <v>139</v>
      </c>
      <c r="B149" s="114" t="s">
        <v>1941</v>
      </c>
      <c r="C149" s="130" t="s">
        <v>122</v>
      </c>
      <c r="D149" s="135">
        <v>148.94999999999999</v>
      </c>
      <c r="E149" s="135">
        <v>148.29999999999998</v>
      </c>
      <c r="F149" s="136">
        <v>147.29999999999995</v>
      </c>
      <c r="G149" s="136">
        <v>145.64999999999998</v>
      </c>
      <c r="H149" s="136">
        <v>144.64999999999995</v>
      </c>
      <c r="I149" s="136">
        <v>149.94999999999996</v>
      </c>
      <c r="J149" s="136">
        <v>150.95000000000002</v>
      </c>
      <c r="K149" s="136">
        <v>152.59999999999997</v>
      </c>
      <c r="L149" s="131">
        <v>149.30000000000001</v>
      </c>
      <c r="M149" s="131">
        <v>146.65</v>
      </c>
      <c r="N149" s="151">
        <v>34164000</v>
      </c>
      <c r="O149" s="344">
        <v>-2.1201008480403391E-2</v>
      </c>
    </row>
    <row r="150" spans="1:15" ht="15">
      <c r="A150" s="130">
        <v>140</v>
      </c>
      <c r="B150" s="114" t="s">
        <v>1953</v>
      </c>
      <c r="C150" s="130" t="s">
        <v>123</v>
      </c>
      <c r="D150" s="135">
        <v>3526.3</v>
      </c>
      <c r="E150" s="135">
        <v>3550.4333333333329</v>
      </c>
      <c r="F150" s="136">
        <v>3480.8666666666659</v>
      </c>
      <c r="G150" s="136">
        <v>3435.4333333333329</v>
      </c>
      <c r="H150" s="136">
        <v>3365.8666666666659</v>
      </c>
      <c r="I150" s="136">
        <v>3595.8666666666659</v>
      </c>
      <c r="J150" s="136">
        <v>3665.4333333333325</v>
      </c>
      <c r="K150" s="136">
        <v>3710.8666666666659</v>
      </c>
      <c r="L150" s="131">
        <v>3620</v>
      </c>
      <c r="M150" s="131">
        <v>3505</v>
      </c>
      <c r="N150" s="151">
        <v>163650</v>
      </c>
      <c r="O150" s="344">
        <v>-9.1575091575091575E-4</v>
      </c>
    </row>
    <row r="151" spans="1:15" ht="15">
      <c r="A151" s="130">
        <v>141</v>
      </c>
      <c r="B151" s="114" t="s">
        <v>1949</v>
      </c>
      <c r="C151" s="130" t="s">
        <v>204</v>
      </c>
      <c r="D151" s="135">
        <v>183.55</v>
      </c>
      <c r="E151" s="135">
        <v>183.46666666666667</v>
      </c>
      <c r="F151" s="136">
        <v>182.43333333333334</v>
      </c>
      <c r="G151" s="136">
        <v>181.31666666666666</v>
      </c>
      <c r="H151" s="136">
        <v>180.28333333333333</v>
      </c>
      <c r="I151" s="136">
        <v>184.58333333333334</v>
      </c>
      <c r="J151" s="136">
        <v>185.6166666666667</v>
      </c>
      <c r="K151" s="136">
        <v>186.73333333333335</v>
      </c>
      <c r="L151" s="131">
        <v>184.5</v>
      </c>
      <c r="M151" s="131">
        <v>182.35</v>
      </c>
      <c r="N151" s="151">
        <v>6464898</v>
      </c>
      <c r="O151" s="344">
        <v>-4.3259557344064385E-2</v>
      </c>
    </row>
    <row r="152" spans="1:15" ht="15">
      <c r="A152" s="130">
        <v>142</v>
      </c>
      <c r="B152" s="114" t="s">
        <v>1949</v>
      </c>
      <c r="C152" s="130" t="s">
        <v>124</v>
      </c>
      <c r="D152" s="135">
        <v>155.35</v>
      </c>
      <c r="E152" s="135">
        <v>155.56666666666666</v>
      </c>
      <c r="F152" s="136">
        <v>153.48333333333332</v>
      </c>
      <c r="G152" s="136">
        <v>151.61666666666665</v>
      </c>
      <c r="H152" s="136">
        <v>149.5333333333333</v>
      </c>
      <c r="I152" s="136">
        <v>157.43333333333334</v>
      </c>
      <c r="J152" s="136">
        <v>159.51666666666671</v>
      </c>
      <c r="K152" s="136">
        <v>161.38333333333335</v>
      </c>
      <c r="L152" s="131">
        <v>157.65</v>
      </c>
      <c r="M152" s="131">
        <v>153.69999999999999</v>
      </c>
      <c r="N152" s="151">
        <v>25488750</v>
      </c>
      <c r="O152" s="344">
        <v>-3.615995462280204E-2</v>
      </c>
    </row>
    <row r="153" spans="1:15" ht="15">
      <c r="A153" s="130">
        <v>143</v>
      </c>
      <c r="B153" s="114" t="s">
        <v>1943</v>
      </c>
      <c r="C153" s="130" t="s">
        <v>125</v>
      </c>
      <c r="D153" s="135">
        <v>94.9</v>
      </c>
      <c r="E153" s="135">
        <v>94.95</v>
      </c>
      <c r="F153" s="136">
        <v>93.25</v>
      </c>
      <c r="G153" s="136">
        <v>91.6</v>
      </c>
      <c r="H153" s="136">
        <v>89.899999999999991</v>
      </c>
      <c r="I153" s="136">
        <v>96.600000000000009</v>
      </c>
      <c r="J153" s="136">
        <v>98.300000000000026</v>
      </c>
      <c r="K153" s="136">
        <v>99.950000000000017</v>
      </c>
      <c r="L153" s="131">
        <v>96.65</v>
      </c>
      <c r="M153" s="131">
        <v>93.3</v>
      </c>
      <c r="N153" s="151">
        <v>13804000</v>
      </c>
      <c r="O153" s="344">
        <v>9.2118730808597744E-3</v>
      </c>
    </row>
    <row r="154" spans="1:15" ht="15">
      <c r="A154" s="130">
        <v>144</v>
      </c>
      <c r="B154" s="114" t="s">
        <v>1938</v>
      </c>
      <c r="C154" s="130" t="s">
        <v>228</v>
      </c>
      <c r="D154" s="135">
        <v>23304.75</v>
      </c>
      <c r="E154" s="135">
        <v>23229.916666666668</v>
      </c>
      <c r="F154" s="136">
        <v>22904.833333333336</v>
      </c>
      <c r="G154" s="136">
        <v>22504.916666666668</v>
      </c>
      <c r="H154" s="136">
        <v>22179.833333333336</v>
      </c>
      <c r="I154" s="136">
        <v>23629.833333333336</v>
      </c>
      <c r="J154" s="136">
        <v>23954.916666666672</v>
      </c>
      <c r="K154" s="136">
        <v>24354.833333333336</v>
      </c>
      <c r="L154" s="131">
        <v>23555</v>
      </c>
      <c r="M154" s="131">
        <v>22830</v>
      </c>
      <c r="N154" s="151">
        <v>137400</v>
      </c>
      <c r="O154" s="344">
        <v>-2.084446819882416E-2</v>
      </c>
    </row>
    <row r="155" spans="1:15" ht="15">
      <c r="A155" s="130">
        <v>145</v>
      </c>
      <c r="B155" s="114" t="s">
        <v>1940</v>
      </c>
      <c r="C155" s="130" t="s">
        <v>348</v>
      </c>
      <c r="D155" s="135">
        <v>78.45</v>
      </c>
      <c r="E155" s="135">
        <v>79.716666666666669</v>
      </c>
      <c r="F155" s="136">
        <v>76.38333333333334</v>
      </c>
      <c r="G155" s="136">
        <v>74.316666666666677</v>
      </c>
      <c r="H155" s="136">
        <v>70.983333333333348</v>
      </c>
      <c r="I155" s="136">
        <v>81.783333333333331</v>
      </c>
      <c r="J155" s="136">
        <v>85.116666666666646</v>
      </c>
      <c r="K155" s="136">
        <v>87.183333333333323</v>
      </c>
      <c r="L155" s="131">
        <v>83.05</v>
      </c>
      <c r="M155" s="131">
        <v>77.650000000000006</v>
      </c>
      <c r="N155" s="151">
        <v>11316500</v>
      </c>
      <c r="O155" s="344">
        <v>2.5928108426635239E-2</v>
      </c>
    </row>
    <row r="156" spans="1:15" ht="15">
      <c r="A156" s="130">
        <v>146</v>
      </c>
      <c r="B156" s="114" t="s">
        <v>1942</v>
      </c>
      <c r="C156" s="130" t="s">
        <v>206</v>
      </c>
      <c r="D156" s="135">
        <v>2589.9499999999998</v>
      </c>
      <c r="E156" s="135">
        <v>2564.4</v>
      </c>
      <c r="F156" s="136">
        <v>2514.5500000000002</v>
      </c>
      <c r="G156" s="136">
        <v>2439.15</v>
      </c>
      <c r="H156" s="136">
        <v>2389.3000000000002</v>
      </c>
      <c r="I156" s="136">
        <v>2639.8</v>
      </c>
      <c r="J156" s="136">
        <v>2689.6499999999996</v>
      </c>
      <c r="K156" s="136">
        <v>2765.05</v>
      </c>
      <c r="L156" s="131">
        <v>2614.25</v>
      </c>
      <c r="M156" s="131">
        <v>2489</v>
      </c>
      <c r="N156" s="151">
        <v>3418942</v>
      </c>
      <c r="O156" s="344">
        <v>-2.6401788785689714E-2</v>
      </c>
    </row>
    <row r="157" spans="1:15" ht="15">
      <c r="A157" s="130">
        <v>147</v>
      </c>
      <c r="B157" s="114" t="s">
        <v>1949</v>
      </c>
      <c r="C157" s="130" t="s">
        <v>126</v>
      </c>
      <c r="D157" s="135">
        <v>228.3</v>
      </c>
      <c r="E157" s="135">
        <v>228.85</v>
      </c>
      <c r="F157" s="136">
        <v>224.6</v>
      </c>
      <c r="G157" s="136">
        <v>220.9</v>
      </c>
      <c r="H157" s="136">
        <v>216.65</v>
      </c>
      <c r="I157" s="136">
        <v>232.54999999999998</v>
      </c>
      <c r="J157" s="136">
        <v>236.79999999999998</v>
      </c>
      <c r="K157" s="136">
        <v>240.49999999999997</v>
      </c>
      <c r="L157" s="131">
        <v>233.1</v>
      </c>
      <c r="M157" s="131">
        <v>225.15</v>
      </c>
      <c r="N157" s="151">
        <v>11574000</v>
      </c>
      <c r="O157" s="344">
        <v>9.4191522762951327E-3</v>
      </c>
    </row>
    <row r="158" spans="1:15" ht="15">
      <c r="A158" s="130">
        <v>148</v>
      </c>
      <c r="B158" s="114" t="s">
        <v>1946</v>
      </c>
      <c r="C158" s="130" t="s">
        <v>127</v>
      </c>
      <c r="D158" s="135">
        <v>115.2</v>
      </c>
      <c r="E158" s="135">
        <v>116.18333333333334</v>
      </c>
      <c r="F158" s="136">
        <v>113.21666666666667</v>
      </c>
      <c r="G158" s="136">
        <v>111.23333333333333</v>
      </c>
      <c r="H158" s="136">
        <v>108.26666666666667</v>
      </c>
      <c r="I158" s="136">
        <v>118.16666666666667</v>
      </c>
      <c r="J158" s="136">
        <v>121.13333333333334</v>
      </c>
      <c r="K158" s="136">
        <v>123.11666666666667</v>
      </c>
      <c r="L158" s="131">
        <v>119.15</v>
      </c>
      <c r="M158" s="131">
        <v>114.2</v>
      </c>
      <c r="N158" s="151">
        <v>23603400</v>
      </c>
      <c r="O158" s="344">
        <v>-3.5958470498860473E-2</v>
      </c>
    </row>
    <row r="159" spans="1:15" ht="15">
      <c r="A159" s="130">
        <v>149</v>
      </c>
      <c r="B159" s="114" t="s">
        <v>1945</v>
      </c>
      <c r="C159" s="130" t="s">
        <v>205</v>
      </c>
      <c r="D159" s="135">
        <v>1149.25</v>
      </c>
      <c r="E159" s="135">
        <v>1157.1500000000001</v>
      </c>
      <c r="F159" s="136">
        <v>1137.5000000000002</v>
      </c>
      <c r="G159" s="136">
        <v>1125.7500000000002</v>
      </c>
      <c r="H159" s="136">
        <v>1106.1000000000004</v>
      </c>
      <c r="I159" s="136">
        <v>1168.9000000000001</v>
      </c>
      <c r="J159" s="136">
        <v>1188.5499999999997</v>
      </c>
      <c r="K159" s="136">
        <v>1200.3</v>
      </c>
      <c r="L159" s="131">
        <v>1176.8</v>
      </c>
      <c r="M159" s="131">
        <v>1145.4000000000001</v>
      </c>
      <c r="N159" s="151">
        <v>2193500</v>
      </c>
      <c r="O159" s="344">
        <v>9.5928053959530357E-2</v>
      </c>
    </row>
    <row r="160" spans="1:15" ht="15">
      <c r="A160" s="130">
        <v>150</v>
      </c>
      <c r="B160" s="114" t="s">
        <v>1943</v>
      </c>
      <c r="C160" s="130" t="s">
        <v>128</v>
      </c>
      <c r="D160" s="135">
        <v>82.75</v>
      </c>
      <c r="E160" s="135">
        <v>82.833333333333329</v>
      </c>
      <c r="F160" s="136">
        <v>81.566666666666663</v>
      </c>
      <c r="G160" s="136">
        <v>80.38333333333334</v>
      </c>
      <c r="H160" s="136">
        <v>79.116666666666674</v>
      </c>
      <c r="I160" s="136">
        <v>84.016666666666652</v>
      </c>
      <c r="J160" s="136">
        <v>85.283333333333331</v>
      </c>
      <c r="K160" s="136">
        <v>86.46666666666664</v>
      </c>
      <c r="L160" s="131">
        <v>84.1</v>
      </c>
      <c r="M160" s="131">
        <v>81.650000000000006</v>
      </c>
      <c r="N160" s="151">
        <v>109564000</v>
      </c>
      <c r="O160" s="344">
        <v>2.0871380120010434E-2</v>
      </c>
    </row>
    <row r="161" spans="1:15" ht="15">
      <c r="A161" s="130">
        <v>151</v>
      </c>
      <c r="B161" s="114" t="s">
        <v>1941</v>
      </c>
      <c r="C161" s="130" t="s">
        <v>129</v>
      </c>
      <c r="D161" s="135">
        <v>183.2</v>
      </c>
      <c r="E161" s="135">
        <v>182.6</v>
      </c>
      <c r="F161" s="136">
        <v>180.6</v>
      </c>
      <c r="G161" s="136">
        <v>178</v>
      </c>
      <c r="H161" s="136">
        <v>176</v>
      </c>
      <c r="I161" s="136">
        <v>185.2</v>
      </c>
      <c r="J161" s="136">
        <v>187.2</v>
      </c>
      <c r="K161" s="136">
        <v>189.79999999999998</v>
      </c>
      <c r="L161" s="131">
        <v>184.6</v>
      </c>
      <c r="M161" s="131">
        <v>180</v>
      </c>
      <c r="N161" s="151">
        <v>16868000</v>
      </c>
      <c r="O161" s="344">
        <v>-0.202081362346263</v>
      </c>
    </row>
    <row r="162" spans="1:15" ht="15">
      <c r="A162" s="130">
        <v>152</v>
      </c>
      <c r="B162" s="114" t="s">
        <v>1940</v>
      </c>
      <c r="C162" s="130" t="s">
        <v>1367</v>
      </c>
      <c r="D162" s="135">
        <v>1527.65</v>
      </c>
      <c r="E162" s="135">
        <v>1529.55</v>
      </c>
      <c r="F162" s="136">
        <v>1512.1</v>
      </c>
      <c r="G162" s="136">
        <v>1496.55</v>
      </c>
      <c r="H162" s="136">
        <v>1479.1</v>
      </c>
      <c r="I162" s="136">
        <v>1545.1</v>
      </c>
      <c r="J162" s="136">
        <v>1562.5500000000002</v>
      </c>
      <c r="K162" s="136">
        <v>1578.1</v>
      </c>
      <c r="L162" s="131">
        <v>1547</v>
      </c>
      <c r="M162" s="131">
        <v>1514</v>
      </c>
      <c r="N162" s="151">
        <v>1313200</v>
      </c>
      <c r="O162" s="344">
        <v>-2.1752085816448153E-2</v>
      </c>
    </row>
    <row r="163" spans="1:15" ht="15">
      <c r="A163" s="130">
        <v>153</v>
      </c>
      <c r="B163" s="114" t="s">
        <v>1939</v>
      </c>
      <c r="C163" s="130" t="s">
        <v>211</v>
      </c>
      <c r="D163" s="135">
        <v>724.95</v>
      </c>
      <c r="E163" s="135">
        <v>724.98333333333323</v>
      </c>
      <c r="F163" s="136">
        <v>717.66666666666652</v>
      </c>
      <c r="G163" s="136">
        <v>710.38333333333333</v>
      </c>
      <c r="H163" s="136">
        <v>703.06666666666661</v>
      </c>
      <c r="I163" s="136">
        <v>732.26666666666642</v>
      </c>
      <c r="J163" s="136">
        <v>739.58333333333326</v>
      </c>
      <c r="K163" s="136">
        <v>746.86666666666633</v>
      </c>
      <c r="L163" s="131">
        <v>732.3</v>
      </c>
      <c r="M163" s="131">
        <v>717.7</v>
      </c>
      <c r="N163" s="151">
        <v>704800</v>
      </c>
      <c r="O163" s="344">
        <v>-0.16175071360608945</v>
      </c>
    </row>
    <row r="164" spans="1:15" ht="15">
      <c r="A164" s="130">
        <v>154</v>
      </c>
      <c r="B164" s="114" t="s">
        <v>1940</v>
      </c>
      <c r="C164" s="130" t="s">
        <v>1389</v>
      </c>
      <c r="D164" s="135">
        <v>820.05</v>
      </c>
      <c r="E164" s="135">
        <v>817.44999999999993</v>
      </c>
      <c r="F164" s="136">
        <v>798.49999999999989</v>
      </c>
      <c r="G164" s="136">
        <v>776.94999999999993</v>
      </c>
      <c r="H164" s="136">
        <v>757.99999999999989</v>
      </c>
      <c r="I164" s="136">
        <v>838.99999999999989</v>
      </c>
      <c r="J164" s="136">
        <v>857.94999999999993</v>
      </c>
      <c r="K164" s="136">
        <v>879.49999999999989</v>
      </c>
      <c r="L164" s="131">
        <v>836.4</v>
      </c>
      <c r="M164" s="131">
        <v>795.9</v>
      </c>
      <c r="N164" s="151">
        <v>3456800</v>
      </c>
      <c r="O164" s="344">
        <v>-4.3391631613903033E-2</v>
      </c>
    </row>
    <row r="165" spans="1:15" ht="15">
      <c r="A165" s="130">
        <v>155</v>
      </c>
      <c r="B165" s="114" t="s">
        <v>1943</v>
      </c>
      <c r="C165" s="130" t="s">
        <v>1881</v>
      </c>
      <c r="D165" s="135">
        <v>626.1</v>
      </c>
      <c r="E165" s="135">
        <v>621.73333333333335</v>
      </c>
      <c r="F165" s="136">
        <v>615.86666666666667</v>
      </c>
      <c r="G165" s="136">
        <v>605.63333333333333</v>
      </c>
      <c r="H165" s="136">
        <v>599.76666666666665</v>
      </c>
      <c r="I165" s="136">
        <v>631.9666666666667</v>
      </c>
      <c r="J165" s="136">
        <v>637.83333333333348</v>
      </c>
      <c r="K165" s="136">
        <v>648.06666666666672</v>
      </c>
      <c r="L165" s="131">
        <v>627.6</v>
      </c>
      <c r="M165" s="131">
        <v>611.5</v>
      </c>
      <c r="N165" s="151">
        <v>5314800</v>
      </c>
      <c r="O165" s="344">
        <v>0.13244694451546918</v>
      </c>
    </row>
    <row r="166" spans="1:15" ht="15">
      <c r="A166" s="130">
        <v>157</v>
      </c>
      <c r="B166" s="114" t="s">
        <v>1941</v>
      </c>
      <c r="C166" s="130" t="s">
        <v>132</v>
      </c>
      <c r="D166" s="135">
        <v>144</v>
      </c>
      <c r="E166" s="135">
        <v>144.51666666666665</v>
      </c>
      <c r="F166" s="136">
        <v>141.8833333333333</v>
      </c>
      <c r="G166" s="136">
        <v>139.76666666666665</v>
      </c>
      <c r="H166" s="136">
        <v>137.1333333333333</v>
      </c>
      <c r="I166" s="136">
        <v>146.6333333333333</v>
      </c>
      <c r="J166" s="136">
        <v>149.26666666666662</v>
      </c>
      <c r="K166" s="136">
        <v>151.3833333333333</v>
      </c>
      <c r="L166" s="131">
        <v>147.15</v>
      </c>
      <c r="M166" s="131">
        <v>142.4</v>
      </c>
      <c r="N166" s="151">
        <v>32808000</v>
      </c>
      <c r="O166" s="344">
        <v>-4.8878065750565317E-2</v>
      </c>
    </row>
    <row r="167" spans="1:15" ht="15">
      <c r="A167" s="130">
        <v>158</v>
      </c>
      <c r="B167" s="114" t="s">
        <v>1946</v>
      </c>
      <c r="C167" s="130" t="s">
        <v>133</v>
      </c>
      <c r="D167" s="135">
        <v>190.15</v>
      </c>
      <c r="E167" s="135">
        <v>191.58333333333334</v>
      </c>
      <c r="F167" s="136">
        <v>186.66666666666669</v>
      </c>
      <c r="G167" s="136">
        <v>183.18333333333334</v>
      </c>
      <c r="H167" s="136">
        <v>178.26666666666668</v>
      </c>
      <c r="I167" s="136">
        <v>195.06666666666669</v>
      </c>
      <c r="J167" s="136">
        <v>199.98333333333338</v>
      </c>
      <c r="K167" s="136">
        <v>203.4666666666667</v>
      </c>
      <c r="L167" s="131">
        <v>196.5</v>
      </c>
      <c r="M167" s="131">
        <v>188.1</v>
      </c>
      <c r="N167" s="151">
        <v>7749000</v>
      </c>
      <c r="O167" s="344">
        <v>-1.4874141876430207E-2</v>
      </c>
    </row>
    <row r="168" spans="1:15" ht="15">
      <c r="A168" s="130">
        <v>159</v>
      </c>
      <c r="B168" s="114" t="s">
        <v>1949</v>
      </c>
      <c r="C168" s="130" t="s">
        <v>134</v>
      </c>
      <c r="D168" s="135">
        <v>1271.0999999999999</v>
      </c>
      <c r="E168" s="135">
        <v>1263.8999999999999</v>
      </c>
      <c r="F168" s="136">
        <v>1248.3999999999996</v>
      </c>
      <c r="G168" s="136">
        <v>1225.6999999999998</v>
      </c>
      <c r="H168" s="136">
        <v>1210.1999999999996</v>
      </c>
      <c r="I168" s="136">
        <v>1286.5999999999997</v>
      </c>
      <c r="J168" s="136">
        <v>1302.1000000000001</v>
      </c>
      <c r="K168" s="136">
        <v>1324.7999999999997</v>
      </c>
      <c r="L168" s="131">
        <v>1279.4000000000001</v>
      </c>
      <c r="M168" s="131">
        <v>1241.2</v>
      </c>
      <c r="N168" s="151">
        <v>52386000</v>
      </c>
      <c r="O168" s="344">
        <v>1.3464886825304702E-2</v>
      </c>
    </row>
    <row r="169" spans="1:15" ht="15">
      <c r="A169" s="130">
        <v>160</v>
      </c>
      <c r="B169" s="114" t="s">
        <v>1941</v>
      </c>
      <c r="C169" s="130" t="s">
        <v>135</v>
      </c>
      <c r="D169" s="135">
        <v>135.5</v>
      </c>
      <c r="E169" s="135">
        <v>136.73333333333332</v>
      </c>
      <c r="F169" s="136">
        <v>130.06666666666663</v>
      </c>
      <c r="G169" s="136">
        <v>124.63333333333333</v>
      </c>
      <c r="H169" s="136">
        <v>117.96666666666664</v>
      </c>
      <c r="I169" s="136">
        <v>142.16666666666663</v>
      </c>
      <c r="J169" s="136">
        <v>148.83333333333331</v>
      </c>
      <c r="K169" s="136">
        <v>154.26666666666662</v>
      </c>
      <c r="L169" s="131">
        <v>143.4</v>
      </c>
      <c r="M169" s="131">
        <v>131.30000000000001</v>
      </c>
      <c r="N169" s="151">
        <v>14865500</v>
      </c>
      <c r="O169" s="344">
        <v>2.980907780979827E-2</v>
      </c>
    </row>
    <row r="170" spans="1:15" ht="15">
      <c r="A170" s="130">
        <v>161</v>
      </c>
      <c r="B170" s="49" t="s">
        <v>1940</v>
      </c>
      <c r="C170" s="130" t="s">
        <v>1406</v>
      </c>
      <c r="D170" s="135">
        <v>434.85</v>
      </c>
      <c r="E170" s="135">
        <v>434.23333333333335</v>
      </c>
      <c r="F170" s="136">
        <v>411.61666666666667</v>
      </c>
      <c r="G170" s="136">
        <v>388.38333333333333</v>
      </c>
      <c r="H170" s="136">
        <v>365.76666666666665</v>
      </c>
      <c r="I170" s="136">
        <v>457.4666666666667</v>
      </c>
      <c r="J170" s="136">
        <v>480.08333333333337</v>
      </c>
      <c r="K170" s="136">
        <v>503.31666666666672</v>
      </c>
      <c r="L170" s="131">
        <v>456.85</v>
      </c>
      <c r="M170" s="131">
        <v>411</v>
      </c>
      <c r="N170" s="151">
        <v>1202300</v>
      </c>
      <c r="O170" s="344">
        <v>5.8083252662149081E-2</v>
      </c>
    </row>
    <row r="171" spans="1:15" ht="15">
      <c r="A171" s="130">
        <v>162</v>
      </c>
      <c r="B171" s="114" t="s">
        <v>1941</v>
      </c>
      <c r="C171" s="130" t="s">
        <v>136</v>
      </c>
      <c r="D171" s="135">
        <v>12.55</v>
      </c>
      <c r="E171" s="135">
        <v>12.666666666666666</v>
      </c>
      <c r="F171" s="136">
        <v>12.083333333333332</v>
      </c>
      <c r="G171" s="136">
        <v>11.616666666666665</v>
      </c>
      <c r="H171" s="136">
        <v>11.033333333333331</v>
      </c>
      <c r="I171" s="136">
        <v>13.133333333333333</v>
      </c>
      <c r="J171" s="136">
        <v>13.716666666666665</v>
      </c>
      <c r="K171" s="136">
        <v>14.183333333333334</v>
      </c>
      <c r="L171" s="131">
        <v>13.25</v>
      </c>
      <c r="M171" s="131">
        <v>12.2</v>
      </c>
      <c r="N171" s="151">
        <v>100784000</v>
      </c>
      <c r="O171" s="344">
        <v>-0.13189084895259096</v>
      </c>
    </row>
    <row r="172" spans="1:15" ht="15">
      <c r="A172" s="130">
        <v>163</v>
      </c>
      <c r="B172" s="114" t="s">
        <v>1954</v>
      </c>
      <c r="C172" s="130" t="s">
        <v>137</v>
      </c>
      <c r="D172" s="135">
        <v>55.65</v>
      </c>
      <c r="E172" s="135">
        <v>55.833333333333336</v>
      </c>
      <c r="F172" s="136">
        <v>54.916666666666671</v>
      </c>
      <c r="G172" s="136">
        <v>54.183333333333337</v>
      </c>
      <c r="H172" s="136">
        <v>53.266666666666673</v>
      </c>
      <c r="I172" s="136">
        <v>56.56666666666667</v>
      </c>
      <c r="J172" s="136">
        <v>57.483333333333341</v>
      </c>
      <c r="K172" s="136">
        <v>58.216666666666669</v>
      </c>
      <c r="L172" s="131">
        <v>56.75</v>
      </c>
      <c r="M172" s="131">
        <v>55.1</v>
      </c>
      <c r="N172" s="151">
        <v>78096000</v>
      </c>
      <c r="O172" s="344">
        <v>-1.5342129487572874E-3</v>
      </c>
    </row>
    <row r="173" spans="1:15" ht="15">
      <c r="A173" s="130">
        <v>164</v>
      </c>
      <c r="B173" s="114" t="s">
        <v>1943</v>
      </c>
      <c r="C173" s="130" t="s">
        <v>138</v>
      </c>
      <c r="D173" s="135">
        <v>279.75</v>
      </c>
      <c r="E173" s="135">
        <v>280.59999999999997</v>
      </c>
      <c r="F173" s="136">
        <v>277.14999999999992</v>
      </c>
      <c r="G173" s="136">
        <v>274.54999999999995</v>
      </c>
      <c r="H173" s="136">
        <v>271.09999999999991</v>
      </c>
      <c r="I173" s="136">
        <v>283.19999999999993</v>
      </c>
      <c r="J173" s="136">
        <v>286.64999999999998</v>
      </c>
      <c r="K173" s="136">
        <v>289.24999999999994</v>
      </c>
      <c r="L173" s="131">
        <v>284.05</v>
      </c>
      <c r="M173" s="131">
        <v>278</v>
      </c>
      <c r="N173" s="151">
        <v>78678000</v>
      </c>
      <c r="O173" s="344">
        <v>6.7008421823507872E-2</v>
      </c>
    </row>
    <row r="174" spans="1:15" ht="15">
      <c r="A174" s="130">
        <v>165</v>
      </c>
      <c r="B174" s="114" t="s">
        <v>1939</v>
      </c>
      <c r="C174" s="130" t="s">
        <v>209</v>
      </c>
      <c r="D174" s="135">
        <v>17577.25</v>
      </c>
      <c r="E174" s="135">
        <v>17492.466666666667</v>
      </c>
      <c r="F174" s="136">
        <v>17284.933333333334</v>
      </c>
      <c r="G174" s="136">
        <v>16992.616666666669</v>
      </c>
      <c r="H174" s="136">
        <v>16785.083333333336</v>
      </c>
      <c r="I174" s="136">
        <v>17784.783333333333</v>
      </c>
      <c r="J174" s="136">
        <v>17992.316666666666</v>
      </c>
      <c r="K174" s="136">
        <v>18284.633333333331</v>
      </c>
      <c r="L174" s="131">
        <v>17700</v>
      </c>
      <c r="M174" s="131">
        <v>17200.150000000001</v>
      </c>
      <c r="N174" s="151">
        <v>86850</v>
      </c>
      <c r="O174" s="344">
        <v>1.4010507880910683E-2</v>
      </c>
    </row>
    <row r="175" spans="1:15" ht="15">
      <c r="A175" s="130">
        <v>166</v>
      </c>
      <c r="B175" s="114" t="s">
        <v>1948</v>
      </c>
      <c r="C175" s="130" t="s">
        <v>139</v>
      </c>
      <c r="D175" s="135">
        <v>1024.95</v>
      </c>
      <c r="E175" s="135">
        <v>1033.3333333333333</v>
      </c>
      <c r="F175" s="136">
        <v>1012.7166666666665</v>
      </c>
      <c r="G175" s="136">
        <v>1000.4833333333332</v>
      </c>
      <c r="H175" s="136">
        <v>979.86666666666645</v>
      </c>
      <c r="I175" s="136">
        <v>1045.5666666666666</v>
      </c>
      <c r="J175" s="136">
        <v>1066.1833333333334</v>
      </c>
      <c r="K175" s="136">
        <v>1078.4166666666665</v>
      </c>
      <c r="L175" s="131">
        <v>1053.95</v>
      </c>
      <c r="M175" s="131">
        <v>1021.1</v>
      </c>
      <c r="N175" s="151">
        <v>1685200</v>
      </c>
      <c r="O175" s="344">
        <v>0</v>
      </c>
    </row>
    <row r="176" spans="1:15" ht="15">
      <c r="A176" s="130">
        <v>167</v>
      </c>
      <c r="B176" s="114" t="s">
        <v>1943</v>
      </c>
      <c r="C176" s="130" t="s">
        <v>210</v>
      </c>
      <c r="D176" s="135">
        <v>15.2</v>
      </c>
      <c r="E176" s="135">
        <v>15.133333333333335</v>
      </c>
      <c r="F176" s="136">
        <v>14.616666666666669</v>
      </c>
      <c r="G176" s="136">
        <v>14.033333333333335</v>
      </c>
      <c r="H176" s="136">
        <v>13.516666666666669</v>
      </c>
      <c r="I176" s="136">
        <v>15.716666666666669</v>
      </c>
      <c r="J176" s="136">
        <v>16.233333333333334</v>
      </c>
      <c r="K176" s="136">
        <v>16.81666666666667</v>
      </c>
      <c r="L176" s="131">
        <v>15.65</v>
      </c>
      <c r="M176" s="131">
        <v>14.55</v>
      </c>
      <c r="N176" s="151">
        <v>143434248</v>
      </c>
      <c r="O176" s="344">
        <v>2.2684310018903593E-2</v>
      </c>
    </row>
    <row r="177" spans="1:15" ht="15">
      <c r="A177" s="130">
        <v>169</v>
      </c>
      <c r="B177" s="114" t="s">
        <v>1938</v>
      </c>
      <c r="C177" s="130" t="s">
        <v>227</v>
      </c>
      <c r="D177" s="135">
        <v>2364.8000000000002</v>
      </c>
      <c r="E177" s="135">
        <v>2349.6</v>
      </c>
      <c r="F177" s="136">
        <v>2322.1999999999998</v>
      </c>
      <c r="G177" s="136">
        <v>2279.6</v>
      </c>
      <c r="H177" s="136">
        <v>2252.1999999999998</v>
      </c>
      <c r="I177" s="136">
        <v>2392.1999999999998</v>
      </c>
      <c r="J177" s="136">
        <v>2419.6000000000004</v>
      </c>
      <c r="K177" s="136">
        <v>2462.1999999999998</v>
      </c>
      <c r="L177" s="131">
        <v>2377</v>
      </c>
      <c r="M177" s="131">
        <v>2307</v>
      </c>
      <c r="N177" s="151">
        <v>728500</v>
      </c>
      <c r="O177" s="344">
        <v>9.0568862275449108E-2</v>
      </c>
    </row>
    <row r="178" spans="1:15" ht="15">
      <c r="A178" s="130">
        <v>170</v>
      </c>
      <c r="B178" s="114" t="s">
        <v>1946</v>
      </c>
      <c r="C178" s="130" t="s">
        <v>140</v>
      </c>
      <c r="D178" s="135">
        <v>1243.7</v>
      </c>
      <c r="E178" s="135">
        <v>1248.3833333333332</v>
      </c>
      <c r="F178" s="136">
        <v>1226.7666666666664</v>
      </c>
      <c r="G178" s="136">
        <v>1209.8333333333333</v>
      </c>
      <c r="H178" s="136">
        <v>1188.2166666666665</v>
      </c>
      <c r="I178" s="136">
        <v>1265.3166666666664</v>
      </c>
      <c r="J178" s="136">
        <v>1286.9333333333332</v>
      </c>
      <c r="K178" s="136">
        <v>1303.8666666666663</v>
      </c>
      <c r="L178" s="131">
        <v>1270</v>
      </c>
      <c r="M178" s="131">
        <v>1231.45</v>
      </c>
      <c r="N178" s="151">
        <v>3898200</v>
      </c>
      <c r="O178" s="344">
        <v>1.1678604796013703E-2</v>
      </c>
    </row>
    <row r="179" spans="1:15" ht="15">
      <c r="A179" s="130">
        <v>171</v>
      </c>
      <c r="B179" s="114" t="s">
        <v>1942</v>
      </c>
      <c r="C179" s="130" t="s">
        <v>141</v>
      </c>
      <c r="D179" s="135">
        <v>439.55</v>
      </c>
      <c r="E179" s="135">
        <v>439.23333333333335</v>
      </c>
      <c r="F179" s="136">
        <v>431.86666666666667</v>
      </c>
      <c r="G179" s="136">
        <v>424.18333333333334</v>
      </c>
      <c r="H179" s="136">
        <v>416.81666666666666</v>
      </c>
      <c r="I179" s="136">
        <v>446.91666666666669</v>
      </c>
      <c r="J179" s="136">
        <v>454.28333333333336</v>
      </c>
      <c r="K179" s="136">
        <v>461.9666666666667</v>
      </c>
      <c r="L179" s="131">
        <v>446.6</v>
      </c>
      <c r="M179" s="131">
        <v>431.55</v>
      </c>
      <c r="N179" s="151">
        <v>4228400</v>
      </c>
      <c r="O179" s="344">
        <v>7.3375262054507341E-3</v>
      </c>
    </row>
    <row r="180" spans="1:15" ht="15">
      <c r="A180" s="130">
        <v>172</v>
      </c>
      <c r="B180" s="114" t="s">
        <v>1942</v>
      </c>
      <c r="C180" s="130" t="s">
        <v>142</v>
      </c>
      <c r="D180" s="135">
        <v>461.95</v>
      </c>
      <c r="E180" s="135">
        <v>460.66666666666669</v>
      </c>
      <c r="F180" s="136">
        <v>449.83333333333337</v>
      </c>
      <c r="G180" s="136">
        <v>437.7166666666667</v>
      </c>
      <c r="H180" s="136">
        <v>426.88333333333338</v>
      </c>
      <c r="I180" s="136">
        <v>472.78333333333336</v>
      </c>
      <c r="J180" s="136">
        <v>483.61666666666673</v>
      </c>
      <c r="K180" s="136">
        <v>495.73333333333335</v>
      </c>
      <c r="L180" s="131">
        <v>471.5</v>
      </c>
      <c r="M180" s="131">
        <v>448.55</v>
      </c>
      <c r="N180" s="151">
        <v>49835500</v>
      </c>
      <c r="O180" s="344">
        <v>-2.2672361722322891E-2</v>
      </c>
    </row>
    <row r="181" spans="1:15" ht="15">
      <c r="A181" s="130">
        <v>173</v>
      </c>
      <c r="B181" s="114" t="s">
        <v>1950</v>
      </c>
      <c r="C181" s="130" t="s">
        <v>143</v>
      </c>
      <c r="D181" s="135">
        <v>622.9</v>
      </c>
      <c r="E181" s="135">
        <v>624.75</v>
      </c>
      <c r="F181" s="136">
        <v>614.6</v>
      </c>
      <c r="G181" s="136">
        <v>606.30000000000007</v>
      </c>
      <c r="H181" s="136">
        <v>596.15000000000009</v>
      </c>
      <c r="I181" s="136">
        <v>633.04999999999995</v>
      </c>
      <c r="J181" s="136">
        <v>643.20000000000005</v>
      </c>
      <c r="K181" s="136">
        <v>651.49999999999989</v>
      </c>
      <c r="L181" s="131">
        <v>634.9</v>
      </c>
      <c r="M181" s="131">
        <v>616.45000000000005</v>
      </c>
      <c r="N181" s="151">
        <v>6204000</v>
      </c>
      <c r="O181" s="344">
        <v>-4.8123195380173241E-3</v>
      </c>
    </row>
    <row r="182" spans="1:15" ht="15">
      <c r="A182" s="130">
        <v>174</v>
      </c>
      <c r="B182" s="114" t="s">
        <v>1941</v>
      </c>
      <c r="C182" s="130" t="s">
        <v>1587</v>
      </c>
      <c r="D182" s="135">
        <v>7.95</v>
      </c>
      <c r="E182" s="135">
        <v>7.9666666666666677</v>
      </c>
      <c r="F182" s="136">
        <v>7.533333333333335</v>
      </c>
      <c r="G182" s="136">
        <v>7.1166666666666671</v>
      </c>
      <c r="H182" s="136">
        <v>6.6833333333333345</v>
      </c>
      <c r="I182" s="136">
        <v>8.3833333333333364</v>
      </c>
      <c r="J182" s="136">
        <v>8.8166666666666664</v>
      </c>
      <c r="K182" s="136">
        <v>9.2333333333333361</v>
      </c>
      <c r="L182" s="131">
        <v>8.4</v>
      </c>
      <c r="M182" s="131">
        <v>7.55</v>
      </c>
      <c r="N182" s="151">
        <v>239020000</v>
      </c>
      <c r="O182" s="344">
        <v>-8.5119798234552339E-3</v>
      </c>
    </row>
    <row r="183" spans="1:15" ht="15">
      <c r="A183" s="130">
        <v>175</v>
      </c>
      <c r="B183" s="114" t="s">
        <v>1943</v>
      </c>
      <c r="C183" s="130" t="s">
        <v>144</v>
      </c>
      <c r="D183" s="135">
        <v>36.950000000000003</v>
      </c>
      <c r="E183" s="135">
        <v>37.06666666666667</v>
      </c>
      <c r="F183" s="136">
        <v>36.333333333333343</v>
      </c>
      <c r="G183" s="136">
        <v>35.716666666666676</v>
      </c>
      <c r="H183" s="136">
        <v>34.983333333333348</v>
      </c>
      <c r="I183" s="136">
        <v>37.683333333333337</v>
      </c>
      <c r="J183" s="136">
        <v>38.416666666666671</v>
      </c>
      <c r="K183" s="136">
        <v>39.033333333333331</v>
      </c>
      <c r="L183" s="131">
        <v>37.799999999999997</v>
      </c>
      <c r="M183" s="131">
        <v>36.450000000000003</v>
      </c>
      <c r="N183" s="151">
        <v>22920000</v>
      </c>
      <c r="O183" s="344">
        <v>-1.2919896640826873E-2</v>
      </c>
    </row>
    <row r="184" spans="1:15" ht="15">
      <c r="A184" s="130">
        <v>176</v>
      </c>
      <c r="B184" s="114" t="s">
        <v>1955</v>
      </c>
      <c r="C184" s="130" t="s">
        <v>145</v>
      </c>
      <c r="D184" s="135">
        <v>580.35</v>
      </c>
      <c r="E184" s="135">
        <v>582.93333333333328</v>
      </c>
      <c r="F184" s="136">
        <v>575.61666666666656</v>
      </c>
      <c r="G184" s="136">
        <v>570.88333333333333</v>
      </c>
      <c r="H184" s="136">
        <v>563.56666666666661</v>
      </c>
      <c r="I184" s="136">
        <v>587.66666666666652</v>
      </c>
      <c r="J184" s="136">
        <v>594.98333333333335</v>
      </c>
      <c r="K184" s="136">
        <v>599.71666666666647</v>
      </c>
      <c r="L184" s="131">
        <v>590.25</v>
      </c>
      <c r="M184" s="131">
        <v>578.20000000000005</v>
      </c>
      <c r="N184" s="151">
        <v>4071000</v>
      </c>
      <c r="O184" s="344">
        <v>2.5505384470054789E-2</v>
      </c>
    </row>
    <row r="185" spans="1:15" ht="15">
      <c r="A185" s="130">
        <v>177</v>
      </c>
      <c r="B185" s="114" t="s">
        <v>1947</v>
      </c>
      <c r="C185" s="130" t="s">
        <v>146</v>
      </c>
      <c r="D185" s="135">
        <v>614.5</v>
      </c>
      <c r="E185" s="135">
        <v>614.11666666666667</v>
      </c>
      <c r="F185" s="136">
        <v>603.73333333333335</v>
      </c>
      <c r="G185" s="136">
        <v>592.9666666666667</v>
      </c>
      <c r="H185" s="136">
        <v>582.58333333333337</v>
      </c>
      <c r="I185" s="136">
        <v>624.88333333333333</v>
      </c>
      <c r="J185" s="136">
        <v>635.26666666666677</v>
      </c>
      <c r="K185" s="136">
        <v>646.0333333333333</v>
      </c>
      <c r="L185" s="131">
        <v>624.5</v>
      </c>
      <c r="M185" s="131">
        <v>603.35</v>
      </c>
      <c r="N185" s="151">
        <v>2882000</v>
      </c>
      <c r="O185" s="344">
        <v>-1.8057921635434411E-2</v>
      </c>
    </row>
    <row r="186" spans="1:15" ht="15">
      <c r="A186" s="130">
        <v>178</v>
      </c>
      <c r="B186" s="114" t="s">
        <v>1953</v>
      </c>
      <c r="C186" s="130" t="s">
        <v>349</v>
      </c>
      <c r="D186" s="135">
        <v>955.9</v>
      </c>
      <c r="E186" s="135">
        <v>949.78333333333342</v>
      </c>
      <c r="F186" s="136">
        <v>938.06666666666683</v>
      </c>
      <c r="G186" s="136">
        <v>920.23333333333346</v>
      </c>
      <c r="H186" s="136">
        <v>908.51666666666688</v>
      </c>
      <c r="I186" s="136">
        <v>967.61666666666679</v>
      </c>
      <c r="J186" s="136">
        <v>979.33333333333326</v>
      </c>
      <c r="K186" s="136">
        <v>997.16666666666674</v>
      </c>
      <c r="L186" s="131">
        <v>961.5</v>
      </c>
      <c r="M186" s="131">
        <v>931.95</v>
      </c>
      <c r="N186" s="151">
        <v>1364400</v>
      </c>
      <c r="O186" s="344">
        <v>1.8512988951925949E-2</v>
      </c>
    </row>
    <row r="187" spans="1:15" ht="15">
      <c r="A187" s="130">
        <v>179</v>
      </c>
      <c r="B187" s="114" t="s">
        <v>1945</v>
      </c>
      <c r="C187" s="130" t="s">
        <v>147</v>
      </c>
      <c r="D187" s="135">
        <v>199.05</v>
      </c>
      <c r="E187" s="135">
        <v>200.13333333333335</v>
      </c>
      <c r="F187" s="136">
        <v>195.8666666666667</v>
      </c>
      <c r="G187" s="136">
        <v>192.68333333333334</v>
      </c>
      <c r="H187" s="136">
        <v>188.41666666666669</v>
      </c>
      <c r="I187" s="136">
        <v>203.31666666666672</v>
      </c>
      <c r="J187" s="136">
        <v>207.58333333333337</v>
      </c>
      <c r="K187" s="136">
        <v>210.76666666666674</v>
      </c>
      <c r="L187" s="131">
        <v>204.4</v>
      </c>
      <c r="M187" s="131">
        <v>196.95</v>
      </c>
      <c r="N187" s="151">
        <v>9492750</v>
      </c>
      <c r="O187" s="344">
        <v>4.1214215202369203E-2</v>
      </c>
    </row>
    <row r="188" spans="1:15" ht="15">
      <c r="A188" s="130">
        <v>180</v>
      </c>
      <c r="B188" s="114" t="s">
        <v>1944</v>
      </c>
      <c r="C188" s="130" t="s">
        <v>148</v>
      </c>
      <c r="D188" s="135">
        <v>190.15</v>
      </c>
      <c r="E188" s="135">
        <v>191.7166666666667</v>
      </c>
      <c r="F188" s="136">
        <v>187.48333333333341</v>
      </c>
      <c r="G188" s="136">
        <v>184.81666666666672</v>
      </c>
      <c r="H188" s="136">
        <v>180.58333333333343</v>
      </c>
      <c r="I188" s="136">
        <v>194.38333333333338</v>
      </c>
      <c r="J188" s="136">
        <v>198.61666666666667</v>
      </c>
      <c r="K188" s="136">
        <v>201.28333333333336</v>
      </c>
      <c r="L188" s="131">
        <v>195.95</v>
      </c>
      <c r="M188" s="131">
        <v>189.05</v>
      </c>
      <c r="N188" s="151">
        <v>53212000</v>
      </c>
      <c r="O188" s="344">
        <v>-6.7199283207645781E-3</v>
      </c>
    </row>
    <row r="189" spans="1:15" ht="15">
      <c r="A189" s="130">
        <v>181</v>
      </c>
      <c r="B189" s="114" t="s">
        <v>1944</v>
      </c>
      <c r="C189" s="130" t="s">
        <v>149</v>
      </c>
      <c r="D189" s="135">
        <v>95</v>
      </c>
      <c r="E189" s="135">
        <v>95.5</v>
      </c>
      <c r="F189" s="136">
        <v>94</v>
      </c>
      <c r="G189" s="136">
        <v>93</v>
      </c>
      <c r="H189" s="136">
        <v>91.5</v>
      </c>
      <c r="I189" s="136">
        <v>96.5</v>
      </c>
      <c r="J189" s="136">
        <v>98</v>
      </c>
      <c r="K189" s="136">
        <v>99</v>
      </c>
      <c r="L189" s="131">
        <v>97</v>
      </c>
      <c r="M189" s="131">
        <v>94.5</v>
      </c>
      <c r="N189" s="151">
        <v>30681200</v>
      </c>
      <c r="O189" s="344">
        <v>-4.1933892451899357E-3</v>
      </c>
    </row>
    <row r="190" spans="1:15" ht="15">
      <c r="A190" s="130">
        <v>182</v>
      </c>
      <c r="B190" s="114" t="s">
        <v>1941</v>
      </c>
      <c r="C190" s="130" t="s">
        <v>150</v>
      </c>
      <c r="D190" s="135">
        <v>71.650000000000006</v>
      </c>
      <c r="E190" s="135">
        <v>71.25</v>
      </c>
      <c r="F190" s="136">
        <v>69.900000000000006</v>
      </c>
      <c r="G190" s="136">
        <v>68.150000000000006</v>
      </c>
      <c r="H190" s="136">
        <v>66.800000000000011</v>
      </c>
      <c r="I190" s="136">
        <v>73</v>
      </c>
      <c r="J190" s="136">
        <v>74.349999999999994</v>
      </c>
      <c r="K190" s="136">
        <v>76.099999999999994</v>
      </c>
      <c r="L190" s="131">
        <v>72.599999999999994</v>
      </c>
      <c r="M190" s="131">
        <v>69.5</v>
      </c>
      <c r="N190" s="151">
        <v>48258000</v>
      </c>
      <c r="O190" s="344">
        <v>2.4847094801223241E-2</v>
      </c>
    </row>
    <row r="191" spans="1:15" ht="15">
      <c r="A191" s="130">
        <v>183</v>
      </c>
      <c r="B191" s="114" t="s">
        <v>1954</v>
      </c>
      <c r="C191" s="130" t="s">
        <v>151</v>
      </c>
      <c r="D191" s="135">
        <v>522.04999999999995</v>
      </c>
      <c r="E191" s="135">
        <v>521.91666666666663</v>
      </c>
      <c r="F191" s="136">
        <v>517.33333333333326</v>
      </c>
      <c r="G191" s="136">
        <v>512.61666666666667</v>
      </c>
      <c r="H191" s="136">
        <v>508.0333333333333</v>
      </c>
      <c r="I191" s="136">
        <v>526.63333333333321</v>
      </c>
      <c r="J191" s="136">
        <v>531.21666666666647</v>
      </c>
      <c r="K191" s="136">
        <v>535.93333333333317</v>
      </c>
      <c r="L191" s="131">
        <v>526.5</v>
      </c>
      <c r="M191" s="131">
        <v>517.20000000000005</v>
      </c>
      <c r="N191" s="151">
        <v>31473504</v>
      </c>
      <c r="O191" s="344">
        <v>1.0799136069114472E-3</v>
      </c>
    </row>
    <row r="192" spans="1:15" ht="15">
      <c r="A192" s="130">
        <v>184</v>
      </c>
      <c r="B192" s="114" t="s">
        <v>1953</v>
      </c>
      <c r="C192" s="130" t="s">
        <v>152</v>
      </c>
      <c r="D192" s="135">
        <v>2011.55</v>
      </c>
      <c r="E192" s="135">
        <v>2010.2666666666667</v>
      </c>
      <c r="F192" s="136">
        <v>1992.7833333333333</v>
      </c>
      <c r="G192" s="136">
        <v>1974.0166666666667</v>
      </c>
      <c r="H192" s="136">
        <v>1956.5333333333333</v>
      </c>
      <c r="I192" s="136">
        <v>2029.0333333333333</v>
      </c>
      <c r="J192" s="136">
        <v>2046.5166666666664</v>
      </c>
      <c r="K192" s="136">
        <v>2065.2833333333333</v>
      </c>
      <c r="L192" s="131">
        <v>2027.75</v>
      </c>
      <c r="M192" s="131">
        <v>1991.5</v>
      </c>
      <c r="N192" s="151">
        <v>14648000</v>
      </c>
      <c r="O192" s="344">
        <v>1.3843550785322418E-3</v>
      </c>
    </row>
    <row r="193" spans="1:15" ht="15">
      <c r="A193" s="130">
        <v>185</v>
      </c>
      <c r="B193" s="114" t="s">
        <v>1953</v>
      </c>
      <c r="C193" s="130" t="s">
        <v>153</v>
      </c>
      <c r="D193" s="135">
        <v>828.75</v>
      </c>
      <c r="E193" s="135">
        <v>825.66666666666663</v>
      </c>
      <c r="F193" s="136">
        <v>818.43333333333328</v>
      </c>
      <c r="G193" s="136">
        <v>808.11666666666667</v>
      </c>
      <c r="H193" s="136">
        <v>800.88333333333333</v>
      </c>
      <c r="I193" s="136">
        <v>835.98333333333323</v>
      </c>
      <c r="J193" s="136">
        <v>843.21666666666658</v>
      </c>
      <c r="K193" s="136">
        <v>853.53333333333319</v>
      </c>
      <c r="L193" s="131">
        <v>832.9</v>
      </c>
      <c r="M193" s="131">
        <v>815.35</v>
      </c>
      <c r="N193" s="151">
        <v>11592000</v>
      </c>
      <c r="O193" s="344">
        <v>-5.2517763361136852E-3</v>
      </c>
    </row>
    <row r="194" spans="1:15" ht="15">
      <c r="A194" s="130">
        <v>186</v>
      </c>
      <c r="B194" s="114" t="s">
        <v>1945</v>
      </c>
      <c r="C194" s="130" t="s">
        <v>154</v>
      </c>
      <c r="D194" s="135">
        <v>1059.45</v>
      </c>
      <c r="E194" s="135">
        <v>1052.6166666666668</v>
      </c>
      <c r="F194" s="136">
        <v>1040.3333333333335</v>
      </c>
      <c r="G194" s="136">
        <v>1021.2166666666667</v>
      </c>
      <c r="H194" s="136">
        <v>1008.9333333333334</v>
      </c>
      <c r="I194" s="136">
        <v>1071.7333333333336</v>
      </c>
      <c r="J194" s="136">
        <v>1084.0166666666669</v>
      </c>
      <c r="K194" s="136">
        <v>1103.1333333333337</v>
      </c>
      <c r="L194" s="131">
        <v>1064.9000000000001</v>
      </c>
      <c r="M194" s="131">
        <v>1033.5</v>
      </c>
      <c r="N194" s="151">
        <v>12085500</v>
      </c>
      <c r="O194" s="344">
        <v>1.9275010881054529E-3</v>
      </c>
    </row>
    <row r="195" spans="1:15" ht="15">
      <c r="A195" s="130">
        <v>187</v>
      </c>
      <c r="B195" s="114" t="s">
        <v>1942</v>
      </c>
      <c r="C195" s="130" t="s">
        <v>213</v>
      </c>
      <c r="D195" s="135">
        <v>1814.1</v>
      </c>
      <c r="E195" s="135">
        <v>1807.2</v>
      </c>
      <c r="F195" s="136">
        <v>1785.4</v>
      </c>
      <c r="G195" s="136">
        <v>1756.7</v>
      </c>
      <c r="H195" s="136">
        <v>1734.9</v>
      </c>
      <c r="I195" s="136">
        <v>1835.9</v>
      </c>
      <c r="J195" s="136">
        <v>1857.6999999999998</v>
      </c>
      <c r="K195" s="136">
        <v>1886.4</v>
      </c>
      <c r="L195" s="131">
        <v>1829</v>
      </c>
      <c r="M195" s="131">
        <v>1778.5</v>
      </c>
      <c r="N195" s="151">
        <v>542000</v>
      </c>
      <c r="O195" s="344">
        <v>9.1641490433031214E-2</v>
      </c>
    </row>
    <row r="196" spans="1:15" ht="15">
      <c r="A196" s="130">
        <v>188</v>
      </c>
      <c r="B196" s="114" t="s">
        <v>1941</v>
      </c>
      <c r="C196" s="130" t="s">
        <v>214</v>
      </c>
      <c r="D196" s="135">
        <v>249.55</v>
      </c>
      <c r="E196" s="135">
        <v>250.95000000000002</v>
      </c>
      <c r="F196" s="136">
        <v>247.15000000000003</v>
      </c>
      <c r="G196" s="136">
        <v>244.75000000000003</v>
      </c>
      <c r="H196" s="136">
        <v>240.95000000000005</v>
      </c>
      <c r="I196" s="136">
        <v>253.35000000000002</v>
      </c>
      <c r="J196" s="136">
        <v>257.15000000000003</v>
      </c>
      <c r="K196" s="136">
        <v>259.55</v>
      </c>
      <c r="L196" s="131">
        <v>254.75</v>
      </c>
      <c r="M196" s="131">
        <v>248.55</v>
      </c>
      <c r="N196" s="151">
        <v>2175000</v>
      </c>
      <c r="O196" s="344">
        <v>5.3779069767441859E-2</v>
      </c>
    </row>
    <row r="197" spans="1:15" ht="15">
      <c r="A197" s="130">
        <v>189</v>
      </c>
      <c r="B197" s="114" t="s">
        <v>1950</v>
      </c>
      <c r="C197" s="130" t="s">
        <v>241</v>
      </c>
      <c r="D197" s="135">
        <v>36.950000000000003</v>
      </c>
      <c r="E197" s="135">
        <v>37.199999999999996</v>
      </c>
      <c r="F197" s="136">
        <v>36.399999999999991</v>
      </c>
      <c r="G197" s="136">
        <v>35.849999999999994</v>
      </c>
      <c r="H197" s="136">
        <v>35.04999999999999</v>
      </c>
      <c r="I197" s="136">
        <v>37.749999999999993</v>
      </c>
      <c r="J197" s="136">
        <v>38.54999999999999</v>
      </c>
      <c r="K197" s="136">
        <v>39.099999999999994</v>
      </c>
      <c r="L197" s="131">
        <v>38</v>
      </c>
      <c r="M197" s="131">
        <v>36.65</v>
      </c>
      <c r="N197" s="67">
        <v>53157000</v>
      </c>
      <c r="O197" s="344">
        <v>-1.3510253317249699E-2</v>
      </c>
    </row>
    <row r="198" spans="1:15" ht="15">
      <c r="A198" s="130">
        <v>190</v>
      </c>
      <c r="B198" s="114" t="s">
        <v>1944</v>
      </c>
      <c r="C198" s="130" t="s">
        <v>155</v>
      </c>
      <c r="D198" s="135">
        <v>490.8</v>
      </c>
      <c r="E198" s="135">
        <v>492.51666666666665</v>
      </c>
      <c r="F198" s="136">
        <v>485.73333333333329</v>
      </c>
      <c r="G198" s="136">
        <v>480.66666666666663</v>
      </c>
      <c r="H198" s="136">
        <v>473.88333333333327</v>
      </c>
      <c r="I198" s="136">
        <v>497.58333333333331</v>
      </c>
      <c r="J198" s="136">
        <v>504.36666666666662</v>
      </c>
      <c r="K198" s="136">
        <v>509.43333333333334</v>
      </c>
      <c r="L198" s="131">
        <v>499.3</v>
      </c>
      <c r="M198" s="131">
        <v>487.45</v>
      </c>
      <c r="N198" s="67">
        <v>5230000</v>
      </c>
      <c r="O198" s="344">
        <v>-3.948576675849403E-2</v>
      </c>
    </row>
    <row r="199" spans="1:15" ht="15">
      <c r="A199" s="130">
        <v>191</v>
      </c>
      <c r="B199" s="114" t="s">
        <v>1945</v>
      </c>
      <c r="C199" s="130" t="s">
        <v>156</v>
      </c>
      <c r="D199" s="135">
        <v>1400.25</v>
      </c>
      <c r="E199" s="135">
        <v>1400.6666666666667</v>
      </c>
      <c r="F199" s="136">
        <v>1386.0833333333335</v>
      </c>
      <c r="G199" s="136">
        <v>1371.9166666666667</v>
      </c>
      <c r="H199" s="136">
        <v>1357.3333333333335</v>
      </c>
      <c r="I199" s="136">
        <v>1414.8333333333335</v>
      </c>
      <c r="J199" s="136">
        <v>1429.416666666667</v>
      </c>
      <c r="K199" s="136">
        <v>1443.5833333333335</v>
      </c>
      <c r="L199" s="131">
        <v>1415.25</v>
      </c>
      <c r="M199" s="131">
        <v>1386.5</v>
      </c>
      <c r="N199" s="67">
        <v>2624300</v>
      </c>
      <c r="O199" s="344">
        <v>-2.6602819898909284E-3</v>
      </c>
    </row>
    <row r="200" spans="1:15" ht="15">
      <c r="A200" s="130">
        <v>192</v>
      </c>
      <c r="B200" s="114" t="s">
        <v>1946</v>
      </c>
      <c r="C200" s="130" t="s">
        <v>1702</v>
      </c>
      <c r="D200" s="135">
        <v>316.85000000000002</v>
      </c>
      <c r="E200" s="135">
        <v>317.31666666666666</v>
      </c>
      <c r="F200" s="136">
        <v>311.58333333333331</v>
      </c>
      <c r="G200" s="136">
        <v>306.31666666666666</v>
      </c>
      <c r="H200" s="136">
        <v>300.58333333333331</v>
      </c>
      <c r="I200" s="136">
        <v>322.58333333333331</v>
      </c>
      <c r="J200" s="136">
        <v>328.31666666666666</v>
      </c>
      <c r="K200" s="136">
        <v>333.58333333333331</v>
      </c>
      <c r="L200" s="131">
        <v>323.05</v>
      </c>
      <c r="M200" s="131">
        <v>312.05</v>
      </c>
      <c r="N200" s="67">
        <v>3683200</v>
      </c>
      <c r="O200" s="344">
        <v>0.14129895884977689</v>
      </c>
    </row>
    <row r="201" spans="1:15" ht="15">
      <c r="A201" s="130">
        <v>193</v>
      </c>
      <c r="B201" s="114" t="s">
        <v>1939</v>
      </c>
      <c r="C201" s="130" t="s">
        <v>158</v>
      </c>
      <c r="D201" s="135">
        <v>3978.65</v>
      </c>
      <c r="E201" s="135">
        <v>3982.9833333333336</v>
      </c>
      <c r="F201" s="136">
        <v>3936.666666666667</v>
      </c>
      <c r="G201" s="136">
        <v>3894.6833333333334</v>
      </c>
      <c r="H201" s="136">
        <v>3848.3666666666668</v>
      </c>
      <c r="I201" s="136">
        <v>4024.9666666666672</v>
      </c>
      <c r="J201" s="136">
        <v>4071.2833333333338</v>
      </c>
      <c r="K201" s="136">
        <v>4113.2666666666673</v>
      </c>
      <c r="L201" s="131">
        <v>4029.3</v>
      </c>
      <c r="M201" s="131">
        <v>3941</v>
      </c>
      <c r="N201" s="67">
        <v>2114800</v>
      </c>
      <c r="O201" s="344">
        <v>2.730010686874575E-2</v>
      </c>
    </row>
    <row r="202" spans="1:15" ht="15">
      <c r="A202" s="130">
        <v>194</v>
      </c>
      <c r="B202" s="114" t="s">
        <v>1943</v>
      </c>
      <c r="C202" s="130" t="s">
        <v>159</v>
      </c>
      <c r="D202" s="135">
        <v>79.5</v>
      </c>
      <c r="E202" s="135">
        <v>80.083333333333329</v>
      </c>
      <c r="F202" s="136">
        <v>78.11666666666666</v>
      </c>
      <c r="G202" s="136">
        <v>76.733333333333334</v>
      </c>
      <c r="H202" s="136">
        <v>74.766666666666666</v>
      </c>
      <c r="I202" s="136">
        <v>81.466666666666654</v>
      </c>
      <c r="J202" s="136">
        <v>83.433333333333323</v>
      </c>
      <c r="K202" s="136">
        <v>84.816666666666649</v>
      </c>
      <c r="L202" s="131">
        <v>82.05</v>
      </c>
      <c r="M202" s="131">
        <v>78.7</v>
      </c>
      <c r="N202" s="67">
        <v>31976000</v>
      </c>
      <c r="O202" s="344">
        <v>-3.4249471458773786E-2</v>
      </c>
    </row>
    <row r="203" spans="1:15" ht="15">
      <c r="A203" s="130">
        <v>195</v>
      </c>
      <c r="B203" s="114" t="s">
        <v>1955</v>
      </c>
      <c r="C203" s="130" t="s">
        <v>160</v>
      </c>
      <c r="D203" s="135">
        <v>880</v>
      </c>
      <c r="E203" s="135">
        <v>879.93333333333339</v>
      </c>
      <c r="F203" s="136">
        <v>871.36666666666679</v>
      </c>
      <c r="G203" s="136">
        <v>862.73333333333335</v>
      </c>
      <c r="H203" s="136">
        <v>854.16666666666674</v>
      </c>
      <c r="I203" s="136">
        <v>888.56666666666683</v>
      </c>
      <c r="J203" s="136">
        <v>897.13333333333344</v>
      </c>
      <c r="K203" s="136">
        <v>905.76666666666688</v>
      </c>
      <c r="L203" s="131">
        <v>888.5</v>
      </c>
      <c r="M203" s="131">
        <v>871.3</v>
      </c>
      <c r="N203" s="67">
        <v>15175200</v>
      </c>
      <c r="O203" s="344">
        <v>-1.4264556863356459E-2</v>
      </c>
    </row>
    <row r="204" spans="1:15" ht="15">
      <c r="A204" s="130">
        <v>196</v>
      </c>
      <c r="B204" s="114" t="s">
        <v>1954</v>
      </c>
      <c r="C204" s="130" t="s">
        <v>225</v>
      </c>
      <c r="D204" s="135">
        <v>177.65</v>
      </c>
      <c r="E204" s="135">
        <v>177.01666666666665</v>
      </c>
      <c r="F204" s="136">
        <v>175.43333333333331</v>
      </c>
      <c r="G204" s="136">
        <v>173.21666666666667</v>
      </c>
      <c r="H204" s="136">
        <v>171.63333333333333</v>
      </c>
      <c r="I204" s="136">
        <v>179.23333333333329</v>
      </c>
      <c r="J204" s="136">
        <v>180.81666666666666</v>
      </c>
      <c r="K204" s="136">
        <v>183.03333333333327</v>
      </c>
      <c r="L204" s="131">
        <v>178.6</v>
      </c>
      <c r="M204" s="131">
        <v>174.8</v>
      </c>
      <c r="N204" s="67">
        <v>29396300</v>
      </c>
      <c r="O204" s="344">
        <v>-2.7247126874191337E-2</v>
      </c>
    </row>
    <row r="205" spans="1:15" ht="15">
      <c r="A205" s="130">
        <v>197</v>
      </c>
      <c r="B205" s="114" t="s">
        <v>1940</v>
      </c>
      <c r="C205" s="130" t="s">
        <v>1739</v>
      </c>
      <c r="D205" s="135">
        <v>214.1</v>
      </c>
      <c r="E205" s="135">
        <v>213.96666666666667</v>
      </c>
      <c r="F205" s="136">
        <v>212.28333333333333</v>
      </c>
      <c r="G205" s="136">
        <v>210.46666666666667</v>
      </c>
      <c r="H205" s="136">
        <v>208.78333333333333</v>
      </c>
      <c r="I205" s="136">
        <v>215.78333333333333</v>
      </c>
      <c r="J205" s="136">
        <v>217.46666666666667</v>
      </c>
      <c r="K205" s="136">
        <v>219.28333333333333</v>
      </c>
      <c r="L205" s="131">
        <v>215.65</v>
      </c>
      <c r="M205" s="131">
        <v>212.15</v>
      </c>
      <c r="N205" s="67">
        <v>3180000</v>
      </c>
      <c r="O205" s="344">
        <v>2.2179363548698167E-2</v>
      </c>
    </row>
    <row r="206" spans="1:15" ht="15">
      <c r="A206" s="130">
        <v>198</v>
      </c>
      <c r="B206" s="114" t="s">
        <v>1948</v>
      </c>
      <c r="C206" s="130" t="s">
        <v>161</v>
      </c>
      <c r="D206" s="135">
        <v>594.1</v>
      </c>
      <c r="E206" s="135">
        <v>593.86666666666667</v>
      </c>
      <c r="F206" s="136">
        <v>587.73333333333335</v>
      </c>
      <c r="G206" s="136">
        <v>581.36666666666667</v>
      </c>
      <c r="H206" s="136">
        <v>575.23333333333335</v>
      </c>
      <c r="I206" s="136">
        <v>600.23333333333335</v>
      </c>
      <c r="J206" s="136">
        <v>606.36666666666679</v>
      </c>
      <c r="K206" s="136">
        <v>612.73333333333335</v>
      </c>
      <c r="L206" s="131">
        <v>600</v>
      </c>
      <c r="M206" s="131">
        <v>587.5</v>
      </c>
      <c r="N206" s="67">
        <v>5641000</v>
      </c>
      <c r="O206" s="344">
        <v>-7.3904627837409823E-3</v>
      </c>
    </row>
    <row r="207" spans="1:15" ht="15">
      <c r="A207" s="130">
        <v>199</v>
      </c>
      <c r="B207" s="114" t="s">
        <v>1953</v>
      </c>
      <c r="C207" s="130" t="s">
        <v>162</v>
      </c>
      <c r="D207" s="135">
        <v>279.35000000000002</v>
      </c>
      <c r="E207" s="135">
        <v>278.4666666666667</v>
      </c>
      <c r="F207" s="136">
        <v>272.33333333333337</v>
      </c>
      <c r="G207" s="136">
        <v>265.31666666666666</v>
      </c>
      <c r="H207" s="136">
        <v>259.18333333333334</v>
      </c>
      <c r="I207" s="136">
        <v>285.48333333333341</v>
      </c>
      <c r="J207" s="136">
        <v>291.61666666666673</v>
      </c>
      <c r="K207" s="136">
        <v>298.63333333333344</v>
      </c>
      <c r="L207" s="131">
        <v>284.60000000000002</v>
      </c>
      <c r="M207" s="131">
        <v>271.45</v>
      </c>
      <c r="N207" s="67">
        <v>33667200</v>
      </c>
      <c r="O207" s="344">
        <v>0.34380687805345339</v>
      </c>
    </row>
    <row r="208" spans="1:15" ht="15">
      <c r="A208" s="130">
        <v>200</v>
      </c>
      <c r="B208" s="114" t="s">
        <v>1942</v>
      </c>
      <c r="C208" s="130" t="s">
        <v>163</v>
      </c>
      <c r="D208" s="135">
        <v>432.55</v>
      </c>
      <c r="E208" s="135">
        <v>431.90000000000003</v>
      </c>
      <c r="F208" s="136">
        <v>424.10000000000008</v>
      </c>
      <c r="G208" s="136">
        <v>415.65000000000003</v>
      </c>
      <c r="H208" s="136">
        <v>407.85000000000008</v>
      </c>
      <c r="I208" s="136">
        <v>440.35000000000008</v>
      </c>
      <c r="J208" s="136">
        <v>448.15000000000003</v>
      </c>
      <c r="K208" s="136">
        <v>456.60000000000008</v>
      </c>
      <c r="L208" s="131">
        <v>439.7</v>
      </c>
      <c r="M208" s="131">
        <v>423.45</v>
      </c>
      <c r="N208" s="67">
        <v>4041000</v>
      </c>
      <c r="O208" s="344">
        <v>-9.7668810289389063E-2</v>
      </c>
    </row>
    <row r="209" spans="1:15" ht="15">
      <c r="A209" s="130">
        <v>201</v>
      </c>
      <c r="B209" s="114" t="s">
        <v>1943</v>
      </c>
      <c r="C209" s="130" t="s">
        <v>164</v>
      </c>
      <c r="D209" s="135">
        <v>236.9</v>
      </c>
      <c r="E209" s="135">
        <v>237.68333333333331</v>
      </c>
      <c r="F209" s="136">
        <v>233.36666666666662</v>
      </c>
      <c r="G209" s="136">
        <v>229.83333333333331</v>
      </c>
      <c r="H209" s="136">
        <v>225.51666666666662</v>
      </c>
      <c r="I209" s="136">
        <v>241.21666666666661</v>
      </c>
      <c r="J209" s="136">
        <v>245.53333333333327</v>
      </c>
      <c r="K209" s="136">
        <v>249.06666666666661</v>
      </c>
      <c r="L209" s="131">
        <v>242</v>
      </c>
      <c r="M209" s="131">
        <v>234.15</v>
      </c>
      <c r="N209" s="67">
        <v>124293750</v>
      </c>
      <c r="O209" s="344">
        <v>7.6612045115982122E-3</v>
      </c>
    </row>
    <row r="210" spans="1:15" ht="15">
      <c r="A210" s="130">
        <v>202</v>
      </c>
      <c r="B210" s="114" t="s">
        <v>1950</v>
      </c>
      <c r="C210" s="130" t="s">
        <v>165</v>
      </c>
      <c r="D210" s="135">
        <v>473.9</v>
      </c>
      <c r="E210" s="135">
        <v>477.23333333333335</v>
      </c>
      <c r="F210" s="136">
        <v>465.66666666666669</v>
      </c>
      <c r="G210" s="136">
        <v>457.43333333333334</v>
      </c>
      <c r="H210" s="136">
        <v>445.86666666666667</v>
      </c>
      <c r="I210" s="136">
        <v>485.4666666666667</v>
      </c>
      <c r="J210" s="136">
        <v>497.0333333333333</v>
      </c>
      <c r="K210" s="136">
        <v>505.26666666666671</v>
      </c>
      <c r="L210" s="131">
        <v>488.8</v>
      </c>
      <c r="M210" s="131">
        <v>469</v>
      </c>
      <c r="N210" s="67">
        <v>19310200</v>
      </c>
      <c r="O210" s="344">
        <v>-4.3035691276897305E-2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K27" sqref="K2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43531</v>
      </c>
    </row>
    <row r="7" spans="1:15" ht="13.5" thickBot="1">
      <c r="A7"/>
    </row>
    <row r="8" spans="1:15" ht="28.5" customHeight="1" thickBot="1">
      <c r="A8" s="460" t="s">
        <v>13</v>
      </c>
      <c r="B8" s="461" t="s">
        <v>14</v>
      </c>
      <c r="C8" s="459" t="s">
        <v>15</v>
      </c>
      <c r="D8" s="459" t="s">
        <v>16</v>
      </c>
      <c r="E8" s="459" t="s">
        <v>17</v>
      </c>
      <c r="F8" s="459"/>
      <c r="G8" s="459"/>
      <c r="H8" s="459" t="s">
        <v>18</v>
      </c>
      <c r="I8" s="459"/>
      <c r="J8" s="459"/>
      <c r="K8" s="23"/>
      <c r="L8" s="34"/>
      <c r="M8" s="34"/>
    </row>
    <row r="9" spans="1:15" ht="36" customHeight="1">
      <c r="A9" s="455"/>
      <c r="B9" s="457"/>
      <c r="C9" s="462" t="s">
        <v>19</v>
      </c>
      <c r="D9" s="46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11053</v>
      </c>
      <c r="D10" s="128">
        <v>11038.050000000001</v>
      </c>
      <c r="E10" s="128">
        <v>11013.800000000003</v>
      </c>
      <c r="F10" s="128">
        <v>10974.600000000002</v>
      </c>
      <c r="G10" s="128">
        <v>10950.350000000004</v>
      </c>
      <c r="H10" s="128">
        <v>11077.250000000002</v>
      </c>
      <c r="I10" s="128">
        <v>11101.499999999998</v>
      </c>
      <c r="J10" s="128">
        <v>11140.7</v>
      </c>
      <c r="K10" s="127">
        <v>11062.3</v>
      </c>
      <c r="L10" s="127">
        <v>10998.85</v>
      </c>
      <c r="M10" s="129"/>
    </row>
    <row r="11" spans="1:15">
      <c r="A11" s="66">
        <v>2</v>
      </c>
      <c r="B11" s="124" t="s">
        <v>246</v>
      </c>
      <c r="C11" s="126">
        <v>27625.65</v>
      </c>
      <c r="D11" s="125">
        <v>27599.783333333336</v>
      </c>
      <c r="E11" s="125">
        <v>27517.916666666672</v>
      </c>
      <c r="F11" s="125">
        <v>27410.183333333334</v>
      </c>
      <c r="G11" s="125">
        <v>27328.316666666669</v>
      </c>
      <c r="H11" s="125">
        <v>27707.516666666674</v>
      </c>
      <c r="I11" s="125">
        <v>27789.383333333335</v>
      </c>
      <c r="J11" s="125">
        <v>27897.116666666676</v>
      </c>
      <c r="K11" s="126">
        <v>27681.65</v>
      </c>
      <c r="L11" s="126">
        <v>27492.05</v>
      </c>
      <c r="M11" s="129"/>
    </row>
    <row r="12" spans="1:15">
      <c r="A12" s="66">
        <v>3</v>
      </c>
      <c r="B12" s="123" t="s">
        <v>1987</v>
      </c>
      <c r="C12" s="126">
        <v>2168.9</v>
      </c>
      <c r="D12" s="125">
        <v>2168.3333333333335</v>
      </c>
      <c r="E12" s="125">
        <v>2154.666666666667</v>
      </c>
      <c r="F12" s="125">
        <v>2140.4333333333334</v>
      </c>
      <c r="G12" s="125">
        <v>2126.7666666666669</v>
      </c>
      <c r="H12" s="125">
        <v>2182.5666666666671</v>
      </c>
      <c r="I12" s="125">
        <v>2196.233333333334</v>
      </c>
      <c r="J12" s="125">
        <v>2210.4666666666672</v>
      </c>
      <c r="K12" s="126">
        <v>2182</v>
      </c>
      <c r="L12" s="126">
        <v>2154.1</v>
      </c>
      <c r="M12" s="129"/>
    </row>
    <row r="13" spans="1:15">
      <c r="A13" s="66">
        <v>4</v>
      </c>
      <c r="B13" s="124" t="s">
        <v>247</v>
      </c>
      <c r="C13" s="126">
        <v>3009.05</v>
      </c>
      <c r="D13" s="125">
        <v>3008.3166666666671</v>
      </c>
      <c r="E13" s="125">
        <v>2994.8333333333339</v>
      </c>
      <c r="F13" s="125">
        <v>2980.6166666666668</v>
      </c>
      <c r="G13" s="125">
        <v>2967.1333333333337</v>
      </c>
      <c r="H13" s="125">
        <v>3022.5333333333342</v>
      </c>
      <c r="I13" s="125">
        <v>3036.0166666666669</v>
      </c>
      <c r="J13" s="125">
        <v>3050.2333333333345</v>
      </c>
      <c r="K13" s="126">
        <v>3021.8</v>
      </c>
      <c r="L13" s="126">
        <v>2994.1</v>
      </c>
      <c r="M13" s="129"/>
    </row>
    <row r="14" spans="1:15">
      <c r="A14" s="66">
        <v>5</v>
      </c>
      <c r="B14" s="124" t="s">
        <v>248</v>
      </c>
      <c r="C14" s="126">
        <v>15735.05</v>
      </c>
      <c r="D14" s="125">
        <v>15743.616666666667</v>
      </c>
      <c r="E14" s="125">
        <v>15672.533333333333</v>
      </c>
      <c r="F14" s="125">
        <v>15610.016666666666</v>
      </c>
      <c r="G14" s="125">
        <v>15538.933333333332</v>
      </c>
      <c r="H14" s="125">
        <v>15806.133333333333</v>
      </c>
      <c r="I14" s="125">
        <v>15877.216666666665</v>
      </c>
      <c r="J14" s="125">
        <v>15939.733333333334</v>
      </c>
      <c r="K14" s="126">
        <v>15814.7</v>
      </c>
      <c r="L14" s="126">
        <v>15681.1</v>
      </c>
      <c r="M14" s="129"/>
    </row>
    <row r="15" spans="1:15">
      <c r="A15" s="66">
        <v>6</v>
      </c>
      <c r="B15" s="124" t="s">
        <v>249</v>
      </c>
      <c r="C15" s="126">
        <v>3417.7</v>
      </c>
      <c r="D15" s="125">
        <v>3416.0500000000006</v>
      </c>
      <c r="E15" s="125">
        <v>3398.9500000000012</v>
      </c>
      <c r="F15" s="125">
        <v>3380.2000000000007</v>
      </c>
      <c r="G15" s="125">
        <v>3363.1000000000013</v>
      </c>
      <c r="H15" s="125">
        <v>3434.8000000000011</v>
      </c>
      <c r="I15" s="125">
        <v>3451.9000000000005</v>
      </c>
      <c r="J15" s="125">
        <v>3470.650000000001</v>
      </c>
      <c r="K15" s="126">
        <v>3433.15</v>
      </c>
      <c r="L15" s="126">
        <v>3397.3</v>
      </c>
      <c r="M15" s="129"/>
    </row>
    <row r="16" spans="1:15">
      <c r="A16" s="66">
        <v>7</v>
      </c>
      <c r="B16" s="124" t="s">
        <v>242</v>
      </c>
      <c r="C16" s="126">
        <v>4847.25</v>
      </c>
      <c r="D16" s="125">
        <v>4845.2333333333327</v>
      </c>
      <c r="E16" s="125">
        <v>4821.9166666666652</v>
      </c>
      <c r="F16" s="125">
        <v>4796.5833333333321</v>
      </c>
      <c r="G16" s="125">
        <v>4773.2666666666646</v>
      </c>
      <c r="H16" s="125">
        <v>4870.5666666666657</v>
      </c>
      <c r="I16" s="125">
        <v>4893.8833333333332</v>
      </c>
      <c r="J16" s="125">
        <v>4919.2166666666662</v>
      </c>
      <c r="K16" s="126">
        <v>4868.55</v>
      </c>
      <c r="L16" s="126">
        <v>4819.8999999999996</v>
      </c>
      <c r="M16" s="129"/>
    </row>
    <row r="17" spans="1:13">
      <c r="A17" s="66">
        <v>8</v>
      </c>
      <c r="B17" s="124" t="s">
        <v>185</v>
      </c>
      <c r="C17" s="124">
        <v>1244.55</v>
      </c>
      <c r="D17" s="125">
        <v>1240.1833333333334</v>
      </c>
      <c r="E17" s="125">
        <v>1229.3666666666668</v>
      </c>
      <c r="F17" s="125">
        <v>1214.1833333333334</v>
      </c>
      <c r="G17" s="125">
        <v>1203.3666666666668</v>
      </c>
      <c r="H17" s="125">
        <v>1255.3666666666668</v>
      </c>
      <c r="I17" s="125">
        <v>1266.1833333333334</v>
      </c>
      <c r="J17" s="125">
        <v>1281.3666666666668</v>
      </c>
      <c r="K17" s="124">
        <v>1251</v>
      </c>
      <c r="L17" s="124">
        <v>1225</v>
      </c>
      <c r="M17" s="124">
        <v>1.69943</v>
      </c>
    </row>
    <row r="18" spans="1:13">
      <c r="A18" s="66">
        <v>9</v>
      </c>
      <c r="B18" s="124" t="s">
        <v>30</v>
      </c>
      <c r="C18" s="124">
        <v>1554.4</v>
      </c>
      <c r="D18" s="125">
        <v>1549.7666666666667</v>
      </c>
      <c r="E18" s="125">
        <v>1537.6333333333332</v>
      </c>
      <c r="F18" s="125">
        <v>1520.8666666666666</v>
      </c>
      <c r="G18" s="125">
        <v>1508.7333333333331</v>
      </c>
      <c r="H18" s="125">
        <v>1566.5333333333333</v>
      </c>
      <c r="I18" s="125">
        <v>1578.666666666667</v>
      </c>
      <c r="J18" s="125">
        <v>1595.4333333333334</v>
      </c>
      <c r="K18" s="124">
        <v>1561.9</v>
      </c>
      <c r="L18" s="124">
        <v>1533</v>
      </c>
      <c r="M18" s="124">
        <v>20.358799999999999</v>
      </c>
    </row>
    <row r="19" spans="1:13">
      <c r="A19" s="66">
        <v>10</v>
      </c>
      <c r="B19" s="124" t="s">
        <v>412</v>
      </c>
      <c r="C19" s="124">
        <v>1798.5</v>
      </c>
      <c r="D19" s="125">
        <v>1804.2333333333333</v>
      </c>
      <c r="E19" s="125">
        <v>1774.2666666666667</v>
      </c>
      <c r="F19" s="125">
        <v>1750.0333333333333</v>
      </c>
      <c r="G19" s="125">
        <v>1720.0666666666666</v>
      </c>
      <c r="H19" s="125">
        <v>1828.4666666666667</v>
      </c>
      <c r="I19" s="125">
        <v>1858.4333333333334</v>
      </c>
      <c r="J19" s="125">
        <v>1882.6666666666667</v>
      </c>
      <c r="K19" s="124">
        <v>1834.2</v>
      </c>
      <c r="L19" s="124">
        <v>1780</v>
      </c>
      <c r="M19" s="124">
        <v>0.66056000000000004</v>
      </c>
    </row>
    <row r="20" spans="1:13">
      <c r="A20" s="66">
        <v>11</v>
      </c>
      <c r="B20" s="124" t="s">
        <v>2107</v>
      </c>
      <c r="C20" s="124">
        <v>589.15</v>
      </c>
      <c r="D20" s="125">
        <v>587.33333333333337</v>
      </c>
      <c r="E20" s="125">
        <v>579.76666666666677</v>
      </c>
      <c r="F20" s="125">
        <v>570.38333333333344</v>
      </c>
      <c r="G20" s="125">
        <v>562.81666666666683</v>
      </c>
      <c r="H20" s="125">
        <v>596.7166666666667</v>
      </c>
      <c r="I20" s="125">
        <v>604.2833333333333</v>
      </c>
      <c r="J20" s="125">
        <v>613.66666666666663</v>
      </c>
      <c r="K20" s="124">
        <v>594.9</v>
      </c>
      <c r="L20" s="124">
        <v>577.95000000000005</v>
      </c>
      <c r="M20" s="124">
        <v>2.27989</v>
      </c>
    </row>
    <row r="21" spans="1:13">
      <c r="A21" s="66">
        <v>12</v>
      </c>
      <c r="B21" s="124" t="s">
        <v>31</v>
      </c>
      <c r="C21" s="124">
        <v>139.25</v>
      </c>
      <c r="D21" s="125">
        <v>140.4</v>
      </c>
      <c r="E21" s="125">
        <v>137.05000000000001</v>
      </c>
      <c r="F21" s="125">
        <v>134.85</v>
      </c>
      <c r="G21" s="125">
        <v>131.5</v>
      </c>
      <c r="H21" s="125">
        <v>142.60000000000002</v>
      </c>
      <c r="I21" s="125">
        <v>145.94999999999999</v>
      </c>
      <c r="J21" s="125">
        <v>148.15000000000003</v>
      </c>
      <c r="K21" s="124">
        <v>143.75</v>
      </c>
      <c r="L21" s="124">
        <v>138.19999999999999</v>
      </c>
      <c r="M21" s="124">
        <v>48.560850000000002</v>
      </c>
    </row>
    <row r="22" spans="1:13">
      <c r="A22" s="66">
        <v>13</v>
      </c>
      <c r="B22" s="124" t="s">
        <v>32</v>
      </c>
      <c r="C22" s="124">
        <v>337.05</v>
      </c>
      <c r="D22" s="125">
        <v>340.09999999999997</v>
      </c>
      <c r="E22" s="125">
        <v>330.99999999999994</v>
      </c>
      <c r="F22" s="125">
        <v>324.95</v>
      </c>
      <c r="G22" s="125">
        <v>315.84999999999997</v>
      </c>
      <c r="H22" s="125">
        <v>346.14999999999992</v>
      </c>
      <c r="I22" s="125">
        <v>355.24999999999994</v>
      </c>
      <c r="J22" s="125">
        <v>361.2999999999999</v>
      </c>
      <c r="K22" s="124">
        <v>349.2</v>
      </c>
      <c r="L22" s="124">
        <v>334.05</v>
      </c>
      <c r="M22" s="124">
        <v>79.494820000000004</v>
      </c>
    </row>
    <row r="23" spans="1:13">
      <c r="A23" s="66">
        <v>14</v>
      </c>
      <c r="B23" s="124" t="s">
        <v>33</v>
      </c>
      <c r="C23" s="124">
        <v>50.7</v>
      </c>
      <c r="D23" s="125">
        <v>50.733333333333327</v>
      </c>
      <c r="E23" s="125">
        <v>49.766666666666652</v>
      </c>
      <c r="F23" s="125">
        <v>48.833333333333321</v>
      </c>
      <c r="G23" s="125">
        <v>47.866666666666646</v>
      </c>
      <c r="H23" s="125">
        <v>51.666666666666657</v>
      </c>
      <c r="I23" s="125">
        <v>52.63333333333334</v>
      </c>
      <c r="J23" s="125">
        <v>53.566666666666663</v>
      </c>
      <c r="K23" s="124">
        <v>51.7</v>
      </c>
      <c r="L23" s="124">
        <v>49.8</v>
      </c>
      <c r="M23" s="124">
        <v>178.76199</v>
      </c>
    </row>
    <row r="24" spans="1:13">
      <c r="A24" s="66">
        <v>15</v>
      </c>
      <c r="B24" s="124" t="s">
        <v>393</v>
      </c>
      <c r="C24" s="124">
        <v>219.85</v>
      </c>
      <c r="D24" s="125">
        <v>221.56666666666669</v>
      </c>
      <c r="E24" s="125">
        <v>217.03333333333339</v>
      </c>
      <c r="F24" s="125">
        <v>214.2166666666667</v>
      </c>
      <c r="G24" s="125">
        <v>209.68333333333339</v>
      </c>
      <c r="H24" s="125">
        <v>224.38333333333338</v>
      </c>
      <c r="I24" s="125">
        <v>228.91666666666669</v>
      </c>
      <c r="J24" s="125">
        <v>231.73333333333338</v>
      </c>
      <c r="K24" s="124">
        <v>226.1</v>
      </c>
      <c r="L24" s="124">
        <v>218.75</v>
      </c>
      <c r="M24" s="124">
        <v>6.1220600000000003</v>
      </c>
    </row>
    <row r="25" spans="1:13">
      <c r="A25" s="66">
        <v>16</v>
      </c>
      <c r="B25" s="124" t="s">
        <v>232</v>
      </c>
      <c r="C25" s="124">
        <v>991.95</v>
      </c>
      <c r="D25" s="125">
        <v>993.18333333333339</v>
      </c>
      <c r="E25" s="125">
        <v>982.91666666666674</v>
      </c>
      <c r="F25" s="125">
        <v>973.88333333333333</v>
      </c>
      <c r="G25" s="125">
        <v>963.61666666666667</v>
      </c>
      <c r="H25" s="125">
        <v>1002.2166666666668</v>
      </c>
      <c r="I25" s="125">
        <v>1012.4833333333335</v>
      </c>
      <c r="J25" s="125">
        <v>1021.5166666666669</v>
      </c>
      <c r="K25" s="124">
        <v>1003.45</v>
      </c>
      <c r="L25" s="124">
        <v>984.15</v>
      </c>
      <c r="M25" s="124">
        <v>3.6827399999999999</v>
      </c>
    </row>
    <row r="26" spans="1:13">
      <c r="A26" s="66">
        <v>17</v>
      </c>
      <c r="B26" s="124" t="s">
        <v>423</v>
      </c>
      <c r="C26" s="124">
        <v>1746.8</v>
      </c>
      <c r="D26" s="125">
        <v>1754.9333333333334</v>
      </c>
      <c r="E26" s="125">
        <v>1731.8666666666668</v>
      </c>
      <c r="F26" s="125">
        <v>1716.9333333333334</v>
      </c>
      <c r="G26" s="125">
        <v>1693.8666666666668</v>
      </c>
      <c r="H26" s="125">
        <v>1769.8666666666668</v>
      </c>
      <c r="I26" s="125">
        <v>1792.9333333333334</v>
      </c>
      <c r="J26" s="125">
        <v>1807.8666666666668</v>
      </c>
      <c r="K26" s="124">
        <v>1778</v>
      </c>
      <c r="L26" s="124">
        <v>1740</v>
      </c>
      <c r="M26" s="124">
        <v>0.52958000000000005</v>
      </c>
    </row>
    <row r="27" spans="1:13">
      <c r="A27" s="66">
        <v>18</v>
      </c>
      <c r="B27" s="124" t="s">
        <v>186</v>
      </c>
      <c r="C27" s="124">
        <v>747.05</v>
      </c>
      <c r="D27" s="125">
        <v>745.23333333333323</v>
      </c>
      <c r="E27" s="125">
        <v>738.46666666666647</v>
      </c>
      <c r="F27" s="125">
        <v>729.88333333333321</v>
      </c>
      <c r="G27" s="125">
        <v>723.11666666666645</v>
      </c>
      <c r="H27" s="125">
        <v>753.81666666666649</v>
      </c>
      <c r="I27" s="125">
        <v>760.58333333333314</v>
      </c>
      <c r="J27" s="125">
        <v>769.16666666666652</v>
      </c>
      <c r="K27" s="124">
        <v>752</v>
      </c>
      <c r="L27" s="124">
        <v>736.65</v>
      </c>
      <c r="M27" s="124">
        <v>6.2676699999999999</v>
      </c>
    </row>
    <row r="28" spans="1:13">
      <c r="A28" s="66">
        <v>19</v>
      </c>
      <c r="B28" s="124" t="s">
        <v>35</v>
      </c>
      <c r="C28" s="124">
        <v>220.25</v>
      </c>
      <c r="D28" s="125">
        <v>222.06666666666669</v>
      </c>
      <c r="E28" s="125">
        <v>217.73333333333338</v>
      </c>
      <c r="F28" s="125">
        <v>215.2166666666667</v>
      </c>
      <c r="G28" s="125">
        <v>210.88333333333338</v>
      </c>
      <c r="H28" s="125">
        <v>224.58333333333337</v>
      </c>
      <c r="I28" s="125">
        <v>228.91666666666669</v>
      </c>
      <c r="J28" s="125">
        <v>231.43333333333337</v>
      </c>
      <c r="K28" s="124">
        <v>226.4</v>
      </c>
      <c r="L28" s="124">
        <v>219.55</v>
      </c>
      <c r="M28" s="124">
        <v>42.407640000000001</v>
      </c>
    </row>
    <row r="29" spans="1:13">
      <c r="A29" s="66">
        <v>20</v>
      </c>
      <c r="B29" s="124" t="s">
        <v>37</v>
      </c>
      <c r="C29" s="124">
        <v>1192.75</v>
      </c>
      <c r="D29" s="125">
        <v>1196.3666666666666</v>
      </c>
      <c r="E29" s="125">
        <v>1179.8833333333332</v>
      </c>
      <c r="F29" s="125">
        <v>1167.0166666666667</v>
      </c>
      <c r="G29" s="125">
        <v>1150.5333333333333</v>
      </c>
      <c r="H29" s="125">
        <v>1209.2333333333331</v>
      </c>
      <c r="I29" s="125">
        <v>1225.7166666666662</v>
      </c>
      <c r="J29" s="125">
        <v>1238.583333333333</v>
      </c>
      <c r="K29" s="124">
        <v>1212.8499999999999</v>
      </c>
      <c r="L29" s="124">
        <v>1183.5</v>
      </c>
      <c r="M29" s="124">
        <v>16.796309999999998</v>
      </c>
    </row>
    <row r="30" spans="1:13">
      <c r="A30" s="66">
        <v>21</v>
      </c>
      <c r="B30" s="124" t="s">
        <v>38</v>
      </c>
      <c r="C30" s="124">
        <v>219.45</v>
      </c>
      <c r="D30" s="125">
        <v>221.03333333333333</v>
      </c>
      <c r="E30" s="125">
        <v>217.06666666666666</v>
      </c>
      <c r="F30" s="125">
        <v>214.68333333333334</v>
      </c>
      <c r="G30" s="125">
        <v>210.71666666666667</v>
      </c>
      <c r="H30" s="125">
        <v>223.41666666666666</v>
      </c>
      <c r="I30" s="125">
        <v>227.3833333333333</v>
      </c>
      <c r="J30" s="125">
        <v>229.76666666666665</v>
      </c>
      <c r="K30" s="124">
        <v>225</v>
      </c>
      <c r="L30" s="124">
        <v>218.65</v>
      </c>
      <c r="M30" s="124">
        <v>22.972090000000001</v>
      </c>
    </row>
    <row r="31" spans="1:13">
      <c r="A31" s="66">
        <v>22</v>
      </c>
      <c r="B31" s="124" t="s">
        <v>39</v>
      </c>
      <c r="C31" s="124">
        <v>85.55</v>
      </c>
      <c r="D31" s="125">
        <v>85.666666666666671</v>
      </c>
      <c r="E31" s="125">
        <v>84.63333333333334</v>
      </c>
      <c r="F31" s="125">
        <v>83.716666666666669</v>
      </c>
      <c r="G31" s="125">
        <v>82.683333333333337</v>
      </c>
      <c r="H31" s="125">
        <v>86.583333333333343</v>
      </c>
      <c r="I31" s="125">
        <v>87.616666666666674</v>
      </c>
      <c r="J31" s="125">
        <v>88.533333333333346</v>
      </c>
      <c r="K31" s="124">
        <v>86.7</v>
      </c>
      <c r="L31" s="124">
        <v>84.75</v>
      </c>
      <c r="M31" s="124">
        <v>26.02946</v>
      </c>
    </row>
    <row r="32" spans="1:13">
      <c r="A32" s="66">
        <v>23</v>
      </c>
      <c r="B32" s="124" t="s">
        <v>40</v>
      </c>
      <c r="C32" s="124">
        <v>90.6</v>
      </c>
      <c r="D32" s="125">
        <v>91.116666666666674</v>
      </c>
      <c r="E32" s="125">
        <v>89.383333333333354</v>
      </c>
      <c r="F32" s="125">
        <v>88.166666666666686</v>
      </c>
      <c r="G32" s="125">
        <v>86.433333333333366</v>
      </c>
      <c r="H32" s="125">
        <v>92.333333333333343</v>
      </c>
      <c r="I32" s="125">
        <v>94.066666666666663</v>
      </c>
      <c r="J32" s="125">
        <v>95.283333333333331</v>
      </c>
      <c r="K32" s="124">
        <v>92.85</v>
      </c>
      <c r="L32" s="124">
        <v>89.9</v>
      </c>
      <c r="M32" s="124">
        <v>375.09377999999998</v>
      </c>
    </row>
    <row r="33" spans="1:13">
      <c r="A33" s="66">
        <v>24</v>
      </c>
      <c r="B33" s="124" t="s">
        <v>41</v>
      </c>
      <c r="C33" s="124">
        <v>1393.7</v>
      </c>
      <c r="D33" s="125">
        <v>1396.75</v>
      </c>
      <c r="E33" s="125">
        <v>1383.5</v>
      </c>
      <c r="F33" s="125">
        <v>1373.3</v>
      </c>
      <c r="G33" s="125">
        <v>1360.05</v>
      </c>
      <c r="H33" s="125">
        <v>1406.95</v>
      </c>
      <c r="I33" s="125">
        <v>1420.2</v>
      </c>
      <c r="J33" s="125">
        <v>1430.4</v>
      </c>
      <c r="K33" s="124">
        <v>1410</v>
      </c>
      <c r="L33" s="124">
        <v>1386.55</v>
      </c>
      <c r="M33" s="124">
        <v>7.2033500000000004</v>
      </c>
    </row>
    <row r="34" spans="1:13">
      <c r="A34" s="66">
        <v>25</v>
      </c>
      <c r="B34" s="124" t="s">
        <v>42</v>
      </c>
      <c r="C34" s="124">
        <v>733.35</v>
      </c>
      <c r="D34" s="125">
        <v>736.51666666666677</v>
      </c>
      <c r="E34" s="125">
        <v>727.68333333333351</v>
      </c>
      <c r="F34" s="125">
        <v>722.01666666666677</v>
      </c>
      <c r="G34" s="125">
        <v>713.18333333333351</v>
      </c>
      <c r="H34" s="125">
        <v>742.18333333333351</v>
      </c>
      <c r="I34" s="125">
        <v>751.01666666666677</v>
      </c>
      <c r="J34" s="125">
        <v>756.68333333333351</v>
      </c>
      <c r="K34" s="124">
        <v>745.35</v>
      </c>
      <c r="L34" s="124">
        <v>730.85</v>
      </c>
      <c r="M34" s="124">
        <v>18.46913</v>
      </c>
    </row>
    <row r="35" spans="1:13">
      <c r="A35" s="66">
        <v>26</v>
      </c>
      <c r="B35" s="124" t="s">
        <v>2017</v>
      </c>
      <c r="C35" s="124">
        <v>1470.35</v>
      </c>
      <c r="D35" s="125">
        <v>1472.6166666666668</v>
      </c>
      <c r="E35" s="125">
        <v>1460.2333333333336</v>
      </c>
      <c r="F35" s="125">
        <v>1450.1166666666668</v>
      </c>
      <c r="G35" s="125">
        <v>1437.7333333333336</v>
      </c>
      <c r="H35" s="125">
        <v>1482.7333333333336</v>
      </c>
      <c r="I35" s="125">
        <v>1495.1166666666668</v>
      </c>
      <c r="J35" s="125">
        <v>1505.2333333333336</v>
      </c>
      <c r="K35" s="124">
        <v>1485</v>
      </c>
      <c r="L35" s="124">
        <v>1462.5</v>
      </c>
      <c r="M35" s="124">
        <v>2.2196699999999998</v>
      </c>
    </row>
    <row r="36" spans="1:13">
      <c r="A36" s="66">
        <v>27</v>
      </c>
      <c r="B36" s="124" t="s">
        <v>43</v>
      </c>
      <c r="C36" s="124">
        <v>720.6</v>
      </c>
      <c r="D36" s="125">
        <v>722.35</v>
      </c>
      <c r="E36" s="125">
        <v>710.80000000000007</v>
      </c>
      <c r="F36" s="125">
        <v>701</v>
      </c>
      <c r="G36" s="125">
        <v>689.45</v>
      </c>
      <c r="H36" s="125">
        <v>732.15000000000009</v>
      </c>
      <c r="I36" s="125">
        <v>743.7</v>
      </c>
      <c r="J36" s="125">
        <v>753.50000000000011</v>
      </c>
      <c r="K36" s="124">
        <v>733.9</v>
      </c>
      <c r="L36" s="124">
        <v>712.55</v>
      </c>
      <c r="M36" s="124">
        <v>105.1067</v>
      </c>
    </row>
    <row r="37" spans="1:13">
      <c r="A37" s="66">
        <v>28</v>
      </c>
      <c r="B37" s="124" t="s">
        <v>44</v>
      </c>
      <c r="C37" s="124">
        <v>2927.6</v>
      </c>
      <c r="D37" s="125">
        <v>2915.2833333333333</v>
      </c>
      <c r="E37" s="125">
        <v>2888.5666666666666</v>
      </c>
      <c r="F37" s="125">
        <v>2849.5333333333333</v>
      </c>
      <c r="G37" s="125">
        <v>2822.8166666666666</v>
      </c>
      <c r="H37" s="125">
        <v>2954.3166666666666</v>
      </c>
      <c r="I37" s="125">
        <v>2981.0333333333328</v>
      </c>
      <c r="J37" s="125">
        <v>3020.0666666666666</v>
      </c>
      <c r="K37" s="124">
        <v>2942</v>
      </c>
      <c r="L37" s="124">
        <v>2876.25</v>
      </c>
      <c r="M37" s="124">
        <v>7.4839099999999998</v>
      </c>
    </row>
    <row r="38" spans="1:13">
      <c r="A38" s="66">
        <v>29</v>
      </c>
      <c r="B38" s="124" t="s">
        <v>187</v>
      </c>
      <c r="C38" s="124">
        <v>2766.7</v>
      </c>
      <c r="D38" s="125">
        <v>2746.9666666666667</v>
      </c>
      <c r="E38" s="125">
        <v>2719.7333333333336</v>
      </c>
      <c r="F38" s="125">
        <v>2672.7666666666669</v>
      </c>
      <c r="G38" s="125">
        <v>2645.5333333333338</v>
      </c>
      <c r="H38" s="125">
        <v>2793.9333333333334</v>
      </c>
      <c r="I38" s="125">
        <v>2821.1666666666661</v>
      </c>
      <c r="J38" s="125">
        <v>2868.1333333333332</v>
      </c>
      <c r="K38" s="124">
        <v>2774.2</v>
      </c>
      <c r="L38" s="124">
        <v>2700</v>
      </c>
      <c r="M38" s="124">
        <v>15.434240000000001</v>
      </c>
    </row>
    <row r="39" spans="1:13">
      <c r="A39" s="66">
        <v>30</v>
      </c>
      <c r="B39" s="124" t="s">
        <v>188</v>
      </c>
      <c r="C39" s="124">
        <v>6609.15</v>
      </c>
      <c r="D39" s="125">
        <v>6584.166666666667</v>
      </c>
      <c r="E39" s="125">
        <v>6543.3333333333339</v>
      </c>
      <c r="F39" s="125">
        <v>6477.5166666666673</v>
      </c>
      <c r="G39" s="125">
        <v>6436.6833333333343</v>
      </c>
      <c r="H39" s="125">
        <v>6649.9833333333336</v>
      </c>
      <c r="I39" s="125">
        <v>6690.8166666666675</v>
      </c>
      <c r="J39" s="125">
        <v>6756.6333333333332</v>
      </c>
      <c r="K39" s="124">
        <v>6625</v>
      </c>
      <c r="L39" s="124">
        <v>6518.35</v>
      </c>
      <c r="M39" s="124">
        <v>2.3692099999999998</v>
      </c>
    </row>
    <row r="40" spans="1:13">
      <c r="A40" s="66">
        <v>31</v>
      </c>
      <c r="B40" s="124" t="s">
        <v>521</v>
      </c>
      <c r="C40" s="124">
        <v>911.95</v>
      </c>
      <c r="D40" s="125">
        <v>914.9</v>
      </c>
      <c r="E40" s="125">
        <v>902.84999999999991</v>
      </c>
      <c r="F40" s="125">
        <v>893.74999999999989</v>
      </c>
      <c r="G40" s="125">
        <v>881.69999999999982</v>
      </c>
      <c r="H40" s="125">
        <v>924</v>
      </c>
      <c r="I40" s="125">
        <v>936.05</v>
      </c>
      <c r="J40" s="125">
        <v>945.15000000000009</v>
      </c>
      <c r="K40" s="124">
        <v>926.95</v>
      </c>
      <c r="L40" s="124">
        <v>905.8</v>
      </c>
      <c r="M40" s="124">
        <v>3.1520199999999998</v>
      </c>
    </row>
    <row r="41" spans="1:13">
      <c r="A41" s="66">
        <v>32</v>
      </c>
      <c r="B41" s="124" t="s">
        <v>45</v>
      </c>
      <c r="C41" s="124">
        <v>112.1</v>
      </c>
      <c r="D41" s="125">
        <v>112.21666666666665</v>
      </c>
      <c r="E41" s="125">
        <v>110.88333333333331</v>
      </c>
      <c r="F41" s="125">
        <v>109.66666666666666</v>
      </c>
      <c r="G41" s="125">
        <v>108.33333333333331</v>
      </c>
      <c r="H41" s="125">
        <v>113.43333333333331</v>
      </c>
      <c r="I41" s="125">
        <v>114.76666666666665</v>
      </c>
      <c r="J41" s="125">
        <v>115.98333333333331</v>
      </c>
      <c r="K41" s="124">
        <v>113.55</v>
      </c>
      <c r="L41" s="124">
        <v>111</v>
      </c>
      <c r="M41" s="124">
        <v>114.74316</v>
      </c>
    </row>
    <row r="42" spans="1:13">
      <c r="A42" s="66">
        <v>33</v>
      </c>
      <c r="B42" s="124" t="s">
        <v>46</v>
      </c>
      <c r="C42" s="124">
        <v>89.8</v>
      </c>
      <c r="D42" s="125">
        <v>90.483333333333334</v>
      </c>
      <c r="E42" s="125">
        <v>88.516666666666666</v>
      </c>
      <c r="F42" s="125">
        <v>87.233333333333334</v>
      </c>
      <c r="G42" s="125">
        <v>85.266666666666666</v>
      </c>
      <c r="H42" s="125">
        <v>91.766666666666666</v>
      </c>
      <c r="I42" s="125">
        <v>93.733333333333334</v>
      </c>
      <c r="J42" s="125">
        <v>95.016666666666666</v>
      </c>
      <c r="K42" s="124">
        <v>92.45</v>
      </c>
      <c r="L42" s="124">
        <v>89.2</v>
      </c>
      <c r="M42" s="124">
        <v>95.932040000000001</v>
      </c>
    </row>
    <row r="43" spans="1:13">
      <c r="A43" s="66">
        <v>34</v>
      </c>
      <c r="B43" s="124" t="s">
        <v>47</v>
      </c>
      <c r="C43" s="124">
        <v>1344.35</v>
      </c>
      <c r="D43" s="125">
        <v>1328.5333333333333</v>
      </c>
      <c r="E43" s="125">
        <v>1308.4666666666667</v>
      </c>
      <c r="F43" s="125">
        <v>1272.5833333333335</v>
      </c>
      <c r="G43" s="125">
        <v>1252.5166666666669</v>
      </c>
      <c r="H43" s="125">
        <v>1364.4166666666665</v>
      </c>
      <c r="I43" s="125">
        <v>1384.4833333333331</v>
      </c>
      <c r="J43" s="125">
        <v>1420.3666666666663</v>
      </c>
      <c r="K43" s="124">
        <v>1348.6</v>
      </c>
      <c r="L43" s="124">
        <v>1292.6500000000001</v>
      </c>
      <c r="M43" s="124">
        <v>15.474170000000001</v>
      </c>
    </row>
    <row r="44" spans="1:13">
      <c r="A44" s="66">
        <v>35</v>
      </c>
      <c r="B44" s="124" t="s">
        <v>553</v>
      </c>
      <c r="C44" s="124">
        <v>304.55</v>
      </c>
      <c r="D44" s="125">
        <v>304.78333333333336</v>
      </c>
      <c r="E44" s="125">
        <v>301.26666666666671</v>
      </c>
      <c r="F44" s="125">
        <v>297.98333333333335</v>
      </c>
      <c r="G44" s="125">
        <v>294.4666666666667</v>
      </c>
      <c r="H44" s="125">
        <v>308.06666666666672</v>
      </c>
      <c r="I44" s="125">
        <v>311.58333333333337</v>
      </c>
      <c r="J44" s="125">
        <v>314.86666666666673</v>
      </c>
      <c r="K44" s="124">
        <v>308.3</v>
      </c>
      <c r="L44" s="124">
        <v>301.5</v>
      </c>
      <c r="M44" s="124">
        <v>4.7399800000000001</v>
      </c>
    </row>
    <row r="45" spans="1:13">
      <c r="A45" s="66">
        <v>36</v>
      </c>
      <c r="B45" s="124" t="s">
        <v>189</v>
      </c>
      <c r="C45" s="124">
        <v>92.1</v>
      </c>
      <c r="D45" s="125">
        <v>92.016666666666666</v>
      </c>
      <c r="E45" s="125">
        <v>90.133333333333326</v>
      </c>
      <c r="F45" s="125">
        <v>88.166666666666657</v>
      </c>
      <c r="G45" s="125">
        <v>86.283333333333317</v>
      </c>
      <c r="H45" s="125">
        <v>93.983333333333334</v>
      </c>
      <c r="I45" s="125">
        <v>95.866666666666688</v>
      </c>
      <c r="J45" s="125">
        <v>97.833333333333343</v>
      </c>
      <c r="K45" s="124">
        <v>93.9</v>
      </c>
      <c r="L45" s="124">
        <v>90.05</v>
      </c>
      <c r="M45" s="124">
        <v>170.65207000000001</v>
      </c>
    </row>
    <row r="46" spans="1:13">
      <c r="A46" s="66">
        <v>37</v>
      </c>
      <c r="B46" s="124" t="s">
        <v>1832</v>
      </c>
      <c r="C46" s="124">
        <v>964.05</v>
      </c>
      <c r="D46" s="125">
        <v>964.85</v>
      </c>
      <c r="E46" s="125">
        <v>958.6</v>
      </c>
      <c r="F46" s="125">
        <v>953.15</v>
      </c>
      <c r="G46" s="125">
        <v>946.9</v>
      </c>
      <c r="H46" s="125">
        <v>970.30000000000007</v>
      </c>
      <c r="I46" s="125">
        <v>976.55000000000007</v>
      </c>
      <c r="J46" s="125">
        <v>982.00000000000011</v>
      </c>
      <c r="K46" s="124">
        <v>971.1</v>
      </c>
      <c r="L46" s="124">
        <v>959.4</v>
      </c>
      <c r="M46" s="124">
        <v>3.03884</v>
      </c>
    </row>
    <row r="47" spans="1:13">
      <c r="A47" s="66">
        <v>38</v>
      </c>
      <c r="B47" s="124" t="s">
        <v>48</v>
      </c>
      <c r="C47" s="124">
        <v>518.54999999999995</v>
      </c>
      <c r="D47" s="125">
        <v>519.36666666666667</v>
      </c>
      <c r="E47" s="125">
        <v>512.23333333333335</v>
      </c>
      <c r="F47" s="125">
        <v>505.91666666666663</v>
      </c>
      <c r="G47" s="125">
        <v>498.7833333333333</v>
      </c>
      <c r="H47" s="125">
        <v>525.68333333333339</v>
      </c>
      <c r="I47" s="125">
        <v>532.81666666666683</v>
      </c>
      <c r="J47" s="125">
        <v>539.13333333333344</v>
      </c>
      <c r="K47" s="124">
        <v>526.5</v>
      </c>
      <c r="L47" s="124">
        <v>513.04999999999995</v>
      </c>
      <c r="M47" s="124">
        <v>21.06915</v>
      </c>
    </row>
    <row r="48" spans="1:13">
      <c r="A48" s="66">
        <v>39</v>
      </c>
      <c r="B48" s="124" t="s">
        <v>50</v>
      </c>
      <c r="C48" s="124">
        <v>69.099999999999994</v>
      </c>
      <c r="D48" s="125">
        <v>68.916666666666671</v>
      </c>
      <c r="E48" s="125">
        <v>67.683333333333337</v>
      </c>
      <c r="F48" s="125">
        <v>66.266666666666666</v>
      </c>
      <c r="G48" s="125">
        <v>65.033333333333331</v>
      </c>
      <c r="H48" s="125">
        <v>70.333333333333343</v>
      </c>
      <c r="I48" s="125">
        <v>71.566666666666663</v>
      </c>
      <c r="J48" s="125">
        <v>72.983333333333348</v>
      </c>
      <c r="K48" s="124">
        <v>70.150000000000006</v>
      </c>
      <c r="L48" s="124">
        <v>67.5</v>
      </c>
      <c r="M48" s="124">
        <v>130.04838000000001</v>
      </c>
    </row>
    <row r="49" spans="1:13">
      <c r="A49" s="66">
        <v>40</v>
      </c>
      <c r="B49" s="124" t="s">
        <v>53</v>
      </c>
      <c r="C49" s="124">
        <v>372.7</v>
      </c>
      <c r="D49" s="125">
        <v>369.95</v>
      </c>
      <c r="E49" s="125">
        <v>366.09999999999997</v>
      </c>
      <c r="F49" s="125">
        <v>359.5</v>
      </c>
      <c r="G49" s="125">
        <v>355.65</v>
      </c>
      <c r="H49" s="125">
        <v>376.54999999999995</v>
      </c>
      <c r="I49" s="125">
        <v>380.4</v>
      </c>
      <c r="J49" s="125">
        <v>386.99999999999994</v>
      </c>
      <c r="K49" s="124">
        <v>373.8</v>
      </c>
      <c r="L49" s="124">
        <v>363.35</v>
      </c>
      <c r="M49" s="124">
        <v>60.98612</v>
      </c>
    </row>
    <row r="50" spans="1:13">
      <c r="A50" s="66">
        <v>41</v>
      </c>
      <c r="B50" s="124" t="s">
        <v>49</v>
      </c>
      <c r="C50" s="124">
        <v>309.39999999999998</v>
      </c>
      <c r="D50" s="125">
        <v>310.31666666666666</v>
      </c>
      <c r="E50" s="125">
        <v>307.38333333333333</v>
      </c>
      <c r="F50" s="125">
        <v>305.36666666666667</v>
      </c>
      <c r="G50" s="125">
        <v>302.43333333333334</v>
      </c>
      <c r="H50" s="125">
        <v>312.33333333333331</v>
      </c>
      <c r="I50" s="125">
        <v>315.26666666666659</v>
      </c>
      <c r="J50" s="125">
        <v>317.2833333333333</v>
      </c>
      <c r="K50" s="124">
        <v>313.25</v>
      </c>
      <c r="L50" s="124">
        <v>308.3</v>
      </c>
      <c r="M50" s="124">
        <v>63.929740000000002</v>
      </c>
    </row>
    <row r="51" spans="1:13">
      <c r="A51" s="66">
        <v>42</v>
      </c>
      <c r="B51" s="124" t="s">
        <v>190</v>
      </c>
      <c r="C51" s="124">
        <v>302.55</v>
      </c>
      <c r="D51" s="125">
        <v>301.46666666666664</v>
      </c>
      <c r="E51" s="125">
        <v>296.43333333333328</v>
      </c>
      <c r="F51" s="125">
        <v>290.31666666666666</v>
      </c>
      <c r="G51" s="125">
        <v>285.2833333333333</v>
      </c>
      <c r="H51" s="125">
        <v>307.58333333333326</v>
      </c>
      <c r="I51" s="125">
        <v>312.61666666666667</v>
      </c>
      <c r="J51" s="125">
        <v>318.73333333333323</v>
      </c>
      <c r="K51" s="124">
        <v>306.5</v>
      </c>
      <c r="L51" s="124">
        <v>295.35000000000002</v>
      </c>
      <c r="M51" s="124">
        <v>42.058630000000001</v>
      </c>
    </row>
    <row r="52" spans="1:13">
      <c r="A52" s="66">
        <v>43</v>
      </c>
      <c r="B52" s="124" t="s">
        <v>51</v>
      </c>
      <c r="C52" s="124">
        <v>626.1</v>
      </c>
      <c r="D52" s="125">
        <v>628.25</v>
      </c>
      <c r="E52" s="125">
        <v>622.1</v>
      </c>
      <c r="F52" s="125">
        <v>618.1</v>
      </c>
      <c r="G52" s="125">
        <v>611.95000000000005</v>
      </c>
      <c r="H52" s="125">
        <v>632.25</v>
      </c>
      <c r="I52" s="125">
        <v>638.40000000000009</v>
      </c>
      <c r="J52" s="125">
        <v>642.4</v>
      </c>
      <c r="K52" s="124">
        <v>634.4</v>
      </c>
      <c r="L52" s="124">
        <v>624.25</v>
      </c>
      <c r="M52" s="124">
        <v>11.57958</v>
      </c>
    </row>
    <row r="53" spans="1:13">
      <c r="A53" s="66">
        <v>44</v>
      </c>
      <c r="B53" s="124" t="s">
        <v>52</v>
      </c>
      <c r="C53" s="124">
        <v>18875.2</v>
      </c>
      <c r="D53" s="125">
        <v>18880.833333333332</v>
      </c>
      <c r="E53" s="125">
        <v>18722.366666666665</v>
      </c>
      <c r="F53" s="125">
        <v>18569.533333333333</v>
      </c>
      <c r="G53" s="125">
        <v>18411.066666666666</v>
      </c>
      <c r="H53" s="125">
        <v>19033.666666666664</v>
      </c>
      <c r="I53" s="125">
        <v>19192.133333333331</v>
      </c>
      <c r="J53" s="125">
        <v>19344.966666666664</v>
      </c>
      <c r="K53" s="124">
        <v>19039.3</v>
      </c>
      <c r="L53" s="124">
        <v>18728</v>
      </c>
      <c r="M53" s="124">
        <v>0.12834000000000001</v>
      </c>
    </row>
    <row r="54" spans="1:13">
      <c r="A54" s="66">
        <v>45</v>
      </c>
      <c r="B54" s="124" t="s">
        <v>191</v>
      </c>
      <c r="C54" s="124">
        <v>3026.85</v>
      </c>
      <c r="D54" s="125">
        <v>3040.9333333333329</v>
      </c>
      <c r="E54" s="125">
        <v>2994.9166666666661</v>
      </c>
      <c r="F54" s="125">
        <v>2962.9833333333331</v>
      </c>
      <c r="G54" s="125">
        <v>2916.9666666666662</v>
      </c>
      <c r="H54" s="125">
        <v>3072.8666666666659</v>
      </c>
      <c r="I54" s="125">
        <v>3118.8833333333332</v>
      </c>
      <c r="J54" s="125">
        <v>3150.8166666666657</v>
      </c>
      <c r="K54" s="124">
        <v>3086.95</v>
      </c>
      <c r="L54" s="124">
        <v>3009</v>
      </c>
      <c r="M54" s="124">
        <v>3.8303799999999999</v>
      </c>
    </row>
    <row r="55" spans="1:13">
      <c r="A55" s="66">
        <v>46</v>
      </c>
      <c r="B55" s="124" t="s">
        <v>192</v>
      </c>
      <c r="C55" s="124">
        <v>1509.45</v>
      </c>
      <c r="D55" s="125">
        <v>1504.4333333333334</v>
      </c>
      <c r="E55" s="125">
        <v>1486.0666666666668</v>
      </c>
      <c r="F55" s="125">
        <v>1462.6833333333334</v>
      </c>
      <c r="G55" s="125">
        <v>1444.3166666666668</v>
      </c>
      <c r="H55" s="125">
        <v>1527.8166666666668</v>
      </c>
      <c r="I55" s="125">
        <v>1546.1833333333336</v>
      </c>
      <c r="J55" s="125">
        <v>1569.5666666666668</v>
      </c>
      <c r="K55" s="124">
        <v>1522.8</v>
      </c>
      <c r="L55" s="124">
        <v>1481.05</v>
      </c>
      <c r="M55" s="124">
        <v>0.19025</v>
      </c>
    </row>
    <row r="56" spans="1:13">
      <c r="A56" s="66">
        <v>47</v>
      </c>
      <c r="B56" s="124" t="s">
        <v>193</v>
      </c>
      <c r="C56" s="124">
        <v>330.35</v>
      </c>
      <c r="D56" s="125">
        <v>332.05</v>
      </c>
      <c r="E56" s="125">
        <v>325.8</v>
      </c>
      <c r="F56" s="125">
        <v>321.25</v>
      </c>
      <c r="G56" s="125">
        <v>315</v>
      </c>
      <c r="H56" s="125">
        <v>336.6</v>
      </c>
      <c r="I56" s="125">
        <v>342.85</v>
      </c>
      <c r="J56" s="125">
        <v>347.40000000000003</v>
      </c>
      <c r="K56" s="124">
        <v>338.3</v>
      </c>
      <c r="L56" s="124">
        <v>327.5</v>
      </c>
      <c r="M56" s="124">
        <v>13.559279999999999</v>
      </c>
    </row>
    <row r="57" spans="1:13">
      <c r="A57" s="66">
        <v>48</v>
      </c>
      <c r="B57" s="124" t="s">
        <v>54</v>
      </c>
      <c r="C57" s="124">
        <v>252.8</v>
      </c>
      <c r="D57" s="125">
        <v>253.76666666666665</v>
      </c>
      <c r="E57" s="125">
        <v>250.0333333333333</v>
      </c>
      <c r="F57" s="125">
        <v>247.26666666666665</v>
      </c>
      <c r="G57" s="125">
        <v>243.5333333333333</v>
      </c>
      <c r="H57" s="125">
        <v>256.5333333333333</v>
      </c>
      <c r="I57" s="125">
        <v>260.26666666666665</v>
      </c>
      <c r="J57" s="125">
        <v>263.0333333333333</v>
      </c>
      <c r="K57" s="124">
        <v>257.5</v>
      </c>
      <c r="L57" s="124">
        <v>251</v>
      </c>
      <c r="M57" s="124">
        <v>49.41825</v>
      </c>
    </row>
    <row r="58" spans="1:13">
      <c r="A58" s="66">
        <v>49</v>
      </c>
      <c r="B58" s="124" t="s">
        <v>230</v>
      </c>
      <c r="C58" s="124">
        <v>164.05</v>
      </c>
      <c r="D58" s="125">
        <v>162.76666666666668</v>
      </c>
      <c r="E58" s="125">
        <v>160.53333333333336</v>
      </c>
      <c r="F58" s="125">
        <v>157.01666666666668</v>
      </c>
      <c r="G58" s="125">
        <v>154.78333333333336</v>
      </c>
      <c r="H58" s="125">
        <v>166.28333333333336</v>
      </c>
      <c r="I58" s="125">
        <v>168.51666666666665</v>
      </c>
      <c r="J58" s="125">
        <v>172.03333333333336</v>
      </c>
      <c r="K58" s="124">
        <v>165</v>
      </c>
      <c r="L58" s="124">
        <v>159.25</v>
      </c>
      <c r="M58" s="124">
        <v>13.866580000000001</v>
      </c>
    </row>
    <row r="59" spans="1:13">
      <c r="A59" s="66">
        <v>50</v>
      </c>
      <c r="B59" s="124" t="s">
        <v>614</v>
      </c>
      <c r="C59" s="124">
        <v>32.15</v>
      </c>
      <c r="D59" s="125">
        <v>32.15</v>
      </c>
      <c r="E59" s="125">
        <v>31.799999999999997</v>
      </c>
      <c r="F59" s="125">
        <v>31.45</v>
      </c>
      <c r="G59" s="125">
        <v>31.099999999999998</v>
      </c>
      <c r="H59" s="125">
        <v>32.5</v>
      </c>
      <c r="I59" s="125">
        <v>32.850000000000009</v>
      </c>
      <c r="J59" s="125">
        <v>33.199999999999996</v>
      </c>
      <c r="K59" s="124">
        <v>32.5</v>
      </c>
      <c r="L59" s="124">
        <v>31.8</v>
      </c>
      <c r="M59" s="124">
        <v>4.9520600000000004</v>
      </c>
    </row>
    <row r="60" spans="1:13">
      <c r="A60" s="66">
        <v>51</v>
      </c>
      <c r="B60" s="124" t="s">
        <v>55</v>
      </c>
      <c r="C60" s="124">
        <v>851.65</v>
      </c>
      <c r="D60" s="125">
        <v>857.23333333333323</v>
      </c>
      <c r="E60" s="125">
        <v>840.16666666666652</v>
      </c>
      <c r="F60" s="125">
        <v>828.68333333333328</v>
      </c>
      <c r="G60" s="125">
        <v>811.61666666666656</v>
      </c>
      <c r="H60" s="125">
        <v>868.71666666666647</v>
      </c>
      <c r="I60" s="125">
        <v>885.7833333333333</v>
      </c>
      <c r="J60" s="125">
        <v>897.26666666666642</v>
      </c>
      <c r="K60" s="124">
        <v>874.3</v>
      </c>
      <c r="L60" s="124">
        <v>845.75</v>
      </c>
      <c r="M60" s="124">
        <v>7.0497800000000002</v>
      </c>
    </row>
    <row r="61" spans="1:13">
      <c r="A61" s="66">
        <v>52</v>
      </c>
      <c r="B61" s="124" t="s">
        <v>629</v>
      </c>
      <c r="C61" s="124">
        <v>1307.7</v>
      </c>
      <c r="D61" s="125">
        <v>1310.8500000000001</v>
      </c>
      <c r="E61" s="125">
        <v>1291.8500000000004</v>
      </c>
      <c r="F61" s="125">
        <v>1276.0000000000002</v>
      </c>
      <c r="G61" s="125">
        <v>1257.0000000000005</v>
      </c>
      <c r="H61" s="125">
        <v>1326.7000000000003</v>
      </c>
      <c r="I61" s="125">
        <v>1345.6999999999998</v>
      </c>
      <c r="J61" s="125">
        <v>1361.5500000000002</v>
      </c>
      <c r="K61" s="124">
        <v>1329.85</v>
      </c>
      <c r="L61" s="124">
        <v>1295</v>
      </c>
      <c r="M61" s="124">
        <v>2.8952100000000001</v>
      </c>
    </row>
    <row r="62" spans="1:13">
      <c r="A62" s="66">
        <v>53</v>
      </c>
      <c r="B62" s="124" t="s">
        <v>57</v>
      </c>
      <c r="C62" s="124">
        <v>547.54999999999995</v>
      </c>
      <c r="D62" s="125">
        <v>547.16666666666663</v>
      </c>
      <c r="E62" s="125">
        <v>542.33333333333326</v>
      </c>
      <c r="F62" s="125">
        <v>537.11666666666667</v>
      </c>
      <c r="G62" s="125">
        <v>532.2833333333333</v>
      </c>
      <c r="H62" s="125">
        <v>552.38333333333321</v>
      </c>
      <c r="I62" s="125">
        <v>557.21666666666647</v>
      </c>
      <c r="J62" s="125">
        <v>562.43333333333317</v>
      </c>
      <c r="K62" s="124">
        <v>552</v>
      </c>
      <c r="L62" s="124">
        <v>541.95000000000005</v>
      </c>
      <c r="M62" s="124">
        <v>15.87182</v>
      </c>
    </row>
    <row r="63" spans="1:13">
      <c r="A63" s="66">
        <v>54</v>
      </c>
      <c r="B63" s="124" t="s">
        <v>58</v>
      </c>
      <c r="C63" s="124">
        <v>242.75</v>
      </c>
      <c r="D63" s="125">
        <v>242.31666666666669</v>
      </c>
      <c r="E63" s="125">
        <v>238.43333333333339</v>
      </c>
      <c r="F63" s="125">
        <v>234.1166666666667</v>
      </c>
      <c r="G63" s="125">
        <v>230.23333333333341</v>
      </c>
      <c r="H63" s="125">
        <v>246.63333333333338</v>
      </c>
      <c r="I63" s="125">
        <v>250.51666666666665</v>
      </c>
      <c r="J63" s="125">
        <v>254.83333333333337</v>
      </c>
      <c r="K63" s="124">
        <v>246.2</v>
      </c>
      <c r="L63" s="124">
        <v>238</v>
      </c>
      <c r="M63" s="124">
        <v>95.351529999999997</v>
      </c>
    </row>
    <row r="64" spans="1:13">
      <c r="A64" s="66">
        <v>55</v>
      </c>
      <c r="B64" s="124" t="s">
        <v>59</v>
      </c>
      <c r="C64" s="124">
        <v>1275.75</v>
      </c>
      <c r="D64" s="125">
        <v>1266.9333333333334</v>
      </c>
      <c r="E64" s="125">
        <v>1251.8666666666668</v>
      </c>
      <c r="F64" s="125">
        <v>1227.9833333333333</v>
      </c>
      <c r="G64" s="125">
        <v>1212.9166666666667</v>
      </c>
      <c r="H64" s="125">
        <v>1290.8166666666668</v>
      </c>
      <c r="I64" s="125">
        <v>1305.8833333333334</v>
      </c>
      <c r="J64" s="125">
        <v>1329.7666666666669</v>
      </c>
      <c r="K64" s="124">
        <v>1282</v>
      </c>
      <c r="L64" s="124">
        <v>1243.05</v>
      </c>
      <c r="M64" s="124">
        <v>5.8275199999999998</v>
      </c>
    </row>
    <row r="65" spans="1:13">
      <c r="A65" s="66">
        <v>56</v>
      </c>
      <c r="B65" s="124" t="s">
        <v>194</v>
      </c>
      <c r="C65" s="124">
        <v>486.9</v>
      </c>
      <c r="D65" s="125">
        <v>487.83333333333331</v>
      </c>
      <c r="E65" s="125">
        <v>482.21666666666664</v>
      </c>
      <c r="F65" s="125">
        <v>477.5333333333333</v>
      </c>
      <c r="G65" s="125">
        <v>471.91666666666663</v>
      </c>
      <c r="H65" s="125">
        <v>492.51666666666665</v>
      </c>
      <c r="I65" s="125">
        <v>498.13333333333333</v>
      </c>
      <c r="J65" s="125">
        <v>502.81666666666666</v>
      </c>
      <c r="K65" s="124">
        <v>493.45</v>
      </c>
      <c r="L65" s="124">
        <v>483.15</v>
      </c>
      <c r="M65" s="124">
        <v>7.8359199999999998</v>
      </c>
    </row>
    <row r="66" spans="1:13">
      <c r="A66" s="66">
        <v>57</v>
      </c>
      <c r="B66" s="124" t="s">
        <v>640</v>
      </c>
      <c r="C66" s="124">
        <v>461.5</v>
      </c>
      <c r="D66" s="125">
        <v>458.56666666666666</v>
      </c>
      <c r="E66" s="125">
        <v>452.13333333333333</v>
      </c>
      <c r="F66" s="125">
        <v>442.76666666666665</v>
      </c>
      <c r="G66" s="125">
        <v>436.33333333333331</v>
      </c>
      <c r="H66" s="125">
        <v>467.93333333333334</v>
      </c>
      <c r="I66" s="125">
        <v>474.36666666666662</v>
      </c>
      <c r="J66" s="125">
        <v>483.73333333333335</v>
      </c>
      <c r="K66" s="124">
        <v>465</v>
      </c>
      <c r="L66" s="124">
        <v>449.2</v>
      </c>
      <c r="M66" s="124">
        <v>1.0499499999999999</v>
      </c>
    </row>
    <row r="67" spans="1:13">
      <c r="A67" s="66">
        <v>58</v>
      </c>
      <c r="B67" s="124" t="s">
        <v>652</v>
      </c>
      <c r="C67" s="124">
        <v>218.8</v>
      </c>
      <c r="D67" s="125">
        <v>218.73333333333335</v>
      </c>
      <c r="E67" s="125">
        <v>215.01666666666671</v>
      </c>
      <c r="F67" s="125">
        <v>211.23333333333335</v>
      </c>
      <c r="G67" s="125">
        <v>207.51666666666671</v>
      </c>
      <c r="H67" s="125">
        <v>222.51666666666671</v>
      </c>
      <c r="I67" s="125">
        <v>226.23333333333335</v>
      </c>
      <c r="J67" s="125">
        <v>230.01666666666671</v>
      </c>
      <c r="K67" s="124">
        <v>222.45</v>
      </c>
      <c r="L67" s="124">
        <v>214.95</v>
      </c>
      <c r="M67" s="124">
        <v>5.3399099999999997</v>
      </c>
    </row>
    <row r="68" spans="1:13">
      <c r="A68" s="66">
        <v>59</v>
      </c>
      <c r="B68" s="124" t="s">
        <v>344</v>
      </c>
      <c r="C68" s="124">
        <v>731.8</v>
      </c>
      <c r="D68" s="125">
        <v>734.31666666666661</v>
      </c>
      <c r="E68" s="125">
        <v>720.48333333333323</v>
      </c>
      <c r="F68" s="125">
        <v>709.16666666666663</v>
      </c>
      <c r="G68" s="125">
        <v>695.33333333333326</v>
      </c>
      <c r="H68" s="125">
        <v>745.63333333333321</v>
      </c>
      <c r="I68" s="125">
        <v>759.4666666666667</v>
      </c>
      <c r="J68" s="125">
        <v>770.78333333333319</v>
      </c>
      <c r="K68" s="124">
        <v>748.15</v>
      </c>
      <c r="L68" s="124">
        <v>723</v>
      </c>
      <c r="M68" s="124">
        <v>6.4983899999999997</v>
      </c>
    </row>
    <row r="69" spans="1:13">
      <c r="A69" s="66">
        <v>60</v>
      </c>
      <c r="B69" s="124" t="s">
        <v>63</v>
      </c>
      <c r="C69" s="124">
        <v>177.35</v>
      </c>
      <c r="D69" s="125">
        <v>177.48333333333335</v>
      </c>
      <c r="E69" s="125">
        <v>174.2166666666667</v>
      </c>
      <c r="F69" s="125">
        <v>171.08333333333334</v>
      </c>
      <c r="G69" s="125">
        <v>167.81666666666669</v>
      </c>
      <c r="H69" s="125">
        <v>180.6166666666667</v>
      </c>
      <c r="I69" s="125">
        <v>183.88333333333335</v>
      </c>
      <c r="J69" s="125">
        <v>187.01666666666671</v>
      </c>
      <c r="K69" s="124">
        <v>180.75</v>
      </c>
      <c r="L69" s="124">
        <v>174.35</v>
      </c>
      <c r="M69" s="124">
        <v>65.134590000000003</v>
      </c>
    </row>
    <row r="70" spans="1:13">
      <c r="A70" s="66">
        <v>61</v>
      </c>
      <c r="B70" s="124" t="s">
        <v>60</v>
      </c>
      <c r="C70" s="124">
        <v>436.75</v>
      </c>
      <c r="D70" s="125">
        <v>439</v>
      </c>
      <c r="E70" s="125">
        <v>433</v>
      </c>
      <c r="F70" s="125">
        <v>429.25</v>
      </c>
      <c r="G70" s="125">
        <v>423.25</v>
      </c>
      <c r="H70" s="125">
        <v>442.75</v>
      </c>
      <c r="I70" s="125">
        <v>448.75</v>
      </c>
      <c r="J70" s="125">
        <v>452.5</v>
      </c>
      <c r="K70" s="124">
        <v>445</v>
      </c>
      <c r="L70" s="124">
        <v>435.25</v>
      </c>
      <c r="M70" s="124">
        <v>16.990960000000001</v>
      </c>
    </row>
    <row r="71" spans="1:13">
      <c r="A71" s="66">
        <v>62</v>
      </c>
      <c r="B71" s="124" t="s">
        <v>231</v>
      </c>
      <c r="C71" s="124">
        <v>148.75</v>
      </c>
      <c r="D71" s="125">
        <v>152.76666666666668</v>
      </c>
      <c r="E71" s="125">
        <v>143.23333333333335</v>
      </c>
      <c r="F71" s="125">
        <v>137.71666666666667</v>
      </c>
      <c r="G71" s="125">
        <v>128.18333333333334</v>
      </c>
      <c r="H71" s="125">
        <v>158.28333333333336</v>
      </c>
      <c r="I71" s="125">
        <v>167.81666666666672</v>
      </c>
      <c r="J71" s="125">
        <v>173.33333333333337</v>
      </c>
      <c r="K71" s="124">
        <v>162.30000000000001</v>
      </c>
      <c r="L71" s="124">
        <v>147.25</v>
      </c>
      <c r="M71" s="124">
        <v>511.06855000000002</v>
      </c>
    </row>
    <row r="72" spans="1:13">
      <c r="A72" s="66">
        <v>63</v>
      </c>
      <c r="B72" s="124" t="s">
        <v>61</v>
      </c>
      <c r="C72" s="124">
        <v>40.5</v>
      </c>
      <c r="D72" s="125">
        <v>40.68333333333333</v>
      </c>
      <c r="E72" s="125">
        <v>39.566666666666663</v>
      </c>
      <c r="F72" s="125">
        <v>38.633333333333333</v>
      </c>
      <c r="G72" s="125">
        <v>37.516666666666666</v>
      </c>
      <c r="H72" s="125">
        <v>41.61666666666666</v>
      </c>
      <c r="I72" s="125">
        <v>42.73333333333332</v>
      </c>
      <c r="J72" s="125">
        <v>43.666666666666657</v>
      </c>
      <c r="K72" s="124">
        <v>41.8</v>
      </c>
      <c r="L72" s="124">
        <v>39.75</v>
      </c>
      <c r="M72" s="124">
        <v>127.30468999999999</v>
      </c>
    </row>
    <row r="73" spans="1:13">
      <c r="A73" s="66">
        <v>64</v>
      </c>
      <c r="B73" s="124" t="s">
        <v>62</v>
      </c>
      <c r="C73" s="124">
        <v>1705.9</v>
      </c>
      <c r="D73" s="125">
        <v>1694.3166666666666</v>
      </c>
      <c r="E73" s="125">
        <v>1663.6333333333332</v>
      </c>
      <c r="F73" s="125">
        <v>1621.3666666666666</v>
      </c>
      <c r="G73" s="125">
        <v>1590.6833333333332</v>
      </c>
      <c r="H73" s="125">
        <v>1736.5833333333333</v>
      </c>
      <c r="I73" s="125">
        <v>1767.2666666666667</v>
      </c>
      <c r="J73" s="125">
        <v>1809.5333333333333</v>
      </c>
      <c r="K73" s="124">
        <v>1725</v>
      </c>
      <c r="L73" s="124">
        <v>1652.05</v>
      </c>
      <c r="M73" s="124">
        <v>6.92075</v>
      </c>
    </row>
    <row r="74" spans="1:13">
      <c r="A74" s="66">
        <v>65</v>
      </c>
      <c r="B74" s="124" t="s">
        <v>1067</v>
      </c>
      <c r="C74" s="124">
        <v>1019.65</v>
      </c>
      <c r="D74" s="125">
        <v>1021.5666666666666</v>
      </c>
      <c r="E74" s="125">
        <v>1014.1333333333332</v>
      </c>
      <c r="F74" s="125">
        <v>1008.6166666666666</v>
      </c>
      <c r="G74" s="125">
        <v>1001.1833333333332</v>
      </c>
      <c r="H74" s="125">
        <v>1027.0833333333333</v>
      </c>
      <c r="I74" s="125">
        <v>1034.5166666666667</v>
      </c>
      <c r="J74" s="125">
        <v>1040.0333333333333</v>
      </c>
      <c r="K74" s="124">
        <v>1029</v>
      </c>
      <c r="L74" s="124">
        <v>1016.05</v>
      </c>
      <c r="M74" s="124">
        <v>0.54225999999999996</v>
      </c>
    </row>
    <row r="75" spans="1:13">
      <c r="A75" s="66">
        <v>66</v>
      </c>
      <c r="B75" s="124" t="s">
        <v>64</v>
      </c>
      <c r="C75" s="124">
        <v>2693.65</v>
      </c>
      <c r="D75" s="125">
        <v>2686.2666666666664</v>
      </c>
      <c r="E75" s="125">
        <v>2664.0333333333328</v>
      </c>
      <c r="F75" s="125">
        <v>2634.4166666666665</v>
      </c>
      <c r="G75" s="125">
        <v>2612.1833333333329</v>
      </c>
      <c r="H75" s="125">
        <v>2715.8833333333328</v>
      </c>
      <c r="I75" s="125">
        <v>2738.1166666666663</v>
      </c>
      <c r="J75" s="125">
        <v>2767.7333333333327</v>
      </c>
      <c r="K75" s="124">
        <v>2708.5</v>
      </c>
      <c r="L75" s="124">
        <v>2656.65</v>
      </c>
      <c r="M75" s="124">
        <v>8.5239499999999992</v>
      </c>
    </row>
    <row r="76" spans="1:13">
      <c r="A76" s="66">
        <v>67</v>
      </c>
      <c r="B76" s="124" t="s">
        <v>708</v>
      </c>
      <c r="C76" s="124">
        <v>164.15</v>
      </c>
      <c r="D76" s="125">
        <v>166.55</v>
      </c>
      <c r="E76" s="125">
        <v>159.80000000000001</v>
      </c>
      <c r="F76" s="125">
        <v>155.44999999999999</v>
      </c>
      <c r="G76" s="125">
        <v>148.69999999999999</v>
      </c>
      <c r="H76" s="125">
        <v>170.90000000000003</v>
      </c>
      <c r="I76" s="125">
        <v>177.65000000000003</v>
      </c>
      <c r="J76" s="125">
        <v>182.00000000000006</v>
      </c>
      <c r="K76" s="124">
        <v>173.3</v>
      </c>
      <c r="L76" s="124">
        <v>162.19999999999999</v>
      </c>
      <c r="M76" s="124">
        <v>75.298349999999999</v>
      </c>
    </row>
    <row r="77" spans="1:13">
      <c r="A77" s="66">
        <v>68</v>
      </c>
      <c r="B77" s="124" t="s">
        <v>65</v>
      </c>
      <c r="C77" s="124">
        <v>21503.95</v>
      </c>
      <c r="D77" s="125">
        <v>21569.649999999998</v>
      </c>
      <c r="E77" s="125">
        <v>21339.299999999996</v>
      </c>
      <c r="F77" s="125">
        <v>21174.649999999998</v>
      </c>
      <c r="G77" s="125">
        <v>20944.299999999996</v>
      </c>
      <c r="H77" s="125">
        <v>21734.299999999996</v>
      </c>
      <c r="I77" s="125">
        <v>21964.649999999994</v>
      </c>
      <c r="J77" s="125">
        <v>22129.299999999996</v>
      </c>
      <c r="K77" s="124">
        <v>21800</v>
      </c>
      <c r="L77" s="124">
        <v>21405</v>
      </c>
      <c r="M77" s="124">
        <v>1.26586</v>
      </c>
    </row>
    <row r="78" spans="1:13">
      <c r="A78" s="66">
        <v>69</v>
      </c>
      <c r="B78" s="124" t="s">
        <v>195</v>
      </c>
      <c r="C78" s="124">
        <v>398.75</v>
      </c>
      <c r="D78" s="125">
        <v>400.41666666666669</v>
      </c>
      <c r="E78" s="125">
        <v>395.83333333333337</v>
      </c>
      <c r="F78" s="125">
        <v>392.91666666666669</v>
      </c>
      <c r="G78" s="125">
        <v>388.33333333333337</v>
      </c>
      <c r="H78" s="125">
        <v>403.33333333333337</v>
      </c>
      <c r="I78" s="125">
        <v>407.91666666666674</v>
      </c>
      <c r="J78" s="125">
        <v>410.83333333333337</v>
      </c>
      <c r="K78" s="124">
        <v>405</v>
      </c>
      <c r="L78" s="124">
        <v>397.5</v>
      </c>
      <c r="M78" s="124">
        <v>1.3185</v>
      </c>
    </row>
    <row r="79" spans="1:13">
      <c r="A79" s="66">
        <v>70</v>
      </c>
      <c r="B79" s="124" t="s">
        <v>1912</v>
      </c>
      <c r="C79" s="124">
        <v>1146.5</v>
      </c>
      <c r="D79" s="125">
        <v>1147.1666666666667</v>
      </c>
      <c r="E79" s="125">
        <v>1130.5333333333335</v>
      </c>
      <c r="F79" s="125">
        <v>1114.5666666666668</v>
      </c>
      <c r="G79" s="125">
        <v>1097.9333333333336</v>
      </c>
      <c r="H79" s="125">
        <v>1163.1333333333334</v>
      </c>
      <c r="I79" s="125">
        <v>1179.7666666666667</v>
      </c>
      <c r="J79" s="125">
        <v>1195.7333333333333</v>
      </c>
      <c r="K79" s="124">
        <v>1163.8</v>
      </c>
      <c r="L79" s="124">
        <v>1131.2</v>
      </c>
      <c r="M79" s="124">
        <v>25.494070000000001</v>
      </c>
    </row>
    <row r="80" spans="1:13">
      <c r="A80" s="66">
        <v>71</v>
      </c>
      <c r="B80" s="124" t="s">
        <v>66</v>
      </c>
      <c r="C80" s="124">
        <v>114.3</v>
      </c>
      <c r="D80" s="125">
        <v>115.21666666666665</v>
      </c>
      <c r="E80" s="125">
        <v>112.73333333333331</v>
      </c>
      <c r="F80" s="125">
        <v>111.16666666666666</v>
      </c>
      <c r="G80" s="125">
        <v>108.68333333333331</v>
      </c>
      <c r="H80" s="125">
        <v>116.7833333333333</v>
      </c>
      <c r="I80" s="125">
        <v>119.26666666666665</v>
      </c>
      <c r="J80" s="125">
        <v>120.8333333333333</v>
      </c>
      <c r="K80" s="124">
        <v>117.7</v>
      </c>
      <c r="L80" s="124">
        <v>113.65</v>
      </c>
      <c r="M80" s="124">
        <v>26.717169999999999</v>
      </c>
    </row>
    <row r="81" spans="1:13">
      <c r="A81" s="66">
        <v>72</v>
      </c>
      <c r="B81" s="124" t="s">
        <v>67</v>
      </c>
      <c r="C81" s="124">
        <v>225.2</v>
      </c>
      <c r="D81" s="125">
        <v>225.06666666666669</v>
      </c>
      <c r="E81" s="125">
        <v>223.33333333333337</v>
      </c>
      <c r="F81" s="125">
        <v>221.46666666666667</v>
      </c>
      <c r="G81" s="125">
        <v>219.73333333333335</v>
      </c>
      <c r="H81" s="125">
        <v>226.93333333333339</v>
      </c>
      <c r="I81" s="125">
        <v>228.66666666666669</v>
      </c>
      <c r="J81" s="125">
        <v>230.53333333333342</v>
      </c>
      <c r="K81" s="124">
        <v>226.8</v>
      </c>
      <c r="L81" s="124">
        <v>223.2</v>
      </c>
      <c r="M81" s="124">
        <v>16.744240000000001</v>
      </c>
    </row>
    <row r="82" spans="1:13">
      <c r="A82" s="66">
        <v>73</v>
      </c>
      <c r="B82" s="124" t="s">
        <v>68</v>
      </c>
      <c r="C82" s="124">
        <v>87.25</v>
      </c>
      <c r="D82" s="125">
        <v>87.95</v>
      </c>
      <c r="E82" s="125">
        <v>86.15</v>
      </c>
      <c r="F82" s="125">
        <v>85.05</v>
      </c>
      <c r="G82" s="125">
        <v>83.25</v>
      </c>
      <c r="H82" s="125">
        <v>89.050000000000011</v>
      </c>
      <c r="I82" s="125">
        <v>90.85</v>
      </c>
      <c r="J82" s="125">
        <v>91.950000000000017</v>
      </c>
      <c r="K82" s="124">
        <v>89.75</v>
      </c>
      <c r="L82" s="124">
        <v>86.85</v>
      </c>
      <c r="M82" s="124">
        <v>119.22216</v>
      </c>
    </row>
    <row r="83" spans="1:13">
      <c r="A83" s="66">
        <v>74</v>
      </c>
      <c r="B83" s="124" t="s">
        <v>69</v>
      </c>
      <c r="C83" s="124">
        <v>345.35</v>
      </c>
      <c r="D83" s="125">
        <v>345.61666666666662</v>
      </c>
      <c r="E83" s="125">
        <v>342.33333333333326</v>
      </c>
      <c r="F83" s="125">
        <v>339.31666666666666</v>
      </c>
      <c r="G83" s="125">
        <v>336.0333333333333</v>
      </c>
      <c r="H83" s="125">
        <v>348.63333333333321</v>
      </c>
      <c r="I83" s="125">
        <v>351.91666666666663</v>
      </c>
      <c r="J83" s="125">
        <v>354.93333333333317</v>
      </c>
      <c r="K83" s="124">
        <v>348.9</v>
      </c>
      <c r="L83" s="124">
        <v>342.6</v>
      </c>
      <c r="M83" s="124">
        <v>25.346260000000001</v>
      </c>
    </row>
    <row r="84" spans="1:13">
      <c r="A84" s="66">
        <v>75</v>
      </c>
      <c r="B84" s="124" t="s">
        <v>71</v>
      </c>
      <c r="C84" s="124">
        <v>16.899999999999999</v>
      </c>
      <c r="D84" s="125">
        <v>16.866666666666664</v>
      </c>
      <c r="E84" s="125">
        <v>16.583333333333329</v>
      </c>
      <c r="F84" s="125">
        <v>16.266666666666666</v>
      </c>
      <c r="G84" s="125">
        <v>15.983333333333331</v>
      </c>
      <c r="H84" s="125">
        <v>17.183333333333326</v>
      </c>
      <c r="I84" s="125">
        <v>17.466666666666665</v>
      </c>
      <c r="J84" s="125">
        <v>17.783333333333324</v>
      </c>
      <c r="K84" s="124">
        <v>17.149999999999999</v>
      </c>
      <c r="L84" s="124">
        <v>16.55</v>
      </c>
      <c r="M84" s="124">
        <v>279.43696</v>
      </c>
    </row>
    <row r="85" spans="1:13">
      <c r="A85" s="66">
        <v>76</v>
      </c>
      <c r="B85" s="124" t="s">
        <v>181</v>
      </c>
      <c r="C85" s="124">
        <v>7080.6</v>
      </c>
      <c r="D85" s="125">
        <v>7119.666666666667</v>
      </c>
      <c r="E85" s="125">
        <v>7012.3333333333339</v>
      </c>
      <c r="F85" s="125">
        <v>6944.0666666666666</v>
      </c>
      <c r="G85" s="125">
        <v>6836.7333333333336</v>
      </c>
      <c r="H85" s="125">
        <v>7187.9333333333343</v>
      </c>
      <c r="I85" s="125">
        <v>7295.2666666666682</v>
      </c>
      <c r="J85" s="125">
        <v>7363.5333333333347</v>
      </c>
      <c r="K85" s="124">
        <v>7227</v>
      </c>
      <c r="L85" s="124">
        <v>7051.4</v>
      </c>
      <c r="M85" s="124">
        <v>0.22785</v>
      </c>
    </row>
    <row r="86" spans="1:13">
      <c r="A86" s="66">
        <v>77</v>
      </c>
      <c r="B86" s="124" t="s">
        <v>784</v>
      </c>
      <c r="C86" s="124">
        <v>1301.0999999999999</v>
      </c>
      <c r="D86" s="125">
        <v>1311.95</v>
      </c>
      <c r="E86" s="125">
        <v>1285.9000000000001</v>
      </c>
      <c r="F86" s="125">
        <v>1270.7</v>
      </c>
      <c r="G86" s="125">
        <v>1244.6500000000001</v>
      </c>
      <c r="H86" s="125">
        <v>1327.15</v>
      </c>
      <c r="I86" s="125">
        <v>1353.1999999999998</v>
      </c>
      <c r="J86" s="125">
        <v>1368.4</v>
      </c>
      <c r="K86" s="124">
        <v>1338</v>
      </c>
      <c r="L86" s="124">
        <v>1296.75</v>
      </c>
      <c r="M86" s="124">
        <v>0.30534</v>
      </c>
    </row>
    <row r="87" spans="1:13">
      <c r="A87" s="66">
        <v>78</v>
      </c>
      <c r="B87" s="124" t="s">
        <v>70</v>
      </c>
      <c r="C87" s="124">
        <v>603.65</v>
      </c>
      <c r="D87" s="125">
        <v>603.65</v>
      </c>
      <c r="E87" s="125">
        <v>597.29999999999995</v>
      </c>
      <c r="F87" s="125">
        <v>590.94999999999993</v>
      </c>
      <c r="G87" s="125">
        <v>584.59999999999991</v>
      </c>
      <c r="H87" s="125">
        <v>610</v>
      </c>
      <c r="I87" s="125">
        <v>616.35000000000014</v>
      </c>
      <c r="J87" s="125">
        <v>622.70000000000005</v>
      </c>
      <c r="K87" s="124">
        <v>610</v>
      </c>
      <c r="L87" s="124">
        <v>597.29999999999995</v>
      </c>
      <c r="M87" s="124">
        <v>5.9388699999999996</v>
      </c>
    </row>
    <row r="88" spans="1:13">
      <c r="A88" s="66">
        <v>79</v>
      </c>
      <c r="B88" s="124" t="s">
        <v>340</v>
      </c>
      <c r="C88" s="124">
        <v>705.7</v>
      </c>
      <c r="D88" s="125">
        <v>705.0333333333333</v>
      </c>
      <c r="E88" s="125">
        <v>698.06666666666661</v>
      </c>
      <c r="F88" s="125">
        <v>690.43333333333328</v>
      </c>
      <c r="G88" s="125">
        <v>683.46666666666658</v>
      </c>
      <c r="H88" s="125">
        <v>712.66666666666663</v>
      </c>
      <c r="I88" s="125">
        <v>719.63333333333333</v>
      </c>
      <c r="J88" s="125">
        <v>727.26666666666665</v>
      </c>
      <c r="K88" s="124">
        <v>712</v>
      </c>
      <c r="L88" s="124">
        <v>697.4</v>
      </c>
      <c r="M88" s="124">
        <v>14.299759999999999</v>
      </c>
    </row>
    <row r="89" spans="1:13">
      <c r="A89" s="66">
        <v>80</v>
      </c>
      <c r="B89" s="124" t="s">
        <v>72</v>
      </c>
      <c r="C89" s="124">
        <v>509.6</v>
      </c>
      <c r="D89" s="125">
        <v>511.45</v>
      </c>
      <c r="E89" s="125">
        <v>502.25</v>
      </c>
      <c r="F89" s="125">
        <v>494.90000000000003</v>
      </c>
      <c r="G89" s="125">
        <v>485.70000000000005</v>
      </c>
      <c r="H89" s="125">
        <v>518.79999999999995</v>
      </c>
      <c r="I89" s="125">
        <v>527.99999999999989</v>
      </c>
      <c r="J89" s="125">
        <v>535.34999999999991</v>
      </c>
      <c r="K89" s="124">
        <v>520.65</v>
      </c>
      <c r="L89" s="124">
        <v>504.1</v>
      </c>
      <c r="M89" s="124">
        <v>13.322559999999999</v>
      </c>
    </row>
    <row r="90" spans="1:13">
      <c r="A90" s="66">
        <v>81</v>
      </c>
      <c r="B90" s="124" t="s">
        <v>818</v>
      </c>
      <c r="C90" s="124">
        <v>264.3</v>
      </c>
      <c r="D90" s="125">
        <v>260.88333333333338</v>
      </c>
      <c r="E90" s="125">
        <v>255.21666666666675</v>
      </c>
      <c r="F90" s="125">
        <v>246.13333333333338</v>
      </c>
      <c r="G90" s="125">
        <v>240.46666666666675</v>
      </c>
      <c r="H90" s="125">
        <v>269.96666666666675</v>
      </c>
      <c r="I90" s="125">
        <v>275.63333333333338</v>
      </c>
      <c r="J90" s="125">
        <v>284.71666666666675</v>
      </c>
      <c r="K90" s="124">
        <v>266.55</v>
      </c>
      <c r="L90" s="124">
        <v>251.8</v>
      </c>
      <c r="M90" s="124">
        <v>16.886500000000002</v>
      </c>
    </row>
    <row r="91" spans="1:13">
      <c r="A91" s="66">
        <v>82</v>
      </c>
      <c r="B91" s="124" t="s">
        <v>310</v>
      </c>
      <c r="C91" s="124">
        <v>89.05</v>
      </c>
      <c r="D91" s="125">
        <v>88.933333333333337</v>
      </c>
      <c r="E91" s="125">
        <v>88.166666666666671</v>
      </c>
      <c r="F91" s="125">
        <v>87.283333333333331</v>
      </c>
      <c r="G91" s="125">
        <v>86.516666666666666</v>
      </c>
      <c r="H91" s="125">
        <v>89.816666666666677</v>
      </c>
      <c r="I91" s="125">
        <v>90.583333333333329</v>
      </c>
      <c r="J91" s="125">
        <v>91.466666666666683</v>
      </c>
      <c r="K91" s="124">
        <v>89.7</v>
      </c>
      <c r="L91" s="124">
        <v>88.05</v>
      </c>
      <c r="M91" s="124">
        <v>4.5257399999999999</v>
      </c>
    </row>
    <row r="92" spans="1:13">
      <c r="A92" s="66">
        <v>83</v>
      </c>
      <c r="B92" s="124" t="s">
        <v>197</v>
      </c>
      <c r="C92" s="124">
        <v>170.85</v>
      </c>
      <c r="D92" s="125">
        <v>168.65</v>
      </c>
      <c r="E92" s="125">
        <v>164.3</v>
      </c>
      <c r="F92" s="125">
        <v>157.75</v>
      </c>
      <c r="G92" s="125">
        <v>153.4</v>
      </c>
      <c r="H92" s="125">
        <v>175.20000000000002</v>
      </c>
      <c r="I92" s="125">
        <v>179.54999999999998</v>
      </c>
      <c r="J92" s="125">
        <v>186.10000000000002</v>
      </c>
      <c r="K92" s="124">
        <v>173</v>
      </c>
      <c r="L92" s="124">
        <v>162.1</v>
      </c>
      <c r="M92" s="124">
        <v>24.30001</v>
      </c>
    </row>
    <row r="93" spans="1:13">
      <c r="A93" s="66">
        <v>84</v>
      </c>
      <c r="B93" s="124" t="s">
        <v>75</v>
      </c>
      <c r="C93" s="124">
        <v>1043.25</v>
      </c>
      <c r="D93" s="125">
        <v>1047.95</v>
      </c>
      <c r="E93" s="125">
        <v>1033.9000000000001</v>
      </c>
      <c r="F93" s="125">
        <v>1024.55</v>
      </c>
      <c r="G93" s="125">
        <v>1010.5</v>
      </c>
      <c r="H93" s="125">
        <v>1057.3000000000002</v>
      </c>
      <c r="I93" s="125">
        <v>1071.3499999999999</v>
      </c>
      <c r="J93" s="125">
        <v>1080.7000000000003</v>
      </c>
      <c r="K93" s="124">
        <v>1062</v>
      </c>
      <c r="L93" s="124">
        <v>1038.5999999999999</v>
      </c>
      <c r="M93" s="124">
        <v>14.03626</v>
      </c>
    </row>
    <row r="94" spans="1:13">
      <c r="A94" s="66">
        <v>85</v>
      </c>
      <c r="B94" s="124" t="s">
        <v>77</v>
      </c>
      <c r="C94" s="124">
        <v>2104.25</v>
      </c>
      <c r="D94" s="125">
        <v>2101.7000000000003</v>
      </c>
      <c r="E94" s="125">
        <v>2093.1000000000004</v>
      </c>
      <c r="F94" s="125">
        <v>2081.9500000000003</v>
      </c>
      <c r="G94" s="125">
        <v>2073.3500000000004</v>
      </c>
      <c r="H94" s="125">
        <v>2112.8500000000004</v>
      </c>
      <c r="I94" s="125">
        <v>2121.4499999999998</v>
      </c>
      <c r="J94" s="125">
        <v>2132.6000000000004</v>
      </c>
      <c r="K94" s="124">
        <v>2110.3000000000002</v>
      </c>
      <c r="L94" s="124">
        <v>2090.5500000000002</v>
      </c>
      <c r="M94" s="124">
        <v>21.145109999999999</v>
      </c>
    </row>
    <row r="95" spans="1:13">
      <c r="A95" s="66">
        <v>86</v>
      </c>
      <c r="B95" s="124" t="s">
        <v>74</v>
      </c>
      <c r="C95" s="124">
        <v>713.7</v>
      </c>
      <c r="D95" s="125">
        <v>718.78333333333342</v>
      </c>
      <c r="E95" s="125">
        <v>706.61666666666679</v>
      </c>
      <c r="F95" s="125">
        <v>699.53333333333342</v>
      </c>
      <c r="G95" s="125">
        <v>687.36666666666679</v>
      </c>
      <c r="H95" s="125">
        <v>725.86666666666679</v>
      </c>
      <c r="I95" s="125">
        <v>738.03333333333353</v>
      </c>
      <c r="J95" s="125">
        <v>745.11666666666679</v>
      </c>
      <c r="K95" s="124">
        <v>730.95</v>
      </c>
      <c r="L95" s="124">
        <v>711.7</v>
      </c>
      <c r="M95" s="124">
        <v>12.228619999999999</v>
      </c>
    </row>
    <row r="96" spans="1:13">
      <c r="A96" s="66">
        <v>87</v>
      </c>
      <c r="B96" s="124" t="s">
        <v>79</v>
      </c>
      <c r="C96" s="124">
        <v>2765.85</v>
      </c>
      <c r="D96" s="125">
        <v>2774.2833333333333</v>
      </c>
      <c r="E96" s="125">
        <v>2733.5666666666666</v>
      </c>
      <c r="F96" s="125">
        <v>2701.2833333333333</v>
      </c>
      <c r="G96" s="125">
        <v>2660.5666666666666</v>
      </c>
      <c r="H96" s="125">
        <v>2806.5666666666666</v>
      </c>
      <c r="I96" s="125">
        <v>2847.2833333333328</v>
      </c>
      <c r="J96" s="125">
        <v>2879.5666666666666</v>
      </c>
      <c r="K96" s="124">
        <v>2815</v>
      </c>
      <c r="L96" s="124">
        <v>2742</v>
      </c>
      <c r="M96" s="124">
        <v>6.3113799999999998</v>
      </c>
    </row>
    <row r="97" spans="1:13">
      <c r="A97" s="66">
        <v>88</v>
      </c>
      <c r="B97" s="124" t="s">
        <v>80</v>
      </c>
      <c r="C97" s="124">
        <v>356.15</v>
      </c>
      <c r="D97" s="125">
        <v>358.25</v>
      </c>
      <c r="E97" s="125">
        <v>352.45</v>
      </c>
      <c r="F97" s="125">
        <v>348.75</v>
      </c>
      <c r="G97" s="125">
        <v>342.95</v>
      </c>
      <c r="H97" s="125">
        <v>361.95</v>
      </c>
      <c r="I97" s="125">
        <v>367.74999999999994</v>
      </c>
      <c r="J97" s="125">
        <v>371.45</v>
      </c>
      <c r="K97" s="124">
        <v>364.05</v>
      </c>
      <c r="L97" s="124">
        <v>354.55</v>
      </c>
      <c r="M97" s="124">
        <v>7.4533500000000004</v>
      </c>
    </row>
    <row r="98" spans="1:13">
      <c r="A98" s="66">
        <v>89</v>
      </c>
      <c r="B98" s="124" t="s">
        <v>81</v>
      </c>
      <c r="C98" s="124">
        <v>202.75</v>
      </c>
      <c r="D98" s="125">
        <v>202.11666666666667</v>
      </c>
      <c r="E98" s="125">
        <v>200.28333333333336</v>
      </c>
      <c r="F98" s="125">
        <v>197.81666666666669</v>
      </c>
      <c r="G98" s="125">
        <v>195.98333333333338</v>
      </c>
      <c r="H98" s="125">
        <v>204.58333333333334</v>
      </c>
      <c r="I98" s="125">
        <v>206.41666666666666</v>
      </c>
      <c r="J98" s="125">
        <v>208.88333333333333</v>
      </c>
      <c r="K98" s="124">
        <v>203.95</v>
      </c>
      <c r="L98" s="124">
        <v>199.65</v>
      </c>
      <c r="M98" s="124">
        <v>136.83896999999999</v>
      </c>
    </row>
    <row r="99" spans="1:13">
      <c r="A99" s="66">
        <v>90</v>
      </c>
      <c r="B99" s="124" t="s">
        <v>82</v>
      </c>
      <c r="C99" s="124">
        <v>246.45</v>
      </c>
      <c r="D99" s="125">
        <v>248.38333333333333</v>
      </c>
      <c r="E99" s="125">
        <v>241.41666666666666</v>
      </c>
      <c r="F99" s="125">
        <v>236.38333333333333</v>
      </c>
      <c r="G99" s="125">
        <v>229.41666666666666</v>
      </c>
      <c r="H99" s="125">
        <v>253.41666666666666</v>
      </c>
      <c r="I99" s="125">
        <v>260.38333333333333</v>
      </c>
      <c r="J99" s="125">
        <v>265.41666666666663</v>
      </c>
      <c r="K99" s="124">
        <v>255.35</v>
      </c>
      <c r="L99" s="124">
        <v>243.35</v>
      </c>
      <c r="M99" s="124">
        <v>76.826689999999999</v>
      </c>
    </row>
    <row r="100" spans="1:13">
      <c r="A100" s="66">
        <v>91</v>
      </c>
      <c r="B100" s="124" t="s">
        <v>83</v>
      </c>
      <c r="C100" s="124">
        <v>1699.8</v>
      </c>
      <c r="D100" s="125">
        <v>1709.25</v>
      </c>
      <c r="E100" s="125">
        <v>1688.5</v>
      </c>
      <c r="F100" s="125">
        <v>1677.2</v>
      </c>
      <c r="G100" s="125">
        <v>1656.45</v>
      </c>
      <c r="H100" s="125">
        <v>1720.55</v>
      </c>
      <c r="I100" s="125">
        <v>1741.3</v>
      </c>
      <c r="J100" s="125">
        <v>1752.6</v>
      </c>
      <c r="K100" s="124">
        <v>1730</v>
      </c>
      <c r="L100" s="124">
        <v>1697.95</v>
      </c>
      <c r="M100" s="124">
        <v>21.93045</v>
      </c>
    </row>
    <row r="101" spans="1:13">
      <c r="A101" s="66">
        <v>92</v>
      </c>
      <c r="B101" s="124" t="s">
        <v>84</v>
      </c>
      <c r="C101" s="124">
        <v>268.10000000000002</v>
      </c>
      <c r="D101" s="125">
        <v>269.66666666666669</v>
      </c>
      <c r="E101" s="125">
        <v>265.33333333333337</v>
      </c>
      <c r="F101" s="125">
        <v>262.56666666666666</v>
      </c>
      <c r="G101" s="125">
        <v>258.23333333333335</v>
      </c>
      <c r="H101" s="125">
        <v>272.43333333333339</v>
      </c>
      <c r="I101" s="125">
        <v>276.76666666666677</v>
      </c>
      <c r="J101" s="125">
        <v>279.53333333333342</v>
      </c>
      <c r="K101" s="124">
        <v>274</v>
      </c>
      <c r="L101" s="124">
        <v>266.89999999999998</v>
      </c>
      <c r="M101" s="124">
        <v>8.9099900000000005</v>
      </c>
    </row>
    <row r="102" spans="1:13">
      <c r="A102" s="66">
        <v>93</v>
      </c>
      <c r="B102" s="124" t="s">
        <v>2048</v>
      </c>
      <c r="C102" s="124">
        <v>46.3</v>
      </c>
      <c r="D102" s="125">
        <v>46.033333333333331</v>
      </c>
      <c r="E102" s="125">
        <v>44.266666666666666</v>
      </c>
      <c r="F102" s="125">
        <v>42.233333333333334</v>
      </c>
      <c r="G102" s="125">
        <v>40.466666666666669</v>
      </c>
      <c r="H102" s="125">
        <v>48.066666666666663</v>
      </c>
      <c r="I102" s="125">
        <v>49.833333333333329</v>
      </c>
      <c r="J102" s="125">
        <v>51.86666666666666</v>
      </c>
      <c r="K102" s="124">
        <v>47.8</v>
      </c>
      <c r="L102" s="124">
        <v>44</v>
      </c>
      <c r="M102" s="124">
        <v>44.216239999999999</v>
      </c>
    </row>
    <row r="103" spans="1:13">
      <c r="A103" s="66">
        <v>94</v>
      </c>
      <c r="B103" s="124" t="s">
        <v>76</v>
      </c>
      <c r="C103" s="124">
        <v>1885.2</v>
      </c>
      <c r="D103" s="125">
        <v>1877.8333333333333</v>
      </c>
      <c r="E103" s="125">
        <v>1866.1666666666665</v>
      </c>
      <c r="F103" s="125">
        <v>1847.1333333333332</v>
      </c>
      <c r="G103" s="125">
        <v>1835.4666666666665</v>
      </c>
      <c r="H103" s="125">
        <v>1896.8666666666666</v>
      </c>
      <c r="I103" s="125">
        <v>1908.5333333333331</v>
      </c>
      <c r="J103" s="125">
        <v>1927.5666666666666</v>
      </c>
      <c r="K103" s="124">
        <v>1889.5</v>
      </c>
      <c r="L103" s="124">
        <v>1858.8</v>
      </c>
      <c r="M103" s="124">
        <v>18.289159999999999</v>
      </c>
    </row>
    <row r="104" spans="1:13">
      <c r="A104" s="66">
        <v>95</v>
      </c>
      <c r="B104" s="124" t="s">
        <v>99</v>
      </c>
      <c r="C104" s="124">
        <v>285.75</v>
      </c>
      <c r="D104" s="125">
        <v>286.56666666666666</v>
      </c>
      <c r="E104" s="125">
        <v>283.93333333333334</v>
      </c>
      <c r="F104" s="125">
        <v>282.11666666666667</v>
      </c>
      <c r="G104" s="125">
        <v>279.48333333333335</v>
      </c>
      <c r="H104" s="125">
        <v>288.38333333333333</v>
      </c>
      <c r="I104" s="125">
        <v>291.01666666666665</v>
      </c>
      <c r="J104" s="125">
        <v>292.83333333333331</v>
      </c>
      <c r="K104" s="124">
        <v>289.2</v>
      </c>
      <c r="L104" s="124">
        <v>284.75</v>
      </c>
      <c r="M104" s="124">
        <v>200.45621</v>
      </c>
    </row>
    <row r="105" spans="1:13">
      <c r="A105" s="66">
        <v>96</v>
      </c>
      <c r="B105" s="124" t="s">
        <v>87</v>
      </c>
      <c r="C105" s="124">
        <v>371.95</v>
      </c>
      <c r="D105" s="125">
        <v>370.01666666666665</v>
      </c>
      <c r="E105" s="125">
        <v>367.18333333333328</v>
      </c>
      <c r="F105" s="125">
        <v>362.41666666666663</v>
      </c>
      <c r="G105" s="125">
        <v>359.58333333333326</v>
      </c>
      <c r="H105" s="125">
        <v>374.7833333333333</v>
      </c>
      <c r="I105" s="125">
        <v>377.61666666666667</v>
      </c>
      <c r="J105" s="125">
        <v>382.38333333333333</v>
      </c>
      <c r="K105" s="124">
        <v>372.85</v>
      </c>
      <c r="L105" s="124">
        <v>365.25</v>
      </c>
      <c r="M105" s="124">
        <v>314.36189999999999</v>
      </c>
    </row>
    <row r="106" spans="1:13">
      <c r="A106" s="66">
        <v>97</v>
      </c>
      <c r="B106" s="124" t="s">
        <v>1901</v>
      </c>
      <c r="C106" s="124">
        <v>341.4</v>
      </c>
      <c r="D106" s="125">
        <v>338.7833333333333</v>
      </c>
      <c r="E106" s="125">
        <v>332.86666666666662</v>
      </c>
      <c r="F106" s="125">
        <v>324.33333333333331</v>
      </c>
      <c r="G106" s="125">
        <v>318.41666666666663</v>
      </c>
      <c r="H106" s="125">
        <v>347.31666666666661</v>
      </c>
      <c r="I106" s="125">
        <v>353.23333333333335</v>
      </c>
      <c r="J106" s="125">
        <v>361.76666666666659</v>
      </c>
      <c r="K106" s="124">
        <v>344.7</v>
      </c>
      <c r="L106" s="124">
        <v>330.25</v>
      </c>
      <c r="M106" s="124">
        <v>47.28396</v>
      </c>
    </row>
    <row r="107" spans="1:13">
      <c r="A107" s="66">
        <v>98</v>
      </c>
      <c r="B107" s="124" t="s">
        <v>88</v>
      </c>
      <c r="C107" s="124">
        <v>45.7</v>
      </c>
      <c r="D107" s="125">
        <v>45.983333333333327</v>
      </c>
      <c r="E107" s="125">
        <v>44.816666666666656</v>
      </c>
      <c r="F107" s="125">
        <v>43.93333333333333</v>
      </c>
      <c r="G107" s="125">
        <v>42.766666666666659</v>
      </c>
      <c r="H107" s="125">
        <v>46.866666666666653</v>
      </c>
      <c r="I107" s="125">
        <v>48.033333333333324</v>
      </c>
      <c r="J107" s="125">
        <v>48.91666666666665</v>
      </c>
      <c r="K107" s="124">
        <v>47.15</v>
      </c>
      <c r="L107" s="124">
        <v>45.1</v>
      </c>
      <c r="M107" s="124">
        <v>110.13193</v>
      </c>
    </row>
    <row r="108" spans="1:13">
      <c r="A108" s="66">
        <v>99</v>
      </c>
      <c r="B108" s="124" t="s">
        <v>3366</v>
      </c>
      <c r="C108" s="124">
        <v>51.25</v>
      </c>
      <c r="D108" s="125">
        <v>51.300000000000004</v>
      </c>
      <c r="E108" s="125">
        <v>50.300000000000011</v>
      </c>
      <c r="F108" s="125">
        <v>49.350000000000009</v>
      </c>
      <c r="G108" s="125">
        <v>48.350000000000016</v>
      </c>
      <c r="H108" s="125">
        <v>52.250000000000007</v>
      </c>
      <c r="I108" s="125">
        <v>53.249999999999993</v>
      </c>
      <c r="J108" s="125">
        <v>54.2</v>
      </c>
      <c r="K108" s="124">
        <v>52.3</v>
      </c>
      <c r="L108" s="124">
        <v>50.35</v>
      </c>
      <c r="M108" s="124">
        <v>303.11009999999999</v>
      </c>
    </row>
    <row r="109" spans="1:13">
      <c r="A109" s="66">
        <v>100</v>
      </c>
      <c r="B109" s="124" t="s">
        <v>90</v>
      </c>
      <c r="C109" s="124">
        <v>40.85</v>
      </c>
      <c r="D109" s="125">
        <v>41.2</v>
      </c>
      <c r="E109" s="125">
        <v>40.100000000000009</v>
      </c>
      <c r="F109" s="125">
        <v>39.350000000000009</v>
      </c>
      <c r="G109" s="125">
        <v>38.250000000000014</v>
      </c>
      <c r="H109" s="125">
        <v>41.95</v>
      </c>
      <c r="I109" s="125">
        <v>43.05</v>
      </c>
      <c r="J109" s="125">
        <v>43.8</v>
      </c>
      <c r="K109" s="124">
        <v>42.3</v>
      </c>
      <c r="L109" s="124">
        <v>40.450000000000003</v>
      </c>
      <c r="M109" s="124">
        <v>56.927250000000001</v>
      </c>
    </row>
    <row r="110" spans="1:13">
      <c r="A110" s="66">
        <v>101</v>
      </c>
      <c r="B110" s="124" t="s">
        <v>98</v>
      </c>
      <c r="C110" s="124">
        <v>150.35</v>
      </c>
      <c r="D110" s="125">
        <v>150.23333333333332</v>
      </c>
      <c r="E110" s="125">
        <v>147.01666666666665</v>
      </c>
      <c r="F110" s="125">
        <v>143.68333333333334</v>
      </c>
      <c r="G110" s="125">
        <v>140.46666666666667</v>
      </c>
      <c r="H110" s="125">
        <v>153.56666666666663</v>
      </c>
      <c r="I110" s="125">
        <v>156.78333333333327</v>
      </c>
      <c r="J110" s="125">
        <v>160.11666666666662</v>
      </c>
      <c r="K110" s="124">
        <v>153.44999999999999</v>
      </c>
      <c r="L110" s="124">
        <v>146.9</v>
      </c>
      <c r="M110" s="124">
        <v>29.208269999999999</v>
      </c>
    </row>
    <row r="111" spans="1:13">
      <c r="A111" s="66">
        <v>102</v>
      </c>
      <c r="B111" s="124" t="s">
        <v>89</v>
      </c>
      <c r="C111" s="124">
        <v>31.25</v>
      </c>
      <c r="D111" s="125">
        <v>31.016666666666666</v>
      </c>
      <c r="E111" s="125">
        <v>30.133333333333333</v>
      </c>
      <c r="F111" s="125">
        <v>29.016666666666666</v>
      </c>
      <c r="G111" s="125">
        <v>28.133333333333333</v>
      </c>
      <c r="H111" s="125">
        <v>32.133333333333333</v>
      </c>
      <c r="I111" s="125">
        <v>33.016666666666666</v>
      </c>
      <c r="J111" s="125">
        <v>34.133333333333333</v>
      </c>
      <c r="K111" s="124">
        <v>31.9</v>
      </c>
      <c r="L111" s="124">
        <v>29.9</v>
      </c>
      <c r="M111" s="124">
        <v>574.5104</v>
      </c>
    </row>
    <row r="112" spans="1:13">
      <c r="A112" s="66">
        <v>103</v>
      </c>
      <c r="B112" s="124" t="s">
        <v>86</v>
      </c>
      <c r="C112" s="124">
        <v>730.5</v>
      </c>
      <c r="D112" s="125">
        <v>740.86666666666667</v>
      </c>
      <c r="E112" s="125">
        <v>715.23333333333335</v>
      </c>
      <c r="F112" s="125">
        <v>699.9666666666667</v>
      </c>
      <c r="G112" s="125">
        <v>674.33333333333337</v>
      </c>
      <c r="H112" s="125">
        <v>756.13333333333333</v>
      </c>
      <c r="I112" s="125">
        <v>781.76666666666677</v>
      </c>
      <c r="J112" s="125">
        <v>797.0333333333333</v>
      </c>
      <c r="K112" s="124">
        <v>766.5</v>
      </c>
      <c r="L112" s="124">
        <v>725.6</v>
      </c>
      <c r="M112" s="124">
        <v>112.22754999999999</v>
      </c>
    </row>
    <row r="113" spans="1:13">
      <c r="A113" s="66">
        <v>104</v>
      </c>
      <c r="B113" s="124" t="s">
        <v>926</v>
      </c>
      <c r="C113" s="124">
        <v>255.1</v>
      </c>
      <c r="D113" s="125">
        <v>250.15</v>
      </c>
      <c r="E113" s="125">
        <v>242.05</v>
      </c>
      <c r="F113" s="125">
        <v>229</v>
      </c>
      <c r="G113" s="125">
        <v>220.9</v>
      </c>
      <c r="H113" s="125">
        <v>263.20000000000005</v>
      </c>
      <c r="I113" s="125">
        <v>271.29999999999995</v>
      </c>
      <c r="J113" s="125">
        <v>284.35000000000002</v>
      </c>
      <c r="K113" s="124">
        <v>258.25</v>
      </c>
      <c r="L113" s="124">
        <v>237.1</v>
      </c>
      <c r="M113" s="124">
        <v>63.917070000000002</v>
      </c>
    </row>
    <row r="114" spans="1:13">
      <c r="A114" s="66">
        <v>105</v>
      </c>
      <c r="B114" s="124" t="s">
        <v>198</v>
      </c>
      <c r="C114" s="124">
        <v>139.75</v>
      </c>
      <c r="D114" s="125">
        <v>139.76666666666668</v>
      </c>
      <c r="E114" s="125">
        <v>138.03333333333336</v>
      </c>
      <c r="F114" s="125">
        <v>136.31666666666669</v>
      </c>
      <c r="G114" s="125">
        <v>134.58333333333337</v>
      </c>
      <c r="H114" s="125">
        <v>141.48333333333335</v>
      </c>
      <c r="I114" s="125">
        <v>143.21666666666664</v>
      </c>
      <c r="J114" s="125">
        <v>144.93333333333334</v>
      </c>
      <c r="K114" s="124">
        <v>141.5</v>
      </c>
      <c r="L114" s="124">
        <v>138.05000000000001</v>
      </c>
      <c r="M114" s="124">
        <v>24.338550000000001</v>
      </c>
    </row>
    <row r="115" spans="1:13">
      <c r="A115" s="66">
        <v>106</v>
      </c>
      <c r="B115" s="124" t="s">
        <v>97</v>
      </c>
      <c r="C115" s="124">
        <v>154.9</v>
      </c>
      <c r="D115" s="125">
        <v>155.21666666666667</v>
      </c>
      <c r="E115" s="125">
        <v>153.18333333333334</v>
      </c>
      <c r="F115" s="125">
        <v>151.46666666666667</v>
      </c>
      <c r="G115" s="125">
        <v>149.43333333333334</v>
      </c>
      <c r="H115" s="125">
        <v>156.93333333333334</v>
      </c>
      <c r="I115" s="125">
        <v>158.9666666666667</v>
      </c>
      <c r="J115" s="125">
        <v>160.68333333333334</v>
      </c>
      <c r="K115" s="124">
        <v>157.25</v>
      </c>
      <c r="L115" s="124">
        <v>153.5</v>
      </c>
      <c r="M115" s="124">
        <v>112.17264</v>
      </c>
    </row>
    <row r="116" spans="1:13">
      <c r="A116" s="66">
        <v>107</v>
      </c>
      <c r="B116" s="124" t="s">
        <v>92</v>
      </c>
      <c r="C116" s="124">
        <v>290.39999999999998</v>
      </c>
      <c r="D116" s="125">
        <v>293.96666666666664</v>
      </c>
      <c r="E116" s="125">
        <v>284.93333333333328</v>
      </c>
      <c r="F116" s="125">
        <v>279.46666666666664</v>
      </c>
      <c r="G116" s="125">
        <v>270.43333333333328</v>
      </c>
      <c r="H116" s="125">
        <v>299.43333333333328</v>
      </c>
      <c r="I116" s="125">
        <v>308.4666666666667</v>
      </c>
      <c r="J116" s="125">
        <v>313.93333333333328</v>
      </c>
      <c r="K116" s="124">
        <v>303</v>
      </c>
      <c r="L116" s="124">
        <v>288.5</v>
      </c>
      <c r="M116" s="124">
        <v>31.134450000000001</v>
      </c>
    </row>
    <row r="117" spans="1:13">
      <c r="A117" s="66">
        <v>108</v>
      </c>
      <c r="B117" s="124" t="s">
        <v>94</v>
      </c>
      <c r="C117" s="124">
        <v>1534.85</v>
      </c>
      <c r="D117" s="125">
        <v>1532.7</v>
      </c>
      <c r="E117" s="125">
        <v>1524.4</v>
      </c>
      <c r="F117" s="125">
        <v>1513.95</v>
      </c>
      <c r="G117" s="125">
        <v>1505.65</v>
      </c>
      <c r="H117" s="125">
        <v>1543.15</v>
      </c>
      <c r="I117" s="125">
        <v>1551.4499999999998</v>
      </c>
      <c r="J117" s="125">
        <v>1561.9</v>
      </c>
      <c r="K117" s="124">
        <v>1541</v>
      </c>
      <c r="L117" s="124">
        <v>1522.25</v>
      </c>
      <c r="M117" s="124">
        <v>16.94922</v>
      </c>
    </row>
    <row r="118" spans="1:13">
      <c r="A118" s="66">
        <v>109</v>
      </c>
      <c r="B118" s="124" t="s">
        <v>1227</v>
      </c>
      <c r="C118" s="124">
        <v>1733.5</v>
      </c>
      <c r="D118" s="125">
        <v>1745.6833333333334</v>
      </c>
      <c r="E118" s="125">
        <v>1707.8166666666668</v>
      </c>
      <c r="F118" s="125">
        <v>1682.1333333333334</v>
      </c>
      <c r="G118" s="125">
        <v>1644.2666666666669</v>
      </c>
      <c r="H118" s="125">
        <v>1771.3666666666668</v>
      </c>
      <c r="I118" s="125">
        <v>1809.2333333333336</v>
      </c>
      <c r="J118" s="125">
        <v>1834.9166666666667</v>
      </c>
      <c r="K118" s="124">
        <v>1783.55</v>
      </c>
      <c r="L118" s="124">
        <v>1720</v>
      </c>
      <c r="M118" s="124">
        <v>6.56487</v>
      </c>
    </row>
    <row r="119" spans="1:13">
      <c r="A119" s="66">
        <v>110</v>
      </c>
      <c r="B119" s="124" t="s">
        <v>95</v>
      </c>
      <c r="C119" s="124">
        <v>732.5</v>
      </c>
      <c r="D119" s="125">
        <v>731.86666666666667</v>
      </c>
      <c r="E119" s="125">
        <v>727.63333333333333</v>
      </c>
      <c r="F119" s="125">
        <v>722.76666666666665</v>
      </c>
      <c r="G119" s="125">
        <v>718.5333333333333</v>
      </c>
      <c r="H119" s="125">
        <v>736.73333333333335</v>
      </c>
      <c r="I119" s="125">
        <v>740.9666666666667</v>
      </c>
      <c r="J119" s="125">
        <v>745.83333333333337</v>
      </c>
      <c r="K119" s="124">
        <v>736.1</v>
      </c>
      <c r="L119" s="124">
        <v>727</v>
      </c>
      <c r="M119" s="124">
        <v>60.766680000000001</v>
      </c>
    </row>
    <row r="120" spans="1:13">
      <c r="A120" s="66">
        <v>111</v>
      </c>
      <c r="B120" s="124" t="s">
        <v>929</v>
      </c>
      <c r="C120" s="124">
        <v>1228.7</v>
      </c>
      <c r="D120" s="125">
        <v>1216.0166666666667</v>
      </c>
      <c r="E120" s="125">
        <v>1192.4333333333334</v>
      </c>
      <c r="F120" s="125">
        <v>1156.1666666666667</v>
      </c>
      <c r="G120" s="125">
        <v>1132.5833333333335</v>
      </c>
      <c r="H120" s="125">
        <v>1252.2833333333333</v>
      </c>
      <c r="I120" s="125">
        <v>1275.8666666666668</v>
      </c>
      <c r="J120" s="125">
        <v>1312.1333333333332</v>
      </c>
      <c r="K120" s="124">
        <v>1239.5999999999999</v>
      </c>
      <c r="L120" s="124">
        <v>1179.75</v>
      </c>
      <c r="M120" s="124">
        <v>11.78834</v>
      </c>
    </row>
    <row r="121" spans="1:13">
      <c r="A121" s="66">
        <v>112</v>
      </c>
      <c r="B121" s="124" t="s">
        <v>199</v>
      </c>
      <c r="C121" s="124">
        <v>872.8</v>
      </c>
      <c r="D121" s="125">
        <v>875.2833333333333</v>
      </c>
      <c r="E121" s="125">
        <v>862.86666666666656</v>
      </c>
      <c r="F121" s="125">
        <v>852.93333333333328</v>
      </c>
      <c r="G121" s="125">
        <v>840.51666666666654</v>
      </c>
      <c r="H121" s="125">
        <v>885.21666666666658</v>
      </c>
      <c r="I121" s="125">
        <v>897.63333333333333</v>
      </c>
      <c r="J121" s="125">
        <v>907.56666666666661</v>
      </c>
      <c r="K121" s="124">
        <v>887.7</v>
      </c>
      <c r="L121" s="124">
        <v>865.35</v>
      </c>
      <c r="M121" s="124">
        <v>2.5807500000000001</v>
      </c>
    </row>
    <row r="122" spans="1:13">
      <c r="A122" s="66">
        <v>113</v>
      </c>
      <c r="B122" s="124" t="s">
        <v>103</v>
      </c>
      <c r="C122" s="124">
        <v>68.5</v>
      </c>
      <c r="D122" s="125">
        <v>68.63333333333334</v>
      </c>
      <c r="E122" s="125">
        <v>67.116666666666674</v>
      </c>
      <c r="F122" s="125">
        <v>65.733333333333334</v>
      </c>
      <c r="G122" s="125">
        <v>64.216666666666669</v>
      </c>
      <c r="H122" s="125">
        <v>70.01666666666668</v>
      </c>
      <c r="I122" s="125">
        <v>71.53333333333336</v>
      </c>
      <c r="J122" s="125">
        <v>72.916666666666686</v>
      </c>
      <c r="K122" s="124">
        <v>70.150000000000006</v>
      </c>
      <c r="L122" s="124">
        <v>67.25</v>
      </c>
      <c r="M122" s="124">
        <v>12.54889</v>
      </c>
    </row>
    <row r="123" spans="1:13">
      <c r="A123" s="66">
        <v>114</v>
      </c>
      <c r="B123" s="124" t="s">
        <v>104</v>
      </c>
      <c r="C123" s="124">
        <v>289.95</v>
      </c>
      <c r="D123" s="125">
        <v>290.23333333333335</v>
      </c>
      <c r="E123" s="125">
        <v>286.4666666666667</v>
      </c>
      <c r="F123" s="125">
        <v>282.98333333333335</v>
      </c>
      <c r="G123" s="125">
        <v>279.2166666666667</v>
      </c>
      <c r="H123" s="125">
        <v>293.7166666666667</v>
      </c>
      <c r="I123" s="125">
        <v>297.48333333333335</v>
      </c>
      <c r="J123" s="125">
        <v>300.9666666666667</v>
      </c>
      <c r="K123" s="124">
        <v>294</v>
      </c>
      <c r="L123" s="124">
        <v>286.75</v>
      </c>
      <c r="M123" s="124">
        <v>67.183220000000006</v>
      </c>
    </row>
    <row r="124" spans="1:13">
      <c r="A124" s="66">
        <v>115</v>
      </c>
      <c r="B124" s="124" t="s">
        <v>100</v>
      </c>
      <c r="C124" s="124">
        <v>165.9</v>
      </c>
      <c r="D124" s="125">
        <v>167.29999999999998</v>
      </c>
      <c r="E124" s="125">
        <v>163.09999999999997</v>
      </c>
      <c r="F124" s="125">
        <v>160.29999999999998</v>
      </c>
      <c r="G124" s="125">
        <v>156.09999999999997</v>
      </c>
      <c r="H124" s="125">
        <v>170.09999999999997</v>
      </c>
      <c r="I124" s="125">
        <v>174.29999999999995</v>
      </c>
      <c r="J124" s="125">
        <v>177.09999999999997</v>
      </c>
      <c r="K124" s="124">
        <v>171.5</v>
      </c>
      <c r="L124" s="124">
        <v>164.5</v>
      </c>
      <c r="M124" s="124">
        <v>84.150069999999999</v>
      </c>
    </row>
    <row r="125" spans="1:13">
      <c r="A125" s="66">
        <v>116</v>
      </c>
      <c r="B125" s="124" t="s">
        <v>105</v>
      </c>
      <c r="C125" s="124">
        <v>1327.25</v>
      </c>
      <c r="D125" s="125">
        <v>1312.0833333333333</v>
      </c>
      <c r="E125" s="125">
        <v>1290.1666666666665</v>
      </c>
      <c r="F125" s="125">
        <v>1253.0833333333333</v>
      </c>
      <c r="G125" s="125">
        <v>1231.1666666666665</v>
      </c>
      <c r="H125" s="125">
        <v>1349.1666666666665</v>
      </c>
      <c r="I125" s="125">
        <v>1371.083333333333</v>
      </c>
      <c r="J125" s="125">
        <v>1408.1666666666665</v>
      </c>
      <c r="K125" s="124">
        <v>1334</v>
      </c>
      <c r="L125" s="124">
        <v>1275</v>
      </c>
      <c r="M125" s="124">
        <v>32.923850000000002</v>
      </c>
    </row>
    <row r="126" spans="1:13">
      <c r="A126" s="66">
        <v>117</v>
      </c>
      <c r="B126" s="124" t="s">
        <v>999</v>
      </c>
      <c r="C126" s="124">
        <v>765.55</v>
      </c>
      <c r="D126" s="125">
        <v>758.73333333333323</v>
      </c>
      <c r="E126" s="125">
        <v>727.81666666666649</v>
      </c>
      <c r="F126" s="125">
        <v>690.08333333333326</v>
      </c>
      <c r="G126" s="125">
        <v>659.16666666666652</v>
      </c>
      <c r="H126" s="125">
        <v>796.46666666666647</v>
      </c>
      <c r="I126" s="125">
        <v>827.38333333333321</v>
      </c>
      <c r="J126" s="125">
        <v>865.11666666666645</v>
      </c>
      <c r="K126" s="124">
        <v>789.65</v>
      </c>
      <c r="L126" s="124">
        <v>721</v>
      </c>
      <c r="M126" s="124">
        <v>4.97858</v>
      </c>
    </row>
    <row r="127" spans="1:13">
      <c r="A127" s="66">
        <v>118</v>
      </c>
      <c r="B127" s="124" t="s">
        <v>202</v>
      </c>
      <c r="C127" s="124">
        <v>71.05</v>
      </c>
      <c r="D127" s="125">
        <v>71.983333333333334</v>
      </c>
      <c r="E127" s="125">
        <v>69.716666666666669</v>
      </c>
      <c r="F127" s="125">
        <v>68.38333333333334</v>
      </c>
      <c r="G127" s="125">
        <v>66.116666666666674</v>
      </c>
      <c r="H127" s="125">
        <v>73.316666666666663</v>
      </c>
      <c r="I127" s="125">
        <v>75.583333333333343</v>
      </c>
      <c r="J127" s="125">
        <v>76.916666666666657</v>
      </c>
      <c r="K127" s="124">
        <v>74.25</v>
      </c>
      <c r="L127" s="124">
        <v>70.650000000000006</v>
      </c>
      <c r="M127" s="124">
        <v>27.246569999999998</v>
      </c>
    </row>
    <row r="128" spans="1:13">
      <c r="A128" s="66">
        <v>119</v>
      </c>
      <c r="B128" s="124" t="s">
        <v>107</v>
      </c>
      <c r="C128" s="124">
        <v>1241.3</v>
      </c>
      <c r="D128" s="125">
        <v>1241.6333333333334</v>
      </c>
      <c r="E128" s="125">
        <v>1236.2666666666669</v>
      </c>
      <c r="F128" s="125">
        <v>1231.2333333333333</v>
      </c>
      <c r="G128" s="125">
        <v>1225.8666666666668</v>
      </c>
      <c r="H128" s="125">
        <v>1246.666666666667</v>
      </c>
      <c r="I128" s="125">
        <v>1252.0333333333333</v>
      </c>
      <c r="J128" s="125">
        <v>1257.0666666666671</v>
      </c>
      <c r="K128" s="124">
        <v>1247</v>
      </c>
      <c r="L128" s="124">
        <v>1236.5999999999999</v>
      </c>
      <c r="M128" s="124">
        <v>23.068339999999999</v>
      </c>
    </row>
    <row r="129" spans="1:13">
      <c r="A129" s="66">
        <v>120</v>
      </c>
      <c r="B129" s="124" t="s">
        <v>109</v>
      </c>
      <c r="C129" s="124">
        <v>141.05000000000001</v>
      </c>
      <c r="D129" s="125">
        <v>140.29999999999998</v>
      </c>
      <c r="E129" s="125">
        <v>137.64999999999998</v>
      </c>
      <c r="F129" s="125">
        <v>134.25</v>
      </c>
      <c r="G129" s="125">
        <v>131.6</v>
      </c>
      <c r="H129" s="125">
        <v>143.69999999999996</v>
      </c>
      <c r="I129" s="125">
        <v>146.35</v>
      </c>
      <c r="J129" s="125">
        <v>149.74999999999994</v>
      </c>
      <c r="K129" s="124">
        <v>142.94999999999999</v>
      </c>
      <c r="L129" s="124">
        <v>136.9</v>
      </c>
      <c r="M129" s="124">
        <v>131.62078</v>
      </c>
    </row>
    <row r="130" spans="1:13">
      <c r="A130" s="66">
        <v>121</v>
      </c>
      <c r="B130" s="124" t="s">
        <v>110</v>
      </c>
      <c r="C130" s="124">
        <v>489.95</v>
      </c>
      <c r="D130" s="125">
        <v>489.43333333333334</v>
      </c>
      <c r="E130" s="125">
        <v>484.31666666666666</v>
      </c>
      <c r="F130" s="125">
        <v>478.68333333333334</v>
      </c>
      <c r="G130" s="125">
        <v>473.56666666666666</v>
      </c>
      <c r="H130" s="125">
        <v>495.06666666666666</v>
      </c>
      <c r="I130" s="125">
        <v>500.18333333333334</v>
      </c>
      <c r="J130" s="125">
        <v>505.81666666666666</v>
      </c>
      <c r="K130" s="124">
        <v>494.55</v>
      </c>
      <c r="L130" s="124">
        <v>483.8</v>
      </c>
      <c r="M130" s="124">
        <v>17.52882</v>
      </c>
    </row>
    <row r="131" spans="1:13">
      <c r="A131" s="66">
        <v>122</v>
      </c>
      <c r="B131" s="124" t="s">
        <v>111</v>
      </c>
      <c r="C131" s="124">
        <v>1317</v>
      </c>
      <c r="D131" s="125">
        <v>1318.3500000000001</v>
      </c>
      <c r="E131" s="125">
        <v>1309.1500000000003</v>
      </c>
      <c r="F131" s="125">
        <v>1301.3000000000002</v>
      </c>
      <c r="G131" s="125">
        <v>1292.1000000000004</v>
      </c>
      <c r="H131" s="125">
        <v>1326.2000000000003</v>
      </c>
      <c r="I131" s="125">
        <v>1335.4</v>
      </c>
      <c r="J131" s="125">
        <v>1343.2500000000002</v>
      </c>
      <c r="K131" s="124">
        <v>1327.55</v>
      </c>
      <c r="L131" s="124">
        <v>1310.5</v>
      </c>
      <c r="M131" s="124">
        <v>27.767379999999999</v>
      </c>
    </row>
    <row r="132" spans="1:13">
      <c r="A132" s="66">
        <v>123</v>
      </c>
      <c r="B132" s="124" t="s">
        <v>112</v>
      </c>
      <c r="C132" s="124">
        <v>789.05</v>
      </c>
      <c r="D132" s="125">
        <v>788.23333333333323</v>
      </c>
      <c r="E132" s="125">
        <v>781.86666666666645</v>
      </c>
      <c r="F132" s="125">
        <v>774.68333333333317</v>
      </c>
      <c r="G132" s="125">
        <v>768.31666666666638</v>
      </c>
      <c r="H132" s="125">
        <v>795.41666666666652</v>
      </c>
      <c r="I132" s="125">
        <v>801.7833333333333</v>
      </c>
      <c r="J132" s="125">
        <v>808.96666666666658</v>
      </c>
      <c r="K132" s="124">
        <v>794.6</v>
      </c>
      <c r="L132" s="124">
        <v>781.05</v>
      </c>
      <c r="M132" s="124">
        <v>13.958119999999999</v>
      </c>
    </row>
    <row r="133" spans="1:13">
      <c r="A133" s="66">
        <v>124</v>
      </c>
      <c r="B133" s="124" t="s">
        <v>119</v>
      </c>
      <c r="C133" s="124">
        <v>58566.400000000001</v>
      </c>
      <c r="D133" s="125">
        <v>58303.799999999996</v>
      </c>
      <c r="E133" s="125">
        <v>57817.599999999991</v>
      </c>
      <c r="F133" s="125">
        <v>57068.799999999996</v>
      </c>
      <c r="G133" s="125">
        <v>56582.599999999991</v>
      </c>
      <c r="H133" s="125">
        <v>59052.599999999991</v>
      </c>
      <c r="I133" s="125">
        <v>59538.799999999988</v>
      </c>
      <c r="J133" s="125">
        <v>60287.599999999991</v>
      </c>
      <c r="K133" s="124">
        <v>58790</v>
      </c>
      <c r="L133" s="124">
        <v>57555</v>
      </c>
      <c r="M133" s="124">
        <v>7.2609999999999994E-2</v>
      </c>
    </row>
    <row r="134" spans="1:13">
      <c r="A134" s="66">
        <v>125</v>
      </c>
      <c r="B134" s="124" t="s">
        <v>1835</v>
      </c>
      <c r="C134" s="124">
        <v>889.2</v>
      </c>
      <c r="D134" s="125">
        <v>894.66666666666663</v>
      </c>
      <c r="E134" s="125">
        <v>879.5333333333333</v>
      </c>
      <c r="F134" s="125">
        <v>869.86666666666667</v>
      </c>
      <c r="G134" s="125">
        <v>854.73333333333335</v>
      </c>
      <c r="H134" s="125">
        <v>904.33333333333326</v>
      </c>
      <c r="I134" s="125">
        <v>919.4666666666667</v>
      </c>
      <c r="J134" s="125">
        <v>929.13333333333321</v>
      </c>
      <c r="K134" s="124">
        <v>909.8</v>
      </c>
      <c r="L134" s="124">
        <v>885</v>
      </c>
      <c r="M134" s="124">
        <v>2.6638500000000001</v>
      </c>
    </row>
    <row r="135" spans="1:13">
      <c r="A135" s="66">
        <v>126</v>
      </c>
      <c r="B135" s="124" t="s">
        <v>114</v>
      </c>
      <c r="C135" s="124">
        <v>440.45</v>
      </c>
      <c r="D135" s="125">
        <v>438.25</v>
      </c>
      <c r="E135" s="125">
        <v>434.5</v>
      </c>
      <c r="F135" s="125">
        <v>428.55</v>
      </c>
      <c r="G135" s="125">
        <v>424.8</v>
      </c>
      <c r="H135" s="125">
        <v>444.2</v>
      </c>
      <c r="I135" s="125">
        <v>447.95</v>
      </c>
      <c r="J135" s="125">
        <v>453.9</v>
      </c>
      <c r="K135" s="124">
        <v>442</v>
      </c>
      <c r="L135" s="124">
        <v>432.3</v>
      </c>
      <c r="M135" s="124">
        <v>15.18233</v>
      </c>
    </row>
    <row r="136" spans="1:13">
      <c r="A136" s="66">
        <v>127</v>
      </c>
      <c r="B136" s="124" t="s">
        <v>113</v>
      </c>
      <c r="C136" s="124">
        <v>658.9</v>
      </c>
      <c r="D136" s="125">
        <v>659.25</v>
      </c>
      <c r="E136" s="125">
        <v>653.65</v>
      </c>
      <c r="F136" s="125">
        <v>648.4</v>
      </c>
      <c r="G136" s="125">
        <v>642.79999999999995</v>
      </c>
      <c r="H136" s="125">
        <v>664.5</v>
      </c>
      <c r="I136" s="125">
        <v>670.09999999999991</v>
      </c>
      <c r="J136" s="125">
        <v>675.35</v>
      </c>
      <c r="K136" s="124">
        <v>664.85</v>
      </c>
      <c r="L136" s="124">
        <v>654</v>
      </c>
      <c r="M136" s="124">
        <v>74.957080000000005</v>
      </c>
    </row>
    <row r="137" spans="1:13">
      <c r="A137" s="66">
        <v>128</v>
      </c>
      <c r="B137" s="124" t="s">
        <v>1129</v>
      </c>
      <c r="C137" s="124">
        <v>119.9</v>
      </c>
      <c r="D137" s="125">
        <v>120.30000000000001</v>
      </c>
      <c r="E137" s="125">
        <v>118.90000000000002</v>
      </c>
      <c r="F137" s="125">
        <v>117.9</v>
      </c>
      <c r="G137" s="125">
        <v>116.50000000000001</v>
      </c>
      <c r="H137" s="125">
        <v>121.30000000000003</v>
      </c>
      <c r="I137" s="125">
        <v>122.7</v>
      </c>
      <c r="J137" s="125">
        <v>123.70000000000003</v>
      </c>
      <c r="K137" s="124">
        <v>121.7</v>
      </c>
      <c r="L137" s="124">
        <v>119.3</v>
      </c>
      <c r="M137" s="124">
        <v>31.361219999999999</v>
      </c>
    </row>
    <row r="138" spans="1:13">
      <c r="A138" s="66">
        <v>129</v>
      </c>
      <c r="B138" s="124" t="s">
        <v>1194</v>
      </c>
      <c r="C138" s="124">
        <v>71.05</v>
      </c>
      <c r="D138" s="125">
        <v>71.083333333333329</v>
      </c>
      <c r="E138" s="125">
        <v>70.016666666666652</v>
      </c>
      <c r="F138" s="125">
        <v>68.98333333333332</v>
      </c>
      <c r="G138" s="125">
        <v>67.916666666666643</v>
      </c>
      <c r="H138" s="125">
        <v>72.11666666666666</v>
      </c>
      <c r="I138" s="125">
        <v>73.183333333333351</v>
      </c>
      <c r="J138" s="125">
        <v>74.216666666666669</v>
      </c>
      <c r="K138" s="124">
        <v>72.150000000000006</v>
      </c>
      <c r="L138" s="124">
        <v>70.05</v>
      </c>
      <c r="M138" s="124">
        <v>11.078480000000001</v>
      </c>
    </row>
    <row r="139" spans="1:13">
      <c r="A139" s="66">
        <v>130</v>
      </c>
      <c r="B139" s="124" t="s">
        <v>239</v>
      </c>
      <c r="C139" s="124">
        <v>336.85</v>
      </c>
      <c r="D139" s="125">
        <v>336.90000000000003</v>
      </c>
      <c r="E139" s="125">
        <v>332.95000000000005</v>
      </c>
      <c r="F139" s="125">
        <v>329.05</v>
      </c>
      <c r="G139" s="125">
        <v>325.10000000000002</v>
      </c>
      <c r="H139" s="125">
        <v>340.80000000000007</v>
      </c>
      <c r="I139" s="125">
        <v>344.75</v>
      </c>
      <c r="J139" s="125">
        <v>348.65000000000009</v>
      </c>
      <c r="K139" s="124">
        <v>340.85</v>
      </c>
      <c r="L139" s="124">
        <v>333</v>
      </c>
      <c r="M139" s="124">
        <v>15.0581</v>
      </c>
    </row>
    <row r="140" spans="1:13">
      <c r="A140" s="66">
        <v>131</v>
      </c>
      <c r="B140" s="124" t="s">
        <v>115</v>
      </c>
      <c r="C140" s="124">
        <v>7056.9</v>
      </c>
      <c r="D140" s="125">
        <v>7070.5999999999995</v>
      </c>
      <c r="E140" s="125">
        <v>6996.2999999999993</v>
      </c>
      <c r="F140" s="125">
        <v>6935.7</v>
      </c>
      <c r="G140" s="125">
        <v>6861.4</v>
      </c>
      <c r="H140" s="125">
        <v>7131.1999999999989</v>
      </c>
      <c r="I140" s="125">
        <v>7205.5</v>
      </c>
      <c r="J140" s="125">
        <v>7266.0999999999985</v>
      </c>
      <c r="K140" s="124">
        <v>7144.9</v>
      </c>
      <c r="L140" s="124">
        <v>7010</v>
      </c>
      <c r="M140" s="124">
        <v>5.5719700000000003</v>
      </c>
    </row>
    <row r="141" spans="1:13">
      <c r="A141" s="66">
        <v>132</v>
      </c>
      <c r="B141" s="124" t="s">
        <v>351</v>
      </c>
      <c r="C141" s="124">
        <v>408.25</v>
      </c>
      <c r="D141" s="125">
        <v>410.9666666666667</v>
      </c>
      <c r="E141" s="125">
        <v>401.08333333333337</v>
      </c>
      <c r="F141" s="125">
        <v>393.91666666666669</v>
      </c>
      <c r="G141" s="125">
        <v>384.03333333333336</v>
      </c>
      <c r="H141" s="125">
        <v>418.13333333333338</v>
      </c>
      <c r="I141" s="125">
        <v>428.01666666666671</v>
      </c>
      <c r="J141" s="125">
        <v>435.18333333333339</v>
      </c>
      <c r="K141" s="124">
        <v>420.85</v>
      </c>
      <c r="L141" s="124">
        <v>403.8</v>
      </c>
      <c r="M141" s="124">
        <v>9.8879199999999994</v>
      </c>
    </row>
    <row r="142" spans="1:13">
      <c r="A142" s="66">
        <v>133</v>
      </c>
      <c r="B142" s="124" t="s">
        <v>117</v>
      </c>
      <c r="C142" s="124">
        <v>917.1</v>
      </c>
      <c r="D142" s="125">
        <v>918.85</v>
      </c>
      <c r="E142" s="125">
        <v>910.95</v>
      </c>
      <c r="F142" s="125">
        <v>904.80000000000007</v>
      </c>
      <c r="G142" s="125">
        <v>896.90000000000009</v>
      </c>
      <c r="H142" s="125">
        <v>925</v>
      </c>
      <c r="I142" s="125">
        <v>932.89999999999986</v>
      </c>
      <c r="J142" s="125">
        <v>939.05</v>
      </c>
      <c r="K142" s="124">
        <v>926.75</v>
      </c>
      <c r="L142" s="124">
        <v>912.7</v>
      </c>
      <c r="M142" s="124">
        <v>5.4807499999999996</v>
      </c>
    </row>
    <row r="143" spans="1:13">
      <c r="A143" s="66">
        <v>134</v>
      </c>
      <c r="B143" s="124" t="s">
        <v>118</v>
      </c>
      <c r="C143" s="124">
        <v>168.3</v>
      </c>
      <c r="D143" s="125">
        <v>167.29999999999998</v>
      </c>
      <c r="E143" s="125">
        <v>165.39999999999998</v>
      </c>
      <c r="F143" s="125">
        <v>162.5</v>
      </c>
      <c r="G143" s="125">
        <v>160.6</v>
      </c>
      <c r="H143" s="125">
        <v>170.19999999999996</v>
      </c>
      <c r="I143" s="125">
        <v>172.1</v>
      </c>
      <c r="J143" s="125">
        <v>174.99999999999994</v>
      </c>
      <c r="K143" s="124">
        <v>169.2</v>
      </c>
      <c r="L143" s="124">
        <v>164.4</v>
      </c>
      <c r="M143" s="124">
        <v>69.205789999999993</v>
      </c>
    </row>
    <row r="144" spans="1:13">
      <c r="A144" s="66">
        <v>135</v>
      </c>
      <c r="B144" s="124" t="s">
        <v>203</v>
      </c>
      <c r="C144" s="124">
        <v>990.95</v>
      </c>
      <c r="D144" s="125">
        <v>995.63333333333333</v>
      </c>
      <c r="E144" s="125">
        <v>974.31666666666661</v>
      </c>
      <c r="F144" s="125">
        <v>957.68333333333328</v>
      </c>
      <c r="G144" s="125">
        <v>936.36666666666656</v>
      </c>
      <c r="H144" s="125">
        <v>1012.2666666666667</v>
      </c>
      <c r="I144" s="125">
        <v>1033.5833333333335</v>
      </c>
      <c r="J144" s="125">
        <v>1050.2166666666667</v>
      </c>
      <c r="K144" s="124">
        <v>1016.95</v>
      </c>
      <c r="L144" s="124">
        <v>979</v>
      </c>
      <c r="M144" s="124">
        <v>2.4765600000000001</v>
      </c>
    </row>
    <row r="145" spans="1:13">
      <c r="A145" s="66">
        <v>136</v>
      </c>
      <c r="B145" s="124" t="s">
        <v>1210</v>
      </c>
      <c r="C145" s="124">
        <v>567.65</v>
      </c>
      <c r="D145" s="125">
        <v>567.58333333333337</v>
      </c>
      <c r="E145" s="125">
        <v>558.31666666666672</v>
      </c>
      <c r="F145" s="125">
        <v>548.98333333333335</v>
      </c>
      <c r="G145" s="125">
        <v>539.7166666666667</v>
      </c>
      <c r="H145" s="125">
        <v>576.91666666666674</v>
      </c>
      <c r="I145" s="125">
        <v>586.18333333333339</v>
      </c>
      <c r="J145" s="125">
        <v>595.51666666666677</v>
      </c>
      <c r="K145" s="124">
        <v>576.85</v>
      </c>
      <c r="L145" s="124">
        <v>558.25</v>
      </c>
      <c r="M145" s="124">
        <v>9.6846700000000006</v>
      </c>
    </row>
    <row r="146" spans="1:13">
      <c r="A146" s="66">
        <v>137</v>
      </c>
      <c r="B146" s="124" t="s">
        <v>373</v>
      </c>
      <c r="C146" s="124">
        <v>561</v>
      </c>
      <c r="D146" s="125">
        <v>564.51666666666665</v>
      </c>
      <c r="E146" s="125">
        <v>554.0333333333333</v>
      </c>
      <c r="F146" s="125">
        <v>547.06666666666661</v>
      </c>
      <c r="G146" s="125">
        <v>536.58333333333326</v>
      </c>
      <c r="H146" s="125">
        <v>571.48333333333335</v>
      </c>
      <c r="I146" s="125">
        <v>581.9666666666667</v>
      </c>
      <c r="J146" s="125">
        <v>588.93333333333339</v>
      </c>
      <c r="K146" s="124">
        <v>575</v>
      </c>
      <c r="L146" s="124">
        <v>557.54999999999995</v>
      </c>
      <c r="M146" s="124">
        <v>3.4072800000000001</v>
      </c>
    </row>
    <row r="147" spans="1:13">
      <c r="A147" s="66">
        <v>138</v>
      </c>
      <c r="B147" s="124" t="s">
        <v>366</v>
      </c>
      <c r="C147" s="124">
        <v>59.7</v>
      </c>
      <c r="D147" s="125">
        <v>59.79999999999999</v>
      </c>
      <c r="E147" s="125">
        <v>57.699999999999982</v>
      </c>
      <c r="F147" s="125">
        <v>55.699999999999989</v>
      </c>
      <c r="G147" s="125">
        <v>53.59999999999998</v>
      </c>
      <c r="H147" s="125">
        <v>61.799999999999983</v>
      </c>
      <c r="I147" s="125">
        <v>63.899999999999991</v>
      </c>
      <c r="J147" s="125">
        <v>65.899999999999977</v>
      </c>
      <c r="K147" s="124">
        <v>61.9</v>
      </c>
      <c r="L147" s="124">
        <v>57.8</v>
      </c>
      <c r="M147" s="124">
        <v>154.09526</v>
      </c>
    </row>
    <row r="148" spans="1:13">
      <c r="A148" s="66">
        <v>139</v>
      </c>
      <c r="B148" s="124" t="s">
        <v>120</v>
      </c>
      <c r="C148" s="124">
        <v>23.9</v>
      </c>
      <c r="D148" s="125">
        <v>23.866666666666664</v>
      </c>
      <c r="E148" s="125">
        <v>23.633333333333326</v>
      </c>
      <c r="F148" s="125">
        <v>23.366666666666664</v>
      </c>
      <c r="G148" s="125">
        <v>23.133333333333326</v>
      </c>
      <c r="H148" s="125">
        <v>24.133333333333326</v>
      </c>
      <c r="I148" s="125">
        <v>24.366666666666667</v>
      </c>
      <c r="J148" s="125">
        <v>24.633333333333326</v>
      </c>
      <c r="K148" s="124">
        <v>24.1</v>
      </c>
      <c r="L148" s="124">
        <v>23.6</v>
      </c>
      <c r="M148" s="124">
        <v>39.244590000000002</v>
      </c>
    </row>
    <row r="149" spans="1:13">
      <c r="A149" s="66">
        <v>140</v>
      </c>
      <c r="B149" s="124" t="s">
        <v>121</v>
      </c>
      <c r="C149" s="124">
        <v>107</v>
      </c>
      <c r="D149" s="125">
        <v>106.86666666666667</v>
      </c>
      <c r="E149" s="125">
        <v>105.53333333333335</v>
      </c>
      <c r="F149" s="125">
        <v>104.06666666666668</v>
      </c>
      <c r="G149" s="125">
        <v>102.73333333333335</v>
      </c>
      <c r="H149" s="125">
        <v>108.33333333333334</v>
      </c>
      <c r="I149" s="125">
        <v>109.66666666666666</v>
      </c>
      <c r="J149" s="125">
        <v>111.13333333333334</v>
      </c>
      <c r="K149" s="124">
        <v>108.2</v>
      </c>
      <c r="L149" s="124">
        <v>105.4</v>
      </c>
      <c r="M149" s="124">
        <v>70.869370000000004</v>
      </c>
    </row>
    <row r="150" spans="1:13">
      <c r="A150" s="66">
        <v>141</v>
      </c>
      <c r="B150" s="124" t="s">
        <v>122</v>
      </c>
      <c r="C150" s="124">
        <v>148.94999999999999</v>
      </c>
      <c r="D150" s="125">
        <v>148.51666666666665</v>
      </c>
      <c r="E150" s="125">
        <v>147.5333333333333</v>
      </c>
      <c r="F150" s="125">
        <v>146.11666666666665</v>
      </c>
      <c r="G150" s="125">
        <v>145.1333333333333</v>
      </c>
      <c r="H150" s="125">
        <v>149.93333333333331</v>
      </c>
      <c r="I150" s="125">
        <v>150.91666666666666</v>
      </c>
      <c r="J150" s="125">
        <v>152.33333333333331</v>
      </c>
      <c r="K150" s="124">
        <v>149.5</v>
      </c>
      <c r="L150" s="124">
        <v>147.1</v>
      </c>
      <c r="M150" s="124">
        <v>85.944130000000001</v>
      </c>
    </row>
    <row r="151" spans="1:13">
      <c r="A151" s="66">
        <v>142</v>
      </c>
      <c r="B151" s="124" t="s">
        <v>1225</v>
      </c>
      <c r="C151" s="124">
        <v>57.7</v>
      </c>
      <c r="D151" s="125">
        <v>57.699999999999996</v>
      </c>
      <c r="E151" s="125">
        <v>56.999999999999993</v>
      </c>
      <c r="F151" s="125">
        <v>56.3</v>
      </c>
      <c r="G151" s="125">
        <v>55.599999999999994</v>
      </c>
      <c r="H151" s="125">
        <v>58.399999999999991</v>
      </c>
      <c r="I151" s="125">
        <v>59.099999999999994</v>
      </c>
      <c r="J151" s="125">
        <v>59.79999999999999</v>
      </c>
      <c r="K151" s="124">
        <v>58.4</v>
      </c>
      <c r="L151" s="124">
        <v>57</v>
      </c>
      <c r="M151" s="124">
        <v>208.38990000000001</v>
      </c>
    </row>
    <row r="152" spans="1:13">
      <c r="A152" s="66">
        <v>143</v>
      </c>
      <c r="B152" s="124" t="s">
        <v>1276</v>
      </c>
      <c r="C152" s="124">
        <v>481.15</v>
      </c>
      <c r="D152" s="125">
        <v>484.9666666666667</v>
      </c>
      <c r="E152" s="125">
        <v>476.18333333333339</v>
      </c>
      <c r="F152" s="125">
        <v>471.2166666666667</v>
      </c>
      <c r="G152" s="125">
        <v>462.43333333333339</v>
      </c>
      <c r="H152" s="125">
        <v>489.93333333333339</v>
      </c>
      <c r="I152" s="125">
        <v>498.7166666666667</v>
      </c>
      <c r="J152" s="125">
        <v>503.68333333333339</v>
      </c>
      <c r="K152" s="124">
        <v>493.75</v>
      </c>
      <c r="L152" s="124">
        <v>480</v>
      </c>
      <c r="M152" s="124">
        <v>3.6381600000000001</v>
      </c>
    </row>
    <row r="153" spans="1:13">
      <c r="A153" s="66">
        <v>144</v>
      </c>
      <c r="B153" s="124" t="s">
        <v>124</v>
      </c>
      <c r="C153" s="124">
        <v>154.80000000000001</v>
      </c>
      <c r="D153" s="125">
        <v>154.86666666666667</v>
      </c>
      <c r="E153" s="125">
        <v>152.73333333333335</v>
      </c>
      <c r="F153" s="125">
        <v>150.66666666666669</v>
      </c>
      <c r="G153" s="125">
        <v>148.53333333333336</v>
      </c>
      <c r="H153" s="125">
        <v>156.93333333333334</v>
      </c>
      <c r="I153" s="125">
        <v>159.06666666666666</v>
      </c>
      <c r="J153" s="125">
        <v>161.13333333333333</v>
      </c>
      <c r="K153" s="124">
        <v>157</v>
      </c>
      <c r="L153" s="124">
        <v>152.80000000000001</v>
      </c>
      <c r="M153" s="124">
        <v>156.48947999999999</v>
      </c>
    </row>
    <row r="154" spans="1:13">
      <c r="A154" s="66">
        <v>145</v>
      </c>
      <c r="B154" s="124" t="s">
        <v>204</v>
      </c>
      <c r="C154" s="124">
        <v>182.75</v>
      </c>
      <c r="D154" s="125">
        <v>182.55000000000004</v>
      </c>
      <c r="E154" s="125">
        <v>181.50000000000009</v>
      </c>
      <c r="F154" s="125">
        <v>180.25000000000006</v>
      </c>
      <c r="G154" s="125">
        <v>179.2000000000001</v>
      </c>
      <c r="H154" s="125">
        <v>183.80000000000007</v>
      </c>
      <c r="I154" s="125">
        <v>184.85000000000002</v>
      </c>
      <c r="J154" s="125">
        <v>186.10000000000005</v>
      </c>
      <c r="K154" s="124">
        <v>183.6</v>
      </c>
      <c r="L154" s="124">
        <v>181.3</v>
      </c>
      <c r="M154" s="124">
        <v>11.16902</v>
      </c>
    </row>
    <row r="155" spans="1:13">
      <c r="A155" s="66">
        <v>146</v>
      </c>
      <c r="B155" s="124" t="s">
        <v>123</v>
      </c>
      <c r="C155" s="124">
        <v>3510.5</v>
      </c>
      <c r="D155" s="125">
        <v>3537.1666666666665</v>
      </c>
      <c r="E155" s="125">
        <v>3464.333333333333</v>
      </c>
      <c r="F155" s="125">
        <v>3418.1666666666665</v>
      </c>
      <c r="G155" s="125">
        <v>3345.333333333333</v>
      </c>
      <c r="H155" s="125">
        <v>3583.333333333333</v>
      </c>
      <c r="I155" s="125">
        <v>3656.1666666666661</v>
      </c>
      <c r="J155" s="125">
        <v>3702.333333333333</v>
      </c>
      <c r="K155" s="124">
        <v>3610</v>
      </c>
      <c r="L155" s="124">
        <v>3491</v>
      </c>
      <c r="M155" s="124">
        <v>0.26175999999999999</v>
      </c>
    </row>
    <row r="156" spans="1:13">
      <c r="A156" s="66">
        <v>147</v>
      </c>
      <c r="B156" s="124" t="s">
        <v>348</v>
      </c>
      <c r="C156" s="124">
        <v>78.349999999999994</v>
      </c>
      <c r="D156" s="125">
        <v>79.599999999999994</v>
      </c>
      <c r="E156" s="125">
        <v>76.349999999999994</v>
      </c>
      <c r="F156" s="125">
        <v>74.349999999999994</v>
      </c>
      <c r="G156" s="125">
        <v>71.099999999999994</v>
      </c>
      <c r="H156" s="125">
        <v>81.599999999999994</v>
      </c>
      <c r="I156" s="125">
        <v>84.85</v>
      </c>
      <c r="J156" s="125">
        <v>86.85</v>
      </c>
      <c r="K156" s="124">
        <v>82.85</v>
      </c>
      <c r="L156" s="124">
        <v>77.599999999999994</v>
      </c>
      <c r="M156" s="124">
        <v>205.20701</v>
      </c>
    </row>
    <row r="157" spans="1:13">
      <c r="A157" s="66">
        <v>148</v>
      </c>
      <c r="B157" s="124" t="s">
        <v>1330</v>
      </c>
      <c r="C157" s="124">
        <v>963.8</v>
      </c>
      <c r="D157" s="125">
        <v>964.63333333333333</v>
      </c>
      <c r="E157" s="125">
        <v>954.26666666666665</v>
      </c>
      <c r="F157" s="125">
        <v>944.73333333333335</v>
      </c>
      <c r="G157" s="125">
        <v>934.36666666666667</v>
      </c>
      <c r="H157" s="125">
        <v>974.16666666666663</v>
      </c>
      <c r="I157" s="125">
        <v>984.53333333333319</v>
      </c>
      <c r="J157" s="125">
        <v>994.06666666666661</v>
      </c>
      <c r="K157" s="124">
        <v>975</v>
      </c>
      <c r="L157" s="124">
        <v>955.1</v>
      </c>
      <c r="M157" s="124">
        <v>1.39377</v>
      </c>
    </row>
    <row r="158" spans="1:13">
      <c r="A158" s="66">
        <v>149</v>
      </c>
      <c r="B158" s="124" t="s">
        <v>1920</v>
      </c>
      <c r="C158" s="124">
        <v>901.65</v>
      </c>
      <c r="D158" s="125">
        <v>909.20000000000016</v>
      </c>
      <c r="E158" s="125">
        <v>889.65000000000032</v>
      </c>
      <c r="F158" s="125">
        <v>877.6500000000002</v>
      </c>
      <c r="G158" s="125">
        <v>858.10000000000036</v>
      </c>
      <c r="H158" s="125">
        <v>921.20000000000027</v>
      </c>
      <c r="I158" s="125">
        <v>940.75000000000023</v>
      </c>
      <c r="J158" s="125">
        <v>952.75000000000023</v>
      </c>
      <c r="K158" s="124">
        <v>928.75</v>
      </c>
      <c r="L158" s="124">
        <v>897.2</v>
      </c>
      <c r="M158" s="124">
        <v>1.9931399999999999</v>
      </c>
    </row>
    <row r="159" spans="1:13">
      <c r="A159" s="66">
        <v>150</v>
      </c>
      <c r="B159" s="124" t="s">
        <v>228</v>
      </c>
      <c r="C159" s="124">
        <v>23254.1</v>
      </c>
      <c r="D159" s="125">
        <v>23149.783333333336</v>
      </c>
      <c r="E159" s="125">
        <v>22850.566666666673</v>
      </c>
      <c r="F159" s="125">
        <v>22447.033333333336</v>
      </c>
      <c r="G159" s="125">
        <v>22147.816666666673</v>
      </c>
      <c r="H159" s="125">
        <v>23553.316666666673</v>
      </c>
      <c r="I159" s="125">
        <v>23852.53333333334</v>
      </c>
      <c r="J159" s="125">
        <v>24256.066666666673</v>
      </c>
      <c r="K159" s="124">
        <v>23449</v>
      </c>
      <c r="L159" s="124">
        <v>22746.25</v>
      </c>
      <c r="M159" s="124">
        <v>0.72001000000000004</v>
      </c>
    </row>
    <row r="160" spans="1:13">
      <c r="A160" s="66">
        <v>151</v>
      </c>
      <c r="B160" s="124" t="s">
        <v>126</v>
      </c>
      <c r="C160" s="124">
        <v>227.35</v>
      </c>
      <c r="D160" s="125">
        <v>227.75</v>
      </c>
      <c r="E160" s="125">
        <v>223.7</v>
      </c>
      <c r="F160" s="125">
        <v>220.04999999999998</v>
      </c>
      <c r="G160" s="125">
        <v>215.99999999999997</v>
      </c>
      <c r="H160" s="125">
        <v>231.4</v>
      </c>
      <c r="I160" s="125">
        <v>235.45000000000002</v>
      </c>
      <c r="J160" s="125">
        <v>239.10000000000002</v>
      </c>
      <c r="K160" s="124">
        <v>231.8</v>
      </c>
      <c r="L160" s="124">
        <v>224.1</v>
      </c>
      <c r="M160" s="124">
        <v>19.343060000000001</v>
      </c>
    </row>
    <row r="161" spans="1:13">
      <c r="A161" s="66">
        <v>152</v>
      </c>
      <c r="B161" s="124" t="s">
        <v>205</v>
      </c>
      <c r="C161" s="124">
        <v>1142.05</v>
      </c>
      <c r="D161" s="125">
        <v>1149.5166666666667</v>
      </c>
      <c r="E161" s="125">
        <v>1129.3333333333333</v>
      </c>
      <c r="F161" s="125">
        <v>1116.6166666666666</v>
      </c>
      <c r="G161" s="125">
        <v>1096.4333333333332</v>
      </c>
      <c r="H161" s="125">
        <v>1162.2333333333333</v>
      </c>
      <c r="I161" s="125">
        <v>1182.4166666666667</v>
      </c>
      <c r="J161" s="125">
        <v>1195.1333333333334</v>
      </c>
      <c r="K161" s="124">
        <v>1169.7</v>
      </c>
      <c r="L161" s="124">
        <v>1136.8</v>
      </c>
      <c r="M161" s="124">
        <v>9.4432200000000002</v>
      </c>
    </row>
    <row r="162" spans="1:13">
      <c r="A162" s="66">
        <v>153</v>
      </c>
      <c r="B162" s="124" t="s">
        <v>206</v>
      </c>
      <c r="C162" s="124">
        <v>2577.0500000000002</v>
      </c>
      <c r="D162" s="125">
        <v>2548.6833333333334</v>
      </c>
      <c r="E162" s="125">
        <v>2498.3666666666668</v>
      </c>
      <c r="F162" s="125">
        <v>2419.6833333333334</v>
      </c>
      <c r="G162" s="125">
        <v>2369.3666666666668</v>
      </c>
      <c r="H162" s="125">
        <v>2627.3666666666668</v>
      </c>
      <c r="I162" s="125">
        <v>2677.6833333333334</v>
      </c>
      <c r="J162" s="125">
        <v>2756.3666666666668</v>
      </c>
      <c r="K162" s="124">
        <v>2599</v>
      </c>
      <c r="L162" s="124">
        <v>2470</v>
      </c>
      <c r="M162" s="124">
        <v>10.266830000000001</v>
      </c>
    </row>
    <row r="163" spans="1:13">
      <c r="A163" s="66">
        <v>154</v>
      </c>
      <c r="B163" s="124" t="s">
        <v>127</v>
      </c>
      <c r="C163" s="124">
        <v>114.65</v>
      </c>
      <c r="D163" s="125">
        <v>115.63333333333333</v>
      </c>
      <c r="E163" s="125">
        <v>112.66666666666666</v>
      </c>
      <c r="F163" s="125">
        <v>110.68333333333334</v>
      </c>
      <c r="G163" s="125">
        <v>107.71666666666667</v>
      </c>
      <c r="H163" s="125">
        <v>117.61666666666665</v>
      </c>
      <c r="I163" s="125">
        <v>120.58333333333331</v>
      </c>
      <c r="J163" s="125">
        <v>122.56666666666663</v>
      </c>
      <c r="K163" s="124">
        <v>118.6</v>
      </c>
      <c r="L163" s="124">
        <v>113.65</v>
      </c>
      <c r="M163" s="124">
        <v>63.595359999999999</v>
      </c>
    </row>
    <row r="164" spans="1:13">
      <c r="A164" s="66">
        <v>155</v>
      </c>
      <c r="B164" s="124" t="s">
        <v>129</v>
      </c>
      <c r="C164" s="124">
        <v>184.5</v>
      </c>
      <c r="D164" s="125">
        <v>184.19999999999996</v>
      </c>
      <c r="E164" s="125">
        <v>181.99999999999991</v>
      </c>
      <c r="F164" s="125">
        <v>179.49999999999994</v>
      </c>
      <c r="G164" s="125">
        <v>177.2999999999999</v>
      </c>
      <c r="H164" s="125">
        <v>186.69999999999993</v>
      </c>
      <c r="I164" s="125">
        <v>188.89999999999998</v>
      </c>
      <c r="J164" s="125">
        <v>191.39999999999995</v>
      </c>
      <c r="K164" s="124">
        <v>186.4</v>
      </c>
      <c r="L164" s="124">
        <v>181.7</v>
      </c>
      <c r="M164" s="124">
        <v>114.39434</v>
      </c>
    </row>
    <row r="165" spans="1:13">
      <c r="A165" s="66">
        <v>156</v>
      </c>
      <c r="B165" s="124" t="s">
        <v>1360</v>
      </c>
      <c r="C165" s="124">
        <v>205.25</v>
      </c>
      <c r="D165" s="125">
        <v>205.35</v>
      </c>
      <c r="E165" s="125">
        <v>203</v>
      </c>
      <c r="F165" s="125">
        <v>200.75</v>
      </c>
      <c r="G165" s="125">
        <v>198.4</v>
      </c>
      <c r="H165" s="125">
        <v>207.6</v>
      </c>
      <c r="I165" s="125">
        <v>209.94999999999996</v>
      </c>
      <c r="J165" s="125">
        <v>212.2</v>
      </c>
      <c r="K165" s="124">
        <v>207.7</v>
      </c>
      <c r="L165" s="124">
        <v>203.1</v>
      </c>
      <c r="M165" s="124">
        <v>8.1526899999999998</v>
      </c>
    </row>
    <row r="166" spans="1:13">
      <c r="A166" s="66">
        <v>157</v>
      </c>
      <c r="B166" s="124" t="s">
        <v>207</v>
      </c>
      <c r="C166" s="124">
        <v>10668.5</v>
      </c>
      <c r="D166" s="125">
        <v>10839.699999999999</v>
      </c>
      <c r="E166" s="125">
        <v>10434.399999999998</v>
      </c>
      <c r="F166" s="125">
        <v>10200.299999999999</v>
      </c>
      <c r="G166" s="125">
        <v>9794.9999999999982</v>
      </c>
      <c r="H166" s="125">
        <v>11073.799999999997</v>
      </c>
      <c r="I166" s="125">
        <v>11479.099999999997</v>
      </c>
      <c r="J166" s="125">
        <v>11713.199999999997</v>
      </c>
      <c r="K166" s="124">
        <v>11245</v>
      </c>
      <c r="L166" s="124">
        <v>10605.6</v>
      </c>
      <c r="M166" s="124">
        <v>3.2930000000000001E-2</v>
      </c>
    </row>
    <row r="167" spans="1:13">
      <c r="A167" s="66">
        <v>158</v>
      </c>
      <c r="B167" s="124" t="s">
        <v>128</v>
      </c>
      <c r="C167" s="124">
        <v>82.4</v>
      </c>
      <c r="D167" s="125">
        <v>82.533333333333331</v>
      </c>
      <c r="E167" s="125">
        <v>81.266666666666666</v>
      </c>
      <c r="F167" s="125">
        <v>80.13333333333334</v>
      </c>
      <c r="G167" s="125">
        <v>78.866666666666674</v>
      </c>
      <c r="H167" s="125">
        <v>83.666666666666657</v>
      </c>
      <c r="I167" s="125">
        <v>84.933333333333309</v>
      </c>
      <c r="J167" s="125">
        <v>86.066666666666649</v>
      </c>
      <c r="K167" s="124">
        <v>83.8</v>
      </c>
      <c r="L167" s="124">
        <v>81.400000000000006</v>
      </c>
      <c r="M167" s="124">
        <v>273.81376999999998</v>
      </c>
    </row>
    <row r="168" spans="1:13">
      <c r="A168" s="66">
        <v>159</v>
      </c>
      <c r="B168" s="124" t="s">
        <v>1881</v>
      </c>
      <c r="C168" s="124">
        <v>627.5</v>
      </c>
      <c r="D168" s="125">
        <v>622.80000000000007</v>
      </c>
      <c r="E168" s="125">
        <v>616.70000000000016</v>
      </c>
      <c r="F168" s="125">
        <v>605.90000000000009</v>
      </c>
      <c r="G168" s="125">
        <v>599.80000000000018</v>
      </c>
      <c r="H168" s="125">
        <v>633.60000000000014</v>
      </c>
      <c r="I168" s="125">
        <v>639.70000000000005</v>
      </c>
      <c r="J168" s="125">
        <v>650.50000000000011</v>
      </c>
      <c r="K168" s="124">
        <v>628.9</v>
      </c>
      <c r="L168" s="124">
        <v>612</v>
      </c>
      <c r="M168" s="124">
        <v>38.060780000000001</v>
      </c>
    </row>
    <row r="169" spans="1:13">
      <c r="A169" s="66">
        <v>160</v>
      </c>
      <c r="B169" s="124" t="s">
        <v>1372</v>
      </c>
      <c r="C169" s="124">
        <v>569.9</v>
      </c>
      <c r="D169" s="125">
        <v>571.81666666666672</v>
      </c>
      <c r="E169" s="125">
        <v>566.28333333333342</v>
      </c>
      <c r="F169" s="125">
        <v>562.66666666666674</v>
      </c>
      <c r="G169" s="125">
        <v>557.13333333333344</v>
      </c>
      <c r="H169" s="125">
        <v>575.43333333333339</v>
      </c>
      <c r="I169" s="125">
        <v>580.9666666666667</v>
      </c>
      <c r="J169" s="125">
        <v>584.58333333333337</v>
      </c>
      <c r="K169" s="124">
        <v>577.35</v>
      </c>
      <c r="L169" s="124">
        <v>568.20000000000005</v>
      </c>
      <c r="M169" s="124">
        <v>1.6574</v>
      </c>
    </row>
    <row r="170" spans="1:13">
      <c r="A170" s="66">
        <v>161</v>
      </c>
      <c r="B170" s="124" t="s">
        <v>133</v>
      </c>
      <c r="C170" s="124">
        <v>190.15</v>
      </c>
      <c r="D170" s="125">
        <v>191.06666666666669</v>
      </c>
      <c r="E170" s="125">
        <v>186.33333333333337</v>
      </c>
      <c r="F170" s="125">
        <v>182.51666666666668</v>
      </c>
      <c r="G170" s="125">
        <v>177.78333333333336</v>
      </c>
      <c r="H170" s="125">
        <v>194.88333333333338</v>
      </c>
      <c r="I170" s="125">
        <v>199.61666666666667</v>
      </c>
      <c r="J170" s="125">
        <v>203.43333333333339</v>
      </c>
      <c r="K170" s="124">
        <v>195.8</v>
      </c>
      <c r="L170" s="124">
        <v>187.25</v>
      </c>
      <c r="M170" s="124">
        <v>114.45238999999999</v>
      </c>
    </row>
    <row r="171" spans="1:13">
      <c r="A171" s="66">
        <v>162</v>
      </c>
      <c r="B171" s="124" t="s">
        <v>131</v>
      </c>
      <c r="C171" s="124">
        <v>6.05</v>
      </c>
      <c r="D171" s="125">
        <v>6.2333333333333343</v>
      </c>
      <c r="E171" s="125">
        <v>5.7166666666666686</v>
      </c>
      <c r="F171" s="125">
        <v>5.3833333333333346</v>
      </c>
      <c r="G171" s="125">
        <v>4.8666666666666689</v>
      </c>
      <c r="H171" s="125">
        <v>6.5666666666666682</v>
      </c>
      <c r="I171" s="125">
        <v>7.0833333333333339</v>
      </c>
      <c r="J171" s="125">
        <v>7.4166666666666679</v>
      </c>
      <c r="K171" s="124">
        <v>6.75</v>
      </c>
      <c r="L171" s="124">
        <v>5.9</v>
      </c>
      <c r="M171" s="124">
        <v>519.75775999999996</v>
      </c>
    </row>
    <row r="172" spans="1:13">
      <c r="A172" s="66">
        <v>163</v>
      </c>
      <c r="B172" s="124" t="s">
        <v>134</v>
      </c>
      <c r="C172" s="124">
        <v>1264.8</v>
      </c>
      <c r="D172" s="125">
        <v>1257.6666666666665</v>
      </c>
      <c r="E172" s="125">
        <v>1242.2333333333331</v>
      </c>
      <c r="F172" s="125">
        <v>1219.6666666666665</v>
      </c>
      <c r="G172" s="125">
        <v>1204.2333333333331</v>
      </c>
      <c r="H172" s="125">
        <v>1280.2333333333331</v>
      </c>
      <c r="I172" s="125">
        <v>1295.6666666666665</v>
      </c>
      <c r="J172" s="125">
        <v>1318.2333333333331</v>
      </c>
      <c r="K172" s="124">
        <v>1273.0999999999999</v>
      </c>
      <c r="L172" s="124">
        <v>1235.0999999999999</v>
      </c>
      <c r="M172" s="124">
        <v>120.38231</v>
      </c>
    </row>
    <row r="173" spans="1:13">
      <c r="A173" s="66">
        <v>164</v>
      </c>
      <c r="B173" s="124" t="s">
        <v>135</v>
      </c>
      <c r="C173" s="124">
        <v>134.69999999999999</v>
      </c>
      <c r="D173" s="125">
        <v>135.95000000000002</v>
      </c>
      <c r="E173" s="125">
        <v>129.50000000000003</v>
      </c>
      <c r="F173" s="125">
        <v>124.30000000000001</v>
      </c>
      <c r="G173" s="125">
        <v>117.85000000000002</v>
      </c>
      <c r="H173" s="125">
        <v>141.15000000000003</v>
      </c>
      <c r="I173" s="125">
        <v>147.60000000000002</v>
      </c>
      <c r="J173" s="125">
        <v>152.80000000000004</v>
      </c>
      <c r="K173" s="124">
        <v>142.4</v>
      </c>
      <c r="L173" s="124">
        <v>130.75</v>
      </c>
      <c r="M173" s="124">
        <v>257.97590000000002</v>
      </c>
    </row>
    <row r="174" spans="1:13">
      <c r="A174" s="66">
        <v>165</v>
      </c>
      <c r="B174" s="124" t="s">
        <v>136</v>
      </c>
      <c r="C174" s="124">
        <v>12.45</v>
      </c>
      <c r="D174" s="125">
        <v>12.583333333333334</v>
      </c>
      <c r="E174" s="125">
        <v>11.966666666666669</v>
      </c>
      <c r="F174" s="125">
        <v>11.483333333333334</v>
      </c>
      <c r="G174" s="125">
        <v>10.866666666666669</v>
      </c>
      <c r="H174" s="125">
        <v>13.066666666666668</v>
      </c>
      <c r="I174" s="125">
        <v>13.683333333333332</v>
      </c>
      <c r="J174" s="125">
        <v>14.166666666666668</v>
      </c>
      <c r="K174" s="124">
        <v>13.2</v>
      </c>
      <c r="L174" s="124">
        <v>12.1</v>
      </c>
      <c r="M174" s="124">
        <v>936.1146</v>
      </c>
    </row>
    <row r="175" spans="1:13">
      <c r="A175" s="66">
        <v>166</v>
      </c>
      <c r="B175" s="124" t="s">
        <v>132</v>
      </c>
      <c r="C175" s="124">
        <v>143.65</v>
      </c>
      <c r="D175" s="125">
        <v>144.25</v>
      </c>
      <c r="E175" s="125">
        <v>141.6</v>
      </c>
      <c r="F175" s="125">
        <v>139.54999999999998</v>
      </c>
      <c r="G175" s="125">
        <v>136.89999999999998</v>
      </c>
      <c r="H175" s="125">
        <v>146.30000000000001</v>
      </c>
      <c r="I175" s="125">
        <v>148.94999999999999</v>
      </c>
      <c r="J175" s="125">
        <v>151.00000000000003</v>
      </c>
      <c r="K175" s="124">
        <v>146.9</v>
      </c>
      <c r="L175" s="124">
        <v>142.19999999999999</v>
      </c>
      <c r="M175" s="124">
        <v>100.40397</v>
      </c>
    </row>
    <row r="176" spans="1:13">
      <c r="A176" s="66">
        <v>167</v>
      </c>
      <c r="B176" s="124" t="s">
        <v>227</v>
      </c>
      <c r="C176" s="124">
        <v>2360.8000000000002</v>
      </c>
      <c r="D176" s="125">
        <v>2348.8000000000002</v>
      </c>
      <c r="E176" s="125">
        <v>2322.3000000000002</v>
      </c>
      <c r="F176" s="125">
        <v>2283.8000000000002</v>
      </c>
      <c r="G176" s="125">
        <v>2257.3000000000002</v>
      </c>
      <c r="H176" s="125">
        <v>2387.3000000000002</v>
      </c>
      <c r="I176" s="125">
        <v>2413.8000000000002</v>
      </c>
      <c r="J176" s="125">
        <v>2452.3000000000002</v>
      </c>
      <c r="K176" s="124">
        <v>2375.3000000000002</v>
      </c>
      <c r="L176" s="124">
        <v>2310.3000000000002</v>
      </c>
      <c r="M176" s="124">
        <v>3.9418799999999998</v>
      </c>
    </row>
    <row r="177" spans="1:13">
      <c r="A177" s="66">
        <v>168</v>
      </c>
      <c r="B177" s="124" t="s">
        <v>209</v>
      </c>
      <c r="C177" s="124">
        <v>17474.2</v>
      </c>
      <c r="D177" s="125">
        <v>17426.233333333334</v>
      </c>
      <c r="E177" s="125">
        <v>17208.016666666666</v>
      </c>
      <c r="F177" s="125">
        <v>16941.833333333332</v>
      </c>
      <c r="G177" s="125">
        <v>16723.616666666665</v>
      </c>
      <c r="H177" s="125">
        <v>17692.416666666668</v>
      </c>
      <c r="I177" s="125">
        <v>17910.633333333335</v>
      </c>
      <c r="J177" s="125">
        <v>18176.816666666669</v>
      </c>
      <c r="K177" s="124">
        <v>17644.45</v>
      </c>
      <c r="L177" s="124">
        <v>17160.05</v>
      </c>
      <c r="M177" s="124">
        <v>0.30010999999999999</v>
      </c>
    </row>
    <row r="178" spans="1:13">
      <c r="A178" s="66">
        <v>169</v>
      </c>
      <c r="B178" s="124" t="s">
        <v>140</v>
      </c>
      <c r="C178" s="124">
        <v>1240.45</v>
      </c>
      <c r="D178" s="125">
        <v>1244.4666666666665</v>
      </c>
      <c r="E178" s="125">
        <v>1222.1833333333329</v>
      </c>
      <c r="F178" s="125">
        <v>1203.9166666666665</v>
      </c>
      <c r="G178" s="125">
        <v>1181.633333333333</v>
      </c>
      <c r="H178" s="125">
        <v>1262.7333333333329</v>
      </c>
      <c r="I178" s="125">
        <v>1285.0166666666662</v>
      </c>
      <c r="J178" s="125">
        <v>1303.2833333333328</v>
      </c>
      <c r="K178" s="124">
        <v>1266.75</v>
      </c>
      <c r="L178" s="124">
        <v>1226.2</v>
      </c>
      <c r="M178" s="124">
        <v>11.28999</v>
      </c>
    </row>
    <row r="179" spans="1:13">
      <c r="A179" s="66">
        <v>170</v>
      </c>
      <c r="B179" s="124" t="s">
        <v>139</v>
      </c>
      <c r="C179" s="124">
        <v>1019.2</v>
      </c>
      <c r="D179" s="125">
        <v>1027.2333333333333</v>
      </c>
      <c r="E179" s="125">
        <v>1005.6166666666668</v>
      </c>
      <c r="F179" s="125">
        <v>992.03333333333342</v>
      </c>
      <c r="G179" s="125">
        <v>970.41666666666686</v>
      </c>
      <c r="H179" s="125">
        <v>1040.8166666666666</v>
      </c>
      <c r="I179" s="125">
        <v>1062.4333333333329</v>
      </c>
      <c r="J179" s="125">
        <v>1076.0166666666667</v>
      </c>
      <c r="K179" s="124">
        <v>1048.8499999999999</v>
      </c>
      <c r="L179" s="124">
        <v>1013.65</v>
      </c>
      <c r="M179" s="124">
        <v>4.4983000000000004</v>
      </c>
    </row>
    <row r="180" spans="1:13">
      <c r="A180" s="66">
        <v>171</v>
      </c>
      <c r="B180" s="124" t="s">
        <v>138</v>
      </c>
      <c r="C180" s="124">
        <v>278.10000000000002</v>
      </c>
      <c r="D180" s="125">
        <v>279.03333333333336</v>
      </c>
      <c r="E180" s="125">
        <v>275.51666666666671</v>
      </c>
      <c r="F180" s="125">
        <v>272.93333333333334</v>
      </c>
      <c r="G180" s="125">
        <v>269.41666666666669</v>
      </c>
      <c r="H180" s="125">
        <v>281.61666666666673</v>
      </c>
      <c r="I180" s="125">
        <v>285.13333333333338</v>
      </c>
      <c r="J180" s="125">
        <v>287.71666666666675</v>
      </c>
      <c r="K180" s="124">
        <v>282.55</v>
      </c>
      <c r="L180" s="124">
        <v>276.45</v>
      </c>
      <c r="M180" s="124">
        <v>221.61376000000001</v>
      </c>
    </row>
    <row r="181" spans="1:13">
      <c r="A181" s="66">
        <v>172</v>
      </c>
      <c r="B181" s="124" t="s">
        <v>137</v>
      </c>
      <c r="C181" s="124">
        <v>55.45</v>
      </c>
      <c r="D181" s="125">
        <v>55.650000000000006</v>
      </c>
      <c r="E181" s="125">
        <v>54.70000000000001</v>
      </c>
      <c r="F181" s="125">
        <v>53.95</v>
      </c>
      <c r="G181" s="125">
        <v>53.000000000000007</v>
      </c>
      <c r="H181" s="125">
        <v>56.400000000000013</v>
      </c>
      <c r="I181" s="125">
        <v>57.35</v>
      </c>
      <c r="J181" s="125">
        <v>58.100000000000016</v>
      </c>
      <c r="K181" s="124">
        <v>56.6</v>
      </c>
      <c r="L181" s="124">
        <v>54.9</v>
      </c>
      <c r="M181" s="124">
        <v>268.36423000000002</v>
      </c>
    </row>
    <row r="182" spans="1:13">
      <c r="A182" s="66">
        <v>173</v>
      </c>
      <c r="B182" s="124" t="s">
        <v>1546</v>
      </c>
      <c r="C182" s="124">
        <v>195.75</v>
      </c>
      <c r="D182" s="125">
        <v>192.33333333333334</v>
      </c>
      <c r="E182" s="125">
        <v>184.76666666666668</v>
      </c>
      <c r="F182" s="125">
        <v>173.78333333333333</v>
      </c>
      <c r="G182" s="125">
        <v>166.21666666666667</v>
      </c>
      <c r="H182" s="125">
        <v>203.31666666666669</v>
      </c>
      <c r="I182" s="125">
        <v>210.88333333333335</v>
      </c>
      <c r="J182" s="125">
        <v>221.8666666666667</v>
      </c>
      <c r="K182" s="124">
        <v>199.9</v>
      </c>
      <c r="L182" s="124">
        <v>181.35</v>
      </c>
      <c r="M182" s="124">
        <v>42.811050000000002</v>
      </c>
    </row>
    <row r="183" spans="1:13">
      <c r="A183" s="66">
        <v>174</v>
      </c>
      <c r="B183" s="124" t="s">
        <v>142</v>
      </c>
      <c r="C183" s="124">
        <v>460.55</v>
      </c>
      <c r="D183" s="125">
        <v>458.95000000000005</v>
      </c>
      <c r="E183" s="125">
        <v>448.55000000000007</v>
      </c>
      <c r="F183" s="125">
        <v>436.55</v>
      </c>
      <c r="G183" s="125">
        <v>426.15000000000003</v>
      </c>
      <c r="H183" s="125">
        <v>470.9500000000001</v>
      </c>
      <c r="I183" s="125">
        <v>481.35000000000008</v>
      </c>
      <c r="J183" s="125">
        <v>493.35000000000014</v>
      </c>
      <c r="K183" s="124">
        <v>469.35</v>
      </c>
      <c r="L183" s="124">
        <v>446.95</v>
      </c>
      <c r="M183" s="124">
        <v>130.04184000000001</v>
      </c>
    </row>
    <row r="184" spans="1:13">
      <c r="A184" s="66">
        <v>175</v>
      </c>
      <c r="B184" s="124" t="s">
        <v>143</v>
      </c>
      <c r="C184" s="124">
        <v>621.75</v>
      </c>
      <c r="D184" s="125">
        <v>623.63333333333333</v>
      </c>
      <c r="E184" s="125">
        <v>613.51666666666665</v>
      </c>
      <c r="F184" s="125">
        <v>605.2833333333333</v>
      </c>
      <c r="G184" s="125">
        <v>595.16666666666663</v>
      </c>
      <c r="H184" s="125">
        <v>631.86666666666667</v>
      </c>
      <c r="I184" s="125">
        <v>641.98333333333323</v>
      </c>
      <c r="J184" s="125">
        <v>650.2166666666667</v>
      </c>
      <c r="K184" s="124">
        <v>633.75</v>
      </c>
      <c r="L184" s="124">
        <v>615.4</v>
      </c>
      <c r="M184" s="124">
        <v>29.743379999999998</v>
      </c>
    </row>
    <row r="185" spans="1:13">
      <c r="A185" s="66">
        <v>176</v>
      </c>
      <c r="B185" s="124" t="s">
        <v>1587</v>
      </c>
      <c r="C185" s="124">
        <v>7.9</v>
      </c>
      <c r="D185" s="125">
        <v>7.95</v>
      </c>
      <c r="E185" s="125">
        <v>7.5</v>
      </c>
      <c r="F185" s="125">
        <v>7.1</v>
      </c>
      <c r="G185" s="125">
        <v>6.6499999999999995</v>
      </c>
      <c r="H185" s="125">
        <v>8.3500000000000014</v>
      </c>
      <c r="I185" s="125">
        <v>8.8000000000000007</v>
      </c>
      <c r="J185" s="125">
        <v>9.2000000000000011</v>
      </c>
      <c r="K185" s="124">
        <v>8.4</v>
      </c>
      <c r="L185" s="124">
        <v>7.55</v>
      </c>
      <c r="M185" s="124">
        <v>2527.8662899999999</v>
      </c>
    </row>
    <row r="186" spans="1:13">
      <c r="A186" s="66">
        <v>177</v>
      </c>
      <c r="B186" s="124" t="s">
        <v>144</v>
      </c>
      <c r="C186" s="124">
        <v>36.75</v>
      </c>
      <c r="D186" s="125">
        <v>36.866666666666667</v>
      </c>
      <c r="E186" s="125">
        <v>36.133333333333333</v>
      </c>
      <c r="F186" s="125">
        <v>35.516666666666666</v>
      </c>
      <c r="G186" s="125">
        <v>34.783333333333331</v>
      </c>
      <c r="H186" s="125">
        <v>37.483333333333334</v>
      </c>
      <c r="I186" s="125">
        <v>38.216666666666669</v>
      </c>
      <c r="J186" s="125">
        <v>38.833333333333336</v>
      </c>
      <c r="K186" s="124">
        <v>37.6</v>
      </c>
      <c r="L186" s="124">
        <v>36.25</v>
      </c>
      <c r="M186" s="124">
        <v>48.077210000000001</v>
      </c>
    </row>
    <row r="187" spans="1:13">
      <c r="A187" s="66">
        <v>178</v>
      </c>
      <c r="B187" s="124" t="s">
        <v>1600</v>
      </c>
      <c r="C187" s="124">
        <v>590.45000000000005</v>
      </c>
      <c r="D187" s="125">
        <v>591.51666666666677</v>
      </c>
      <c r="E187" s="125">
        <v>587.03333333333353</v>
      </c>
      <c r="F187" s="125">
        <v>583.61666666666679</v>
      </c>
      <c r="G187" s="125">
        <v>579.13333333333355</v>
      </c>
      <c r="H187" s="125">
        <v>594.93333333333351</v>
      </c>
      <c r="I187" s="125">
        <v>599.41666666666686</v>
      </c>
      <c r="J187" s="125">
        <v>602.83333333333348</v>
      </c>
      <c r="K187" s="124">
        <v>596</v>
      </c>
      <c r="L187" s="124">
        <v>588.1</v>
      </c>
      <c r="M187" s="124">
        <v>0.11796</v>
      </c>
    </row>
    <row r="188" spans="1:13">
      <c r="A188" s="66">
        <v>179</v>
      </c>
      <c r="B188" s="124" t="s">
        <v>241</v>
      </c>
      <c r="C188" s="124">
        <v>36.75</v>
      </c>
      <c r="D188" s="125">
        <v>37.050000000000004</v>
      </c>
      <c r="E188" s="125">
        <v>36.20000000000001</v>
      </c>
      <c r="F188" s="125">
        <v>35.650000000000006</v>
      </c>
      <c r="G188" s="125">
        <v>34.800000000000011</v>
      </c>
      <c r="H188" s="125">
        <v>37.600000000000009</v>
      </c>
      <c r="I188" s="125">
        <v>38.450000000000003</v>
      </c>
      <c r="J188" s="125">
        <v>39.000000000000007</v>
      </c>
      <c r="K188" s="124">
        <v>37.9</v>
      </c>
      <c r="L188" s="124">
        <v>36.5</v>
      </c>
      <c r="M188" s="124">
        <v>35.820569999999996</v>
      </c>
    </row>
    <row r="189" spans="1:13">
      <c r="A189" s="66">
        <v>180</v>
      </c>
      <c r="B189" s="124" t="s">
        <v>155</v>
      </c>
      <c r="C189" s="124">
        <v>490.7</v>
      </c>
      <c r="D189" s="125">
        <v>492.76666666666671</v>
      </c>
      <c r="E189" s="125">
        <v>486.03333333333342</v>
      </c>
      <c r="F189" s="125">
        <v>481.36666666666673</v>
      </c>
      <c r="G189" s="125">
        <v>474.63333333333344</v>
      </c>
      <c r="H189" s="125">
        <v>497.43333333333339</v>
      </c>
      <c r="I189" s="125">
        <v>504.16666666666663</v>
      </c>
      <c r="J189" s="125">
        <v>508.83333333333337</v>
      </c>
      <c r="K189" s="124">
        <v>499.5</v>
      </c>
      <c r="L189" s="124">
        <v>488.1</v>
      </c>
      <c r="M189" s="124">
        <v>10.102729999999999</v>
      </c>
    </row>
    <row r="190" spans="1:13">
      <c r="A190" s="66">
        <v>181</v>
      </c>
      <c r="B190" s="124" t="s">
        <v>145</v>
      </c>
      <c r="C190" s="124">
        <v>577</v>
      </c>
      <c r="D190" s="125">
        <v>580.16666666666663</v>
      </c>
      <c r="E190" s="125">
        <v>572.33333333333326</v>
      </c>
      <c r="F190" s="125">
        <v>567.66666666666663</v>
      </c>
      <c r="G190" s="125">
        <v>559.83333333333326</v>
      </c>
      <c r="H190" s="125">
        <v>584.83333333333326</v>
      </c>
      <c r="I190" s="125">
        <v>592.66666666666652</v>
      </c>
      <c r="J190" s="125">
        <v>597.33333333333326</v>
      </c>
      <c r="K190" s="124">
        <v>588</v>
      </c>
      <c r="L190" s="124">
        <v>575.5</v>
      </c>
      <c r="M190" s="124">
        <v>13.363569999999999</v>
      </c>
    </row>
    <row r="191" spans="1:13">
      <c r="A191" s="66">
        <v>182</v>
      </c>
      <c r="B191" s="124" t="s">
        <v>146</v>
      </c>
      <c r="C191" s="124">
        <v>613.95000000000005</v>
      </c>
      <c r="D191" s="125">
        <v>613.35</v>
      </c>
      <c r="E191" s="125">
        <v>602.80000000000007</v>
      </c>
      <c r="F191" s="125">
        <v>591.65000000000009</v>
      </c>
      <c r="G191" s="125">
        <v>581.10000000000014</v>
      </c>
      <c r="H191" s="125">
        <v>624.5</v>
      </c>
      <c r="I191" s="125">
        <v>635.04999999999995</v>
      </c>
      <c r="J191" s="125">
        <v>646.19999999999993</v>
      </c>
      <c r="K191" s="124">
        <v>623.9</v>
      </c>
      <c r="L191" s="124">
        <v>602.20000000000005</v>
      </c>
      <c r="M191" s="124">
        <v>8.28566</v>
      </c>
    </row>
    <row r="192" spans="1:13">
      <c r="A192" s="66">
        <v>183</v>
      </c>
      <c r="B192" s="124" t="s">
        <v>152</v>
      </c>
      <c r="C192" s="124">
        <v>1999.6</v>
      </c>
      <c r="D192" s="125">
        <v>1999.8833333333332</v>
      </c>
      <c r="E192" s="125">
        <v>1984.7666666666664</v>
      </c>
      <c r="F192" s="125">
        <v>1969.9333333333332</v>
      </c>
      <c r="G192" s="125">
        <v>1954.8166666666664</v>
      </c>
      <c r="H192" s="125">
        <v>2014.7166666666665</v>
      </c>
      <c r="I192" s="125">
        <v>2029.8333333333333</v>
      </c>
      <c r="J192" s="125">
        <v>2044.6666666666665</v>
      </c>
      <c r="K192" s="124">
        <v>2015</v>
      </c>
      <c r="L192" s="124">
        <v>1985.05</v>
      </c>
      <c r="M192" s="124">
        <v>26.350470000000001</v>
      </c>
    </row>
    <row r="193" spans="1:13">
      <c r="A193" s="66">
        <v>184</v>
      </c>
      <c r="B193" s="124" t="s">
        <v>147</v>
      </c>
      <c r="C193" s="124">
        <v>197.95</v>
      </c>
      <c r="D193" s="125">
        <v>199.1</v>
      </c>
      <c r="E193" s="125">
        <v>194.95</v>
      </c>
      <c r="F193" s="125">
        <v>191.95</v>
      </c>
      <c r="G193" s="125">
        <v>187.79999999999998</v>
      </c>
      <c r="H193" s="125">
        <v>202.1</v>
      </c>
      <c r="I193" s="125">
        <v>206.25000000000003</v>
      </c>
      <c r="J193" s="125">
        <v>209.25</v>
      </c>
      <c r="K193" s="124">
        <v>203.25</v>
      </c>
      <c r="L193" s="124">
        <v>196.1</v>
      </c>
      <c r="M193" s="124">
        <v>17.16592</v>
      </c>
    </row>
    <row r="194" spans="1:13">
      <c r="A194" s="66">
        <v>185</v>
      </c>
      <c r="B194" s="124" t="s">
        <v>149</v>
      </c>
      <c r="C194" s="124">
        <v>94.45</v>
      </c>
      <c r="D194" s="125">
        <v>95</v>
      </c>
      <c r="E194" s="125">
        <v>93.35</v>
      </c>
      <c r="F194" s="125">
        <v>92.25</v>
      </c>
      <c r="G194" s="125">
        <v>90.6</v>
      </c>
      <c r="H194" s="125">
        <v>96.1</v>
      </c>
      <c r="I194" s="125">
        <v>97.75</v>
      </c>
      <c r="J194" s="125">
        <v>98.85</v>
      </c>
      <c r="K194" s="124">
        <v>96.65</v>
      </c>
      <c r="L194" s="124">
        <v>93.9</v>
      </c>
      <c r="M194" s="124">
        <v>34.034509999999997</v>
      </c>
    </row>
    <row r="195" spans="1:13">
      <c r="A195" s="66">
        <v>186</v>
      </c>
      <c r="B195" s="124" t="s">
        <v>148</v>
      </c>
      <c r="C195" s="124">
        <v>188.8</v>
      </c>
      <c r="D195" s="125">
        <v>190.65</v>
      </c>
      <c r="E195" s="125">
        <v>185.9</v>
      </c>
      <c r="F195" s="125">
        <v>183</v>
      </c>
      <c r="G195" s="125">
        <v>178.25</v>
      </c>
      <c r="H195" s="125">
        <v>193.55</v>
      </c>
      <c r="I195" s="125">
        <v>198.3</v>
      </c>
      <c r="J195" s="125">
        <v>201.20000000000002</v>
      </c>
      <c r="K195" s="124">
        <v>195.4</v>
      </c>
      <c r="L195" s="124">
        <v>187.75</v>
      </c>
      <c r="M195" s="124">
        <v>224.68701999999999</v>
      </c>
    </row>
    <row r="196" spans="1:13">
      <c r="A196" s="66">
        <v>187</v>
      </c>
      <c r="B196" s="124" t="s">
        <v>150</v>
      </c>
      <c r="C196" s="124">
        <v>71.3</v>
      </c>
      <c r="D196" s="125">
        <v>70.883333333333326</v>
      </c>
      <c r="E196" s="125">
        <v>69.616666666666646</v>
      </c>
      <c r="F196" s="125">
        <v>67.933333333333323</v>
      </c>
      <c r="G196" s="125">
        <v>66.666666666666643</v>
      </c>
      <c r="H196" s="125">
        <v>72.566666666666649</v>
      </c>
      <c r="I196" s="125">
        <v>73.833333333333329</v>
      </c>
      <c r="J196" s="125">
        <v>75.516666666666652</v>
      </c>
      <c r="K196" s="124">
        <v>72.150000000000006</v>
      </c>
      <c r="L196" s="124">
        <v>69.2</v>
      </c>
      <c r="M196" s="124">
        <v>110.46556</v>
      </c>
    </row>
    <row r="197" spans="1:13">
      <c r="A197" s="66">
        <v>188</v>
      </c>
      <c r="B197" s="124" t="s">
        <v>151</v>
      </c>
      <c r="C197" s="124">
        <v>520.85</v>
      </c>
      <c r="D197" s="125">
        <v>520.55000000000007</v>
      </c>
      <c r="E197" s="125">
        <v>515.75000000000011</v>
      </c>
      <c r="F197" s="125">
        <v>510.65000000000009</v>
      </c>
      <c r="G197" s="125">
        <v>505.85000000000014</v>
      </c>
      <c r="H197" s="125">
        <v>525.65000000000009</v>
      </c>
      <c r="I197" s="125">
        <v>530.45000000000005</v>
      </c>
      <c r="J197" s="125">
        <v>535.55000000000007</v>
      </c>
      <c r="K197" s="124">
        <v>525.35</v>
      </c>
      <c r="L197" s="124">
        <v>515.45000000000005</v>
      </c>
      <c r="M197" s="124">
        <v>63.112270000000002</v>
      </c>
    </row>
    <row r="198" spans="1:13">
      <c r="A198" s="66">
        <v>189</v>
      </c>
      <c r="B198" s="124" t="s">
        <v>153</v>
      </c>
      <c r="C198" s="124">
        <v>823.55</v>
      </c>
      <c r="D198" s="125">
        <v>821.75</v>
      </c>
      <c r="E198" s="125">
        <v>813.8</v>
      </c>
      <c r="F198" s="125">
        <v>804.05</v>
      </c>
      <c r="G198" s="125">
        <v>796.09999999999991</v>
      </c>
      <c r="H198" s="125">
        <v>831.5</v>
      </c>
      <c r="I198" s="125">
        <v>839.45</v>
      </c>
      <c r="J198" s="125">
        <v>849.2</v>
      </c>
      <c r="K198" s="124">
        <v>829.7</v>
      </c>
      <c r="L198" s="124">
        <v>812</v>
      </c>
      <c r="M198" s="124">
        <v>39.99053</v>
      </c>
    </row>
    <row r="199" spans="1:13">
      <c r="A199" s="66">
        <v>190</v>
      </c>
      <c r="B199" s="124" t="s">
        <v>211</v>
      </c>
      <c r="C199" s="124">
        <v>723.85</v>
      </c>
      <c r="D199" s="125">
        <v>722.0333333333333</v>
      </c>
      <c r="E199" s="125">
        <v>716.06666666666661</v>
      </c>
      <c r="F199" s="125">
        <v>708.2833333333333</v>
      </c>
      <c r="G199" s="125">
        <v>702.31666666666661</v>
      </c>
      <c r="H199" s="125">
        <v>729.81666666666661</v>
      </c>
      <c r="I199" s="125">
        <v>735.7833333333333</v>
      </c>
      <c r="J199" s="125">
        <v>743.56666666666661</v>
      </c>
      <c r="K199" s="124">
        <v>728</v>
      </c>
      <c r="L199" s="124">
        <v>714.25</v>
      </c>
      <c r="M199" s="124">
        <v>5.9945500000000003</v>
      </c>
    </row>
    <row r="200" spans="1:13">
      <c r="A200" s="66">
        <v>191</v>
      </c>
      <c r="B200" s="124" t="s">
        <v>154</v>
      </c>
      <c r="C200" s="124">
        <v>1055.95</v>
      </c>
      <c r="D200" s="125">
        <v>1048.3833333333334</v>
      </c>
      <c r="E200" s="125">
        <v>1035.8666666666668</v>
      </c>
      <c r="F200" s="125">
        <v>1015.7833333333333</v>
      </c>
      <c r="G200" s="125">
        <v>1003.2666666666667</v>
      </c>
      <c r="H200" s="125">
        <v>1068.4666666666669</v>
      </c>
      <c r="I200" s="125">
        <v>1080.9833333333338</v>
      </c>
      <c r="J200" s="125">
        <v>1101.0666666666671</v>
      </c>
      <c r="K200" s="124">
        <v>1060.9000000000001</v>
      </c>
      <c r="L200" s="124">
        <v>1028.3</v>
      </c>
      <c r="M200" s="124">
        <v>27.580559999999998</v>
      </c>
    </row>
    <row r="201" spans="1:13">
      <c r="A201" s="66">
        <v>192</v>
      </c>
      <c r="B201" s="124" t="s">
        <v>213</v>
      </c>
      <c r="C201" s="124">
        <v>1800.5</v>
      </c>
      <c r="D201" s="125">
        <v>1794.6666666666667</v>
      </c>
      <c r="E201" s="125">
        <v>1770.8333333333335</v>
      </c>
      <c r="F201" s="125">
        <v>1741.1666666666667</v>
      </c>
      <c r="G201" s="125">
        <v>1717.3333333333335</v>
      </c>
      <c r="H201" s="125">
        <v>1824.3333333333335</v>
      </c>
      <c r="I201" s="125">
        <v>1848.166666666667</v>
      </c>
      <c r="J201" s="125">
        <v>1877.8333333333335</v>
      </c>
      <c r="K201" s="124">
        <v>1818.5</v>
      </c>
      <c r="L201" s="124">
        <v>1765</v>
      </c>
      <c r="M201" s="124">
        <v>4.5113399999999997</v>
      </c>
    </row>
    <row r="202" spans="1:13">
      <c r="A202" s="66">
        <v>193</v>
      </c>
      <c r="B202" s="124" t="s">
        <v>214</v>
      </c>
      <c r="C202" s="124">
        <v>248.15</v>
      </c>
      <c r="D202" s="125">
        <v>249.58333333333334</v>
      </c>
      <c r="E202" s="125">
        <v>245.66666666666669</v>
      </c>
      <c r="F202" s="125">
        <v>243.18333333333334</v>
      </c>
      <c r="G202" s="125">
        <v>239.26666666666668</v>
      </c>
      <c r="H202" s="125">
        <v>252.06666666666669</v>
      </c>
      <c r="I202" s="125">
        <v>255.98333333333338</v>
      </c>
      <c r="J202" s="125">
        <v>258.4666666666667</v>
      </c>
      <c r="K202" s="124">
        <v>253.5</v>
      </c>
      <c r="L202" s="124">
        <v>247.1</v>
      </c>
      <c r="M202" s="124">
        <v>8.8909099999999999</v>
      </c>
    </row>
    <row r="203" spans="1:13">
      <c r="A203" s="66">
        <v>194</v>
      </c>
      <c r="B203" s="124" t="s">
        <v>160</v>
      </c>
      <c r="C203" s="124">
        <v>877.35</v>
      </c>
      <c r="D203" s="125">
        <v>876.2166666666667</v>
      </c>
      <c r="E203" s="125">
        <v>867.83333333333337</v>
      </c>
      <c r="F203" s="125">
        <v>858.31666666666672</v>
      </c>
      <c r="G203" s="125">
        <v>849.93333333333339</v>
      </c>
      <c r="H203" s="125">
        <v>885.73333333333335</v>
      </c>
      <c r="I203" s="125">
        <v>894.11666666666656</v>
      </c>
      <c r="J203" s="125">
        <v>903.63333333333333</v>
      </c>
      <c r="K203" s="124">
        <v>884.6</v>
      </c>
      <c r="L203" s="124">
        <v>866.7</v>
      </c>
      <c r="M203" s="124">
        <v>20.96752</v>
      </c>
    </row>
    <row r="204" spans="1:13">
      <c r="A204" s="66">
        <v>195</v>
      </c>
      <c r="B204" s="65" t="s">
        <v>158</v>
      </c>
      <c r="C204" s="65">
        <v>3978.65</v>
      </c>
      <c r="D204" s="302">
        <v>3978.15</v>
      </c>
      <c r="E204" s="302">
        <v>3936.3</v>
      </c>
      <c r="F204" s="302">
        <v>3893.9500000000003</v>
      </c>
      <c r="G204" s="302">
        <v>3852.1000000000004</v>
      </c>
      <c r="H204" s="302">
        <v>4020.5</v>
      </c>
      <c r="I204" s="302">
        <v>4062.3499999999995</v>
      </c>
      <c r="J204" s="302">
        <v>4104.7</v>
      </c>
      <c r="K204" s="65">
        <v>4020</v>
      </c>
      <c r="L204" s="65">
        <v>3935.8</v>
      </c>
      <c r="M204" s="65">
        <v>3.4921700000000002</v>
      </c>
    </row>
    <row r="205" spans="1:13">
      <c r="A205" s="66">
        <v>196</v>
      </c>
      <c r="B205" s="65" t="s">
        <v>159</v>
      </c>
      <c r="C205" s="65">
        <v>79.25</v>
      </c>
      <c r="D205" s="302">
        <v>79.816666666666677</v>
      </c>
      <c r="E205" s="302">
        <v>77.833333333333357</v>
      </c>
      <c r="F205" s="302">
        <v>76.416666666666686</v>
      </c>
      <c r="G205" s="302">
        <v>74.433333333333366</v>
      </c>
      <c r="H205" s="302">
        <v>81.233333333333348</v>
      </c>
      <c r="I205" s="302">
        <v>83.216666666666669</v>
      </c>
      <c r="J205" s="302">
        <v>84.63333333333334</v>
      </c>
      <c r="K205" s="65">
        <v>81.8</v>
      </c>
      <c r="L205" s="65">
        <v>78.400000000000006</v>
      </c>
      <c r="M205" s="65">
        <v>125.56713999999999</v>
      </c>
    </row>
    <row r="206" spans="1:13">
      <c r="A206" s="66">
        <v>197</v>
      </c>
      <c r="B206" s="65" t="s">
        <v>156</v>
      </c>
      <c r="C206" s="65">
        <v>1392.4</v>
      </c>
      <c r="D206" s="302">
        <v>1393.45</v>
      </c>
      <c r="E206" s="302">
        <v>1378.95</v>
      </c>
      <c r="F206" s="302">
        <v>1365.5</v>
      </c>
      <c r="G206" s="302">
        <v>1351</v>
      </c>
      <c r="H206" s="302">
        <v>1406.9</v>
      </c>
      <c r="I206" s="302">
        <v>1421.4</v>
      </c>
      <c r="J206" s="302">
        <v>1434.8500000000001</v>
      </c>
      <c r="K206" s="65">
        <v>1407.95</v>
      </c>
      <c r="L206" s="65">
        <v>1380</v>
      </c>
      <c r="M206" s="65">
        <v>14.084580000000001</v>
      </c>
    </row>
    <row r="207" spans="1:13">
      <c r="A207" s="66">
        <v>198</v>
      </c>
      <c r="B207" s="65" t="s">
        <v>347</v>
      </c>
      <c r="C207" s="65">
        <v>563.04999999999995</v>
      </c>
      <c r="D207" s="302">
        <v>566.4</v>
      </c>
      <c r="E207" s="302">
        <v>556.84999999999991</v>
      </c>
      <c r="F207" s="302">
        <v>550.65</v>
      </c>
      <c r="G207" s="302">
        <v>541.09999999999991</v>
      </c>
      <c r="H207" s="302">
        <v>572.59999999999991</v>
      </c>
      <c r="I207" s="302">
        <v>582.14999999999986</v>
      </c>
      <c r="J207" s="302">
        <v>588.34999999999991</v>
      </c>
      <c r="K207" s="65">
        <v>575.95000000000005</v>
      </c>
      <c r="L207" s="65">
        <v>560.20000000000005</v>
      </c>
      <c r="M207" s="65">
        <v>21.4771</v>
      </c>
    </row>
    <row r="208" spans="1:13">
      <c r="A208" s="66">
        <v>199</v>
      </c>
      <c r="B208" s="65" t="s">
        <v>1739</v>
      </c>
      <c r="C208" s="65">
        <v>218.15</v>
      </c>
      <c r="D208" s="302">
        <v>217.78333333333333</v>
      </c>
      <c r="E208" s="302">
        <v>216.36666666666667</v>
      </c>
      <c r="F208" s="302">
        <v>214.58333333333334</v>
      </c>
      <c r="G208" s="302">
        <v>213.16666666666669</v>
      </c>
      <c r="H208" s="302">
        <v>219.56666666666666</v>
      </c>
      <c r="I208" s="302">
        <v>220.98333333333335</v>
      </c>
      <c r="J208" s="302">
        <v>222.76666666666665</v>
      </c>
      <c r="K208" s="65">
        <v>219.2</v>
      </c>
      <c r="L208" s="65">
        <v>216</v>
      </c>
      <c r="M208" s="65">
        <v>6.2802800000000003</v>
      </c>
    </row>
    <row r="209" spans="1:13">
      <c r="A209" s="66">
        <v>200</v>
      </c>
      <c r="B209" s="65" t="s">
        <v>2616</v>
      </c>
      <c r="C209" s="65">
        <v>48.45</v>
      </c>
      <c r="D209" s="302">
        <v>48.416666666666664</v>
      </c>
      <c r="E209" s="302">
        <v>46.633333333333326</v>
      </c>
      <c r="F209" s="302">
        <v>44.816666666666663</v>
      </c>
      <c r="G209" s="302">
        <v>43.033333333333324</v>
      </c>
      <c r="H209" s="302">
        <v>50.233333333333327</v>
      </c>
      <c r="I209" s="302">
        <v>52.016666666666673</v>
      </c>
      <c r="J209" s="302">
        <v>53.833333333333329</v>
      </c>
      <c r="K209" s="65">
        <v>50.2</v>
      </c>
      <c r="L209" s="65">
        <v>46.6</v>
      </c>
      <c r="M209" s="65">
        <v>129.8365</v>
      </c>
    </row>
    <row r="210" spans="1:13">
      <c r="A210" s="66">
        <v>201</v>
      </c>
      <c r="B210" s="65" t="s">
        <v>225</v>
      </c>
      <c r="C210" s="65">
        <v>178.5</v>
      </c>
      <c r="D210" s="302">
        <v>178.20000000000002</v>
      </c>
      <c r="E210" s="302">
        <v>176.40000000000003</v>
      </c>
      <c r="F210" s="302">
        <v>174.3</v>
      </c>
      <c r="G210" s="302">
        <v>172.50000000000003</v>
      </c>
      <c r="H210" s="302">
        <v>180.30000000000004</v>
      </c>
      <c r="I210" s="302">
        <v>182.10000000000005</v>
      </c>
      <c r="J210" s="302">
        <v>184.20000000000005</v>
      </c>
      <c r="K210" s="65">
        <v>180</v>
      </c>
      <c r="L210" s="65">
        <v>176.1</v>
      </c>
      <c r="M210" s="65">
        <v>110.31028000000001</v>
      </c>
    </row>
    <row r="211" spans="1:13">
      <c r="A211" s="66">
        <v>202</v>
      </c>
      <c r="B211" s="65" t="s">
        <v>161</v>
      </c>
      <c r="C211" s="65">
        <v>598.29999999999995</v>
      </c>
      <c r="D211" s="302">
        <v>598.2833333333333</v>
      </c>
      <c r="E211" s="302">
        <v>591.56666666666661</v>
      </c>
      <c r="F211" s="302">
        <v>584.83333333333326</v>
      </c>
      <c r="G211" s="302">
        <v>578.11666666666656</v>
      </c>
      <c r="H211" s="302">
        <v>605.01666666666665</v>
      </c>
      <c r="I211" s="302">
        <v>611.73333333333335</v>
      </c>
      <c r="J211" s="302">
        <v>618.4666666666667</v>
      </c>
      <c r="K211" s="65">
        <v>605</v>
      </c>
      <c r="L211" s="65">
        <v>591.54999999999995</v>
      </c>
      <c r="M211" s="65">
        <v>15.54217</v>
      </c>
    </row>
    <row r="212" spans="1:13">
      <c r="A212" s="66">
        <v>203</v>
      </c>
      <c r="B212" s="65" t="s">
        <v>1792</v>
      </c>
      <c r="C212" s="65">
        <v>56.6</v>
      </c>
      <c r="D212" s="302">
        <v>56.75</v>
      </c>
      <c r="E212" s="302">
        <v>55</v>
      </c>
      <c r="F212" s="302">
        <v>53.4</v>
      </c>
      <c r="G212" s="302">
        <v>51.65</v>
      </c>
      <c r="H212" s="302">
        <v>58.35</v>
      </c>
      <c r="I212" s="302">
        <v>60.1</v>
      </c>
      <c r="J212" s="302">
        <v>61.7</v>
      </c>
      <c r="K212" s="65">
        <v>58.5</v>
      </c>
      <c r="L212" s="65">
        <v>55.15</v>
      </c>
      <c r="M212" s="65">
        <v>3.4773299999999998</v>
      </c>
    </row>
    <row r="213" spans="1:13">
      <c r="A213" s="66">
        <v>204</v>
      </c>
      <c r="B213" s="65" t="s">
        <v>162</v>
      </c>
      <c r="C213" s="65">
        <v>277.45</v>
      </c>
      <c r="D213" s="302">
        <v>278.81666666666666</v>
      </c>
      <c r="E213" s="302">
        <v>271.73333333333335</v>
      </c>
      <c r="F213" s="302">
        <v>266.01666666666671</v>
      </c>
      <c r="G213" s="302">
        <v>258.93333333333339</v>
      </c>
      <c r="H213" s="302">
        <v>284.5333333333333</v>
      </c>
      <c r="I213" s="302">
        <v>291.61666666666667</v>
      </c>
      <c r="J213" s="302">
        <v>297.33333333333326</v>
      </c>
      <c r="K213" s="65">
        <v>285.89999999999998</v>
      </c>
      <c r="L213" s="65">
        <v>273.10000000000002</v>
      </c>
      <c r="M213" s="65">
        <v>215.07060000000001</v>
      </c>
    </row>
    <row r="214" spans="1:13">
      <c r="A214" s="66">
        <v>205</v>
      </c>
      <c r="B214" s="398" t="s">
        <v>163</v>
      </c>
      <c r="C214" s="65">
        <v>430.55</v>
      </c>
      <c r="D214" s="302">
        <v>429.88333333333338</v>
      </c>
      <c r="E214" s="302">
        <v>421.91666666666674</v>
      </c>
      <c r="F214" s="302">
        <v>413.28333333333336</v>
      </c>
      <c r="G214" s="302">
        <v>405.31666666666672</v>
      </c>
      <c r="H214" s="302">
        <v>438.51666666666677</v>
      </c>
      <c r="I214" s="302">
        <v>446.48333333333335</v>
      </c>
      <c r="J214" s="302">
        <v>455.11666666666679</v>
      </c>
      <c r="K214" s="65">
        <v>437.85</v>
      </c>
      <c r="L214" s="65">
        <v>421.25</v>
      </c>
      <c r="M214" s="65">
        <v>37.099969999999999</v>
      </c>
    </row>
    <row r="215" spans="1:13">
      <c r="A215" s="66">
        <v>206</v>
      </c>
      <c r="B215" s="398" t="s">
        <v>164</v>
      </c>
      <c r="C215" s="65">
        <v>235.3</v>
      </c>
      <c r="D215" s="302">
        <v>236.30000000000004</v>
      </c>
      <c r="E215" s="302">
        <v>231.95000000000007</v>
      </c>
      <c r="F215" s="302">
        <v>228.60000000000002</v>
      </c>
      <c r="G215" s="302">
        <v>224.25000000000006</v>
      </c>
      <c r="H215" s="302">
        <v>239.65000000000009</v>
      </c>
      <c r="I215" s="302">
        <v>244.00000000000006</v>
      </c>
      <c r="J215" s="302">
        <v>247.35000000000011</v>
      </c>
      <c r="K215" s="65">
        <v>240.65</v>
      </c>
      <c r="L215" s="65">
        <v>232.95</v>
      </c>
      <c r="M215" s="65">
        <v>246.58589000000001</v>
      </c>
    </row>
    <row r="216" spans="1:13">
      <c r="A216" s="66">
        <v>207</v>
      </c>
      <c r="B216" s="398" t="s">
        <v>165</v>
      </c>
      <c r="C216" s="65">
        <v>470.9</v>
      </c>
      <c r="D216" s="302">
        <v>474.5333333333333</v>
      </c>
      <c r="E216" s="302">
        <v>462.36666666666662</v>
      </c>
      <c r="F216" s="302">
        <v>453.83333333333331</v>
      </c>
      <c r="G216" s="302">
        <v>441.66666666666663</v>
      </c>
      <c r="H216" s="302">
        <v>483.06666666666661</v>
      </c>
      <c r="I216" s="302">
        <v>495.23333333333335</v>
      </c>
      <c r="J216" s="302">
        <v>503.76666666666659</v>
      </c>
      <c r="K216" s="65">
        <v>486.7</v>
      </c>
      <c r="L216" s="65">
        <v>466</v>
      </c>
      <c r="M216" s="65">
        <v>66.009280000000004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D30" sqref="D3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63"/>
      <c r="B1" s="46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43531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0" t="s">
        <v>13</v>
      </c>
      <c r="B9" s="461" t="s">
        <v>14</v>
      </c>
      <c r="C9" s="459" t="s">
        <v>15</v>
      </c>
      <c r="D9" s="459" t="s">
        <v>16</v>
      </c>
      <c r="E9" s="459" t="s">
        <v>17</v>
      </c>
      <c r="F9" s="459"/>
      <c r="G9" s="459"/>
      <c r="H9" s="459" t="s">
        <v>18</v>
      </c>
      <c r="I9" s="459"/>
      <c r="J9" s="459"/>
      <c r="K9" s="23"/>
      <c r="L9" s="24"/>
      <c r="M9" s="34"/>
    </row>
    <row r="10" spans="1:15" ht="42.75" customHeight="1">
      <c r="A10" s="455"/>
      <c r="B10" s="457"/>
      <c r="C10" s="462" t="s">
        <v>19</v>
      </c>
      <c r="D10" s="46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23252.1</v>
      </c>
      <c r="D11" s="118">
        <v>23401.05</v>
      </c>
      <c r="E11" s="118">
        <v>22802.05</v>
      </c>
      <c r="F11" s="118">
        <v>22352</v>
      </c>
      <c r="G11" s="118">
        <v>21753</v>
      </c>
      <c r="H11" s="118">
        <v>23851.1</v>
      </c>
      <c r="I11" s="118">
        <v>24450.1</v>
      </c>
      <c r="J11" s="118">
        <v>24900.149999999998</v>
      </c>
      <c r="K11" s="117">
        <v>24000.05</v>
      </c>
      <c r="L11" s="117">
        <v>22951</v>
      </c>
      <c r="M11" s="117">
        <v>6.6830000000000001E-2</v>
      </c>
    </row>
    <row r="12" spans="1:15" ht="12" customHeight="1">
      <c r="A12" s="65">
        <v>2</v>
      </c>
      <c r="B12" s="117" t="s">
        <v>389</v>
      </c>
      <c r="C12" s="120">
        <v>110</v>
      </c>
      <c r="D12" s="118">
        <v>111.66666666666667</v>
      </c>
      <c r="E12" s="118">
        <v>107.33333333333334</v>
      </c>
      <c r="F12" s="118">
        <v>104.66666666666667</v>
      </c>
      <c r="G12" s="118">
        <v>100.33333333333334</v>
      </c>
      <c r="H12" s="118">
        <v>114.33333333333334</v>
      </c>
      <c r="I12" s="118">
        <v>118.66666666666669</v>
      </c>
      <c r="J12" s="118">
        <v>121.33333333333334</v>
      </c>
      <c r="K12" s="117">
        <v>116</v>
      </c>
      <c r="L12" s="117">
        <v>109</v>
      </c>
      <c r="M12" s="117">
        <v>4.5230899999999998</v>
      </c>
    </row>
    <row r="13" spans="1:15" ht="12" customHeight="1">
      <c r="A13" s="65">
        <v>3</v>
      </c>
      <c r="B13" s="117" t="s">
        <v>390</v>
      </c>
      <c r="C13" s="120">
        <v>1517.35</v>
      </c>
      <c r="D13" s="118">
        <v>1505.1333333333332</v>
      </c>
      <c r="E13" s="118">
        <v>1490.2666666666664</v>
      </c>
      <c r="F13" s="118">
        <v>1463.1833333333332</v>
      </c>
      <c r="G13" s="118">
        <v>1448.3166666666664</v>
      </c>
      <c r="H13" s="118">
        <v>1532.2166666666665</v>
      </c>
      <c r="I13" s="118">
        <v>1547.0833333333333</v>
      </c>
      <c r="J13" s="118">
        <v>1574.1666666666665</v>
      </c>
      <c r="K13" s="117">
        <v>1520</v>
      </c>
      <c r="L13" s="117">
        <v>1478.05</v>
      </c>
      <c r="M13" s="117">
        <v>1.605</v>
      </c>
    </row>
    <row r="14" spans="1:15" ht="12" customHeight="1">
      <c r="A14" s="65">
        <v>4</v>
      </c>
      <c r="B14" s="117" t="s">
        <v>391</v>
      </c>
      <c r="C14" s="120">
        <v>72.099999999999994</v>
      </c>
      <c r="D14" s="118">
        <v>68.166666666666671</v>
      </c>
      <c r="E14" s="118">
        <v>64.233333333333348</v>
      </c>
      <c r="F14" s="118">
        <v>56.366666666666674</v>
      </c>
      <c r="G14" s="118">
        <v>52.433333333333351</v>
      </c>
      <c r="H14" s="118">
        <v>76.033333333333346</v>
      </c>
      <c r="I14" s="118">
        <v>79.966666666666654</v>
      </c>
      <c r="J14" s="118">
        <v>87.833333333333343</v>
      </c>
      <c r="K14" s="117">
        <v>72.099999999999994</v>
      </c>
      <c r="L14" s="117">
        <v>60.3</v>
      </c>
      <c r="M14" s="117">
        <v>33.865670000000001</v>
      </c>
    </row>
    <row r="15" spans="1:15" ht="12" customHeight="1">
      <c r="A15" s="65">
        <v>5</v>
      </c>
      <c r="B15" s="117" t="s">
        <v>185</v>
      </c>
      <c r="C15" s="120">
        <v>1244.55</v>
      </c>
      <c r="D15" s="118">
        <v>1240.1833333333334</v>
      </c>
      <c r="E15" s="118">
        <v>1229.3666666666668</v>
      </c>
      <c r="F15" s="118">
        <v>1214.1833333333334</v>
      </c>
      <c r="G15" s="118">
        <v>1203.3666666666668</v>
      </c>
      <c r="H15" s="118">
        <v>1255.3666666666668</v>
      </c>
      <c r="I15" s="118">
        <v>1266.1833333333334</v>
      </c>
      <c r="J15" s="118">
        <v>1281.3666666666668</v>
      </c>
      <c r="K15" s="117">
        <v>1251</v>
      </c>
      <c r="L15" s="117">
        <v>1225</v>
      </c>
      <c r="M15" s="117">
        <v>1.69943</v>
      </c>
    </row>
    <row r="16" spans="1:15" ht="12" customHeight="1">
      <c r="A16" s="65">
        <v>6</v>
      </c>
      <c r="B16" s="117" t="s">
        <v>2182</v>
      </c>
      <c r="C16" s="120">
        <v>99.8</v>
      </c>
      <c r="D16" s="118">
        <v>100.2</v>
      </c>
      <c r="E16" s="118">
        <v>98.9</v>
      </c>
      <c r="F16" s="118">
        <v>98</v>
      </c>
      <c r="G16" s="118">
        <v>96.7</v>
      </c>
      <c r="H16" s="118">
        <v>101.10000000000001</v>
      </c>
      <c r="I16" s="118">
        <v>102.39999999999999</v>
      </c>
      <c r="J16" s="118">
        <v>103.30000000000001</v>
      </c>
      <c r="K16" s="117">
        <v>101.5</v>
      </c>
      <c r="L16" s="117">
        <v>99.3</v>
      </c>
      <c r="M16" s="117">
        <v>31.18084</v>
      </c>
    </row>
    <row r="17" spans="1:13" ht="12" customHeight="1">
      <c r="A17" s="65">
        <v>7</v>
      </c>
      <c r="B17" s="117" t="s">
        <v>393</v>
      </c>
      <c r="C17" s="120">
        <v>219.85</v>
      </c>
      <c r="D17" s="118">
        <v>221.56666666666669</v>
      </c>
      <c r="E17" s="118">
        <v>217.03333333333339</v>
      </c>
      <c r="F17" s="118">
        <v>214.2166666666667</v>
      </c>
      <c r="G17" s="118">
        <v>209.68333333333339</v>
      </c>
      <c r="H17" s="118">
        <v>224.38333333333338</v>
      </c>
      <c r="I17" s="118">
        <v>228.91666666666669</v>
      </c>
      <c r="J17" s="118">
        <v>231.73333333333338</v>
      </c>
      <c r="K17" s="117">
        <v>226.1</v>
      </c>
      <c r="L17" s="117">
        <v>218.75</v>
      </c>
      <c r="M17" s="117">
        <v>6.1220600000000003</v>
      </c>
    </row>
    <row r="18" spans="1:13" ht="12" customHeight="1">
      <c r="A18" s="65">
        <v>8</v>
      </c>
      <c r="B18" s="117" t="s">
        <v>30</v>
      </c>
      <c r="C18" s="120">
        <v>1554.4</v>
      </c>
      <c r="D18" s="118">
        <v>1549.7666666666667</v>
      </c>
      <c r="E18" s="118">
        <v>1537.6333333333332</v>
      </c>
      <c r="F18" s="118">
        <v>1520.8666666666666</v>
      </c>
      <c r="G18" s="118">
        <v>1508.7333333333331</v>
      </c>
      <c r="H18" s="118">
        <v>1566.5333333333333</v>
      </c>
      <c r="I18" s="118">
        <v>1578.666666666667</v>
      </c>
      <c r="J18" s="118">
        <v>1595.4333333333334</v>
      </c>
      <c r="K18" s="117">
        <v>1561.9</v>
      </c>
      <c r="L18" s="117">
        <v>1533</v>
      </c>
      <c r="M18" s="117">
        <v>20.358799999999999</v>
      </c>
    </row>
    <row r="19" spans="1:13" ht="12" customHeight="1">
      <c r="A19" s="65">
        <v>9</v>
      </c>
      <c r="B19" s="117" t="s">
        <v>32</v>
      </c>
      <c r="C19" s="120">
        <v>337.05</v>
      </c>
      <c r="D19" s="118">
        <v>340.09999999999997</v>
      </c>
      <c r="E19" s="118">
        <v>330.99999999999994</v>
      </c>
      <c r="F19" s="118">
        <v>324.95</v>
      </c>
      <c r="G19" s="118">
        <v>315.84999999999997</v>
      </c>
      <c r="H19" s="118">
        <v>346.14999999999992</v>
      </c>
      <c r="I19" s="118">
        <v>355.24999999999994</v>
      </c>
      <c r="J19" s="118">
        <v>361.2999999999999</v>
      </c>
      <c r="K19" s="117">
        <v>349.2</v>
      </c>
      <c r="L19" s="117">
        <v>334.05</v>
      </c>
      <c r="M19" s="117">
        <v>79.494820000000004</v>
      </c>
    </row>
    <row r="20" spans="1:13" ht="12" customHeight="1">
      <c r="A20" s="65">
        <v>10</v>
      </c>
      <c r="B20" s="117" t="s">
        <v>33</v>
      </c>
      <c r="C20" s="120">
        <v>50.7</v>
      </c>
      <c r="D20" s="118">
        <v>50.733333333333327</v>
      </c>
      <c r="E20" s="118">
        <v>49.766666666666652</v>
      </c>
      <c r="F20" s="118">
        <v>48.833333333333321</v>
      </c>
      <c r="G20" s="118">
        <v>47.866666666666646</v>
      </c>
      <c r="H20" s="118">
        <v>51.666666666666657</v>
      </c>
      <c r="I20" s="118">
        <v>52.63333333333334</v>
      </c>
      <c r="J20" s="118">
        <v>53.566666666666663</v>
      </c>
      <c r="K20" s="117">
        <v>51.7</v>
      </c>
      <c r="L20" s="117">
        <v>49.8</v>
      </c>
      <c r="M20" s="117">
        <v>178.76199</v>
      </c>
    </row>
    <row r="21" spans="1:13" ht="12" customHeight="1">
      <c r="A21" s="65">
        <v>11</v>
      </c>
      <c r="B21" s="117" t="s">
        <v>401</v>
      </c>
      <c r="C21" s="120">
        <v>208.25</v>
      </c>
      <c r="D21" s="118">
        <v>211.26666666666665</v>
      </c>
      <c r="E21" s="118">
        <v>204.08333333333331</v>
      </c>
      <c r="F21" s="118">
        <v>199.91666666666666</v>
      </c>
      <c r="G21" s="118">
        <v>192.73333333333332</v>
      </c>
      <c r="H21" s="118">
        <v>215.43333333333331</v>
      </c>
      <c r="I21" s="118">
        <v>222.61666666666665</v>
      </c>
      <c r="J21" s="118">
        <v>226.7833333333333</v>
      </c>
      <c r="K21" s="117">
        <v>218.45</v>
      </c>
      <c r="L21" s="117">
        <v>207.1</v>
      </c>
      <c r="M21" s="117">
        <v>3.81332</v>
      </c>
    </row>
    <row r="22" spans="1:13" ht="12" customHeight="1">
      <c r="A22" s="65">
        <v>12</v>
      </c>
      <c r="B22" s="117" t="s">
        <v>1857</v>
      </c>
      <c r="C22" s="120">
        <v>156.05000000000001</v>
      </c>
      <c r="D22" s="118">
        <v>156.18333333333334</v>
      </c>
      <c r="E22" s="118">
        <v>151.36666666666667</v>
      </c>
      <c r="F22" s="118">
        <v>146.68333333333334</v>
      </c>
      <c r="G22" s="118">
        <v>141.86666666666667</v>
      </c>
      <c r="H22" s="118">
        <v>160.86666666666667</v>
      </c>
      <c r="I22" s="118">
        <v>165.68333333333334</v>
      </c>
      <c r="J22" s="118">
        <v>170.36666666666667</v>
      </c>
      <c r="K22" s="117">
        <v>161</v>
      </c>
      <c r="L22" s="117">
        <v>151.5</v>
      </c>
      <c r="M22" s="117">
        <v>20.41451</v>
      </c>
    </row>
    <row r="23" spans="1:13">
      <c r="A23" s="65">
        <v>13</v>
      </c>
      <c r="B23" s="117" t="s">
        <v>408</v>
      </c>
      <c r="C23" s="120">
        <v>205.05</v>
      </c>
      <c r="D23" s="118">
        <v>204.79999999999998</v>
      </c>
      <c r="E23" s="118">
        <v>200.99999999999997</v>
      </c>
      <c r="F23" s="118">
        <v>196.95</v>
      </c>
      <c r="G23" s="118">
        <v>193.14999999999998</v>
      </c>
      <c r="H23" s="118">
        <v>208.84999999999997</v>
      </c>
      <c r="I23" s="118">
        <v>212.64999999999998</v>
      </c>
      <c r="J23" s="118">
        <v>216.69999999999996</v>
      </c>
      <c r="K23" s="117">
        <v>208.6</v>
      </c>
      <c r="L23" s="117">
        <v>200.75</v>
      </c>
      <c r="M23" s="117">
        <v>1.4176599999999999</v>
      </c>
    </row>
    <row r="24" spans="1:13">
      <c r="A24" s="65">
        <v>14</v>
      </c>
      <c r="B24" s="117" t="s">
        <v>412</v>
      </c>
      <c r="C24" s="120">
        <v>1798.5</v>
      </c>
      <c r="D24" s="118">
        <v>1804.2333333333333</v>
      </c>
      <c r="E24" s="118">
        <v>1774.2666666666667</v>
      </c>
      <c r="F24" s="118">
        <v>1750.0333333333333</v>
      </c>
      <c r="G24" s="118">
        <v>1720.0666666666666</v>
      </c>
      <c r="H24" s="118">
        <v>1828.4666666666667</v>
      </c>
      <c r="I24" s="118">
        <v>1858.4333333333334</v>
      </c>
      <c r="J24" s="118">
        <v>1882.6666666666667</v>
      </c>
      <c r="K24" s="117">
        <v>1834.2</v>
      </c>
      <c r="L24" s="117">
        <v>1780</v>
      </c>
      <c r="M24" s="117">
        <v>0.66056000000000004</v>
      </c>
    </row>
    <row r="25" spans="1:13">
      <c r="A25" s="65">
        <v>15</v>
      </c>
      <c r="B25" s="117" t="s">
        <v>232</v>
      </c>
      <c r="C25" s="120">
        <v>991.95</v>
      </c>
      <c r="D25" s="118">
        <v>993.18333333333339</v>
      </c>
      <c r="E25" s="118">
        <v>982.91666666666674</v>
      </c>
      <c r="F25" s="118">
        <v>973.88333333333333</v>
      </c>
      <c r="G25" s="118">
        <v>963.61666666666667</v>
      </c>
      <c r="H25" s="118">
        <v>1002.2166666666668</v>
      </c>
      <c r="I25" s="118">
        <v>1012.4833333333335</v>
      </c>
      <c r="J25" s="118">
        <v>1021.5166666666669</v>
      </c>
      <c r="K25" s="117">
        <v>1003.45</v>
      </c>
      <c r="L25" s="117">
        <v>984.15</v>
      </c>
      <c r="M25" s="117">
        <v>3.6827399999999999</v>
      </c>
    </row>
    <row r="26" spans="1:13">
      <c r="A26" s="65">
        <v>16</v>
      </c>
      <c r="B26" s="117" t="s">
        <v>419</v>
      </c>
      <c r="C26" s="120">
        <v>1756.75</v>
      </c>
      <c r="D26" s="118">
        <v>1772.9166666666667</v>
      </c>
      <c r="E26" s="118">
        <v>1733.8333333333335</v>
      </c>
      <c r="F26" s="118">
        <v>1710.9166666666667</v>
      </c>
      <c r="G26" s="118">
        <v>1671.8333333333335</v>
      </c>
      <c r="H26" s="118">
        <v>1795.8333333333335</v>
      </c>
      <c r="I26" s="118">
        <v>1834.916666666667</v>
      </c>
      <c r="J26" s="118">
        <v>1857.8333333333335</v>
      </c>
      <c r="K26" s="117">
        <v>1812</v>
      </c>
      <c r="L26" s="117">
        <v>1750</v>
      </c>
      <c r="M26" s="117">
        <v>6.9819999999999993E-2</v>
      </c>
    </row>
    <row r="27" spans="1:13">
      <c r="A27" s="65">
        <v>17</v>
      </c>
      <c r="B27" s="117" t="s">
        <v>34</v>
      </c>
      <c r="C27" s="120">
        <v>51.45</v>
      </c>
      <c r="D27" s="118">
        <v>51.816666666666663</v>
      </c>
      <c r="E27" s="118">
        <v>50.433333333333323</v>
      </c>
      <c r="F27" s="118">
        <v>49.416666666666657</v>
      </c>
      <c r="G27" s="118">
        <v>48.033333333333317</v>
      </c>
      <c r="H27" s="118">
        <v>52.833333333333329</v>
      </c>
      <c r="I27" s="118">
        <v>54.216666666666669</v>
      </c>
      <c r="J27" s="118">
        <v>55.233333333333334</v>
      </c>
      <c r="K27" s="117">
        <v>53.2</v>
      </c>
      <c r="L27" s="117">
        <v>50.8</v>
      </c>
      <c r="M27" s="117">
        <v>80.597660000000005</v>
      </c>
    </row>
    <row r="28" spans="1:13">
      <c r="A28" s="65">
        <v>18</v>
      </c>
      <c r="B28" s="117" t="s">
        <v>423</v>
      </c>
      <c r="C28" s="120">
        <v>1746.8</v>
      </c>
      <c r="D28" s="118">
        <v>1754.9333333333334</v>
      </c>
      <c r="E28" s="118">
        <v>1731.8666666666668</v>
      </c>
      <c r="F28" s="118">
        <v>1716.9333333333334</v>
      </c>
      <c r="G28" s="118">
        <v>1693.8666666666668</v>
      </c>
      <c r="H28" s="118">
        <v>1769.8666666666668</v>
      </c>
      <c r="I28" s="118">
        <v>1792.9333333333334</v>
      </c>
      <c r="J28" s="118">
        <v>1807.8666666666668</v>
      </c>
      <c r="K28" s="117">
        <v>1778</v>
      </c>
      <c r="L28" s="117">
        <v>1740</v>
      </c>
      <c r="M28" s="117">
        <v>0.52958000000000005</v>
      </c>
    </row>
    <row r="29" spans="1:13">
      <c r="A29" s="65">
        <v>19</v>
      </c>
      <c r="B29" s="117" t="s">
        <v>426</v>
      </c>
      <c r="C29" s="120">
        <v>108.35</v>
      </c>
      <c r="D29" s="118">
        <v>107.86666666666667</v>
      </c>
      <c r="E29" s="118">
        <v>106.73333333333335</v>
      </c>
      <c r="F29" s="118">
        <v>105.11666666666667</v>
      </c>
      <c r="G29" s="118">
        <v>103.98333333333335</v>
      </c>
      <c r="H29" s="118">
        <v>109.48333333333335</v>
      </c>
      <c r="I29" s="118">
        <v>110.61666666666667</v>
      </c>
      <c r="J29" s="118">
        <v>112.23333333333335</v>
      </c>
      <c r="K29" s="117">
        <v>109</v>
      </c>
      <c r="L29" s="117">
        <v>106.25</v>
      </c>
      <c r="M29" s="117">
        <v>1.8121</v>
      </c>
    </row>
    <row r="30" spans="1:13">
      <c r="A30" s="65">
        <v>20</v>
      </c>
      <c r="B30" s="117" t="s">
        <v>186</v>
      </c>
      <c r="C30" s="120">
        <v>747.05</v>
      </c>
      <c r="D30" s="118">
        <v>745.23333333333323</v>
      </c>
      <c r="E30" s="118">
        <v>738.46666666666647</v>
      </c>
      <c r="F30" s="118">
        <v>729.88333333333321</v>
      </c>
      <c r="G30" s="118">
        <v>723.11666666666645</v>
      </c>
      <c r="H30" s="118">
        <v>753.81666666666649</v>
      </c>
      <c r="I30" s="118">
        <v>760.58333333333314</v>
      </c>
      <c r="J30" s="118">
        <v>769.16666666666652</v>
      </c>
      <c r="K30" s="117">
        <v>752</v>
      </c>
      <c r="L30" s="117">
        <v>736.65</v>
      </c>
      <c r="M30" s="117">
        <v>6.2676699999999999</v>
      </c>
    </row>
    <row r="31" spans="1:13">
      <c r="A31" s="65">
        <v>21</v>
      </c>
      <c r="B31" s="117" t="s">
        <v>35</v>
      </c>
      <c r="C31" s="120">
        <v>220.25</v>
      </c>
      <c r="D31" s="118">
        <v>222.06666666666669</v>
      </c>
      <c r="E31" s="118">
        <v>217.73333333333338</v>
      </c>
      <c r="F31" s="118">
        <v>215.2166666666667</v>
      </c>
      <c r="G31" s="118">
        <v>210.88333333333338</v>
      </c>
      <c r="H31" s="118">
        <v>224.58333333333337</v>
      </c>
      <c r="I31" s="118">
        <v>228.91666666666669</v>
      </c>
      <c r="J31" s="118">
        <v>231.43333333333337</v>
      </c>
      <c r="K31" s="117">
        <v>226.4</v>
      </c>
      <c r="L31" s="117">
        <v>219.55</v>
      </c>
      <c r="M31" s="117">
        <v>42.407640000000001</v>
      </c>
    </row>
    <row r="32" spans="1:13">
      <c r="A32" s="65">
        <v>22</v>
      </c>
      <c r="B32" s="117" t="s">
        <v>36</v>
      </c>
      <c r="C32" s="120">
        <v>26.4</v>
      </c>
      <c r="D32" s="118">
        <v>26.483333333333334</v>
      </c>
      <c r="E32" s="118">
        <v>26.116666666666667</v>
      </c>
      <c r="F32" s="118">
        <v>25.833333333333332</v>
      </c>
      <c r="G32" s="118">
        <v>25.466666666666665</v>
      </c>
      <c r="H32" s="118">
        <v>26.766666666666669</v>
      </c>
      <c r="I32" s="118">
        <v>27.133333333333336</v>
      </c>
      <c r="J32" s="118">
        <v>27.416666666666671</v>
      </c>
      <c r="K32" s="117">
        <v>26.85</v>
      </c>
      <c r="L32" s="117">
        <v>26.2</v>
      </c>
      <c r="M32" s="117">
        <v>10.201079999999999</v>
      </c>
    </row>
    <row r="33" spans="1:13">
      <c r="A33" s="65">
        <v>23</v>
      </c>
      <c r="B33" s="117" t="s">
        <v>446</v>
      </c>
      <c r="C33" s="120">
        <v>1393</v>
      </c>
      <c r="D33" s="118">
        <v>1392</v>
      </c>
      <c r="E33" s="118">
        <v>1379</v>
      </c>
      <c r="F33" s="118">
        <v>1365</v>
      </c>
      <c r="G33" s="118">
        <v>1352</v>
      </c>
      <c r="H33" s="118">
        <v>1406</v>
      </c>
      <c r="I33" s="118">
        <v>1419</v>
      </c>
      <c r="J33" s="118">
        <v>1433</v>
      </c>
      <c r="K33" s="117">
        <v>1405</v>
      </c>
      <c r="L33" s="117">
        <v>1378</v>
      </c>
      <c r="M33" s="117">
        <v>0.25102999999999998</v>
      </c>
    </row>
    <row r="34" spans="1:13">
      <c r="A34" s="65">
        <v>24</v>
      </c>
      <c r="B34" s="117" t="s">
        <v>448</v>
      </c>
      <c r="C34" s="120">
        <v>548.25</v>
      </c>
      <c r="D34" s="118">
        <v>548.35</v>
      </c>
      <c r="E34" s="118">
        <v>541.20000000000005</v>
      </c>
      <c r="F34" s="118">
        <v>534.15</v>
      </c>
      <c r="G34" s="118">
        <v>527</v>
      </c>
      <c r="H34" s="118">
        <v>555.40000000000009</v>
      </c>
      <c r="I34" s="118">
        <v>562.54999999999995</v>
      </c>
      <c r="J34" s="118">
        <v>569.60000000000014</v>
      </c>
      <c r="K34" s="117">
        <v>555.5</v>
      </c>
      <c r="L34" s="117">
        <v>541.29999999999995</v>
      </c>
      <c r="M34" s="117">
        <v>0.28297</v>
      </c>
    </row>
    <row r="35" spans="1:13">
      <c r="A35" s="65">
        <v>25</v>
      </c>
      <c r="B35" s="117" t="s">
        <v>37</v>
      </c>
      <c r="C35" s="120">
        <v>1192.75</v>
      </c>
      <c r="D35" s="118">
        <v>1196.3666666666666</v>
      </c>
      <c r="E35" s="118">
        <v>1179.8833333333332</v>
      </c>
      <c r="F35" s="118">
        <v>1167.0166666666667</v>
      </c>
      <c r="G35" s="118">
        <v>1150.5333333333333</v>
      </c>
      <c r="H35" s="118">
        <v>1209.2333333333331</v>
      </c>
      <c r="I35" s="118">
        <v>1225.7166666666662</v>
      </c>
      <c r="J35" s="118">
        <v>1238.583333333333</v>
      </c>
      <c r="K35" s="117">
        <v>1212.8499999999999</v>
      </c>
      <c r="L35" s="117">
        <v>1183.5</v>
      </c>
      <c r="M35" s="117">
        <v>16.796309999999998</v>
      </c>
    </row>
    <row r="36" spans="1:13">
      <c r="A36" s="65">
        <v>26</v>
      </c>
      <c r="B36" s="117" t="s">
        <v>38</v>
      </c>
      <c r="C36" s="120">
        <v>219.45</v>
      </c>
      <c r="D36" s="118">
        <v>221.03333333333333</v>
      </c>
      <c r="E36" s="118">
        <v>217.06666666666666</v>
      </c>
      <c r="F36" s="118">
        <v>214.68333333333334</v>
      </c>
      <c r="G36" s="118">
        <v>210.71666666666667</v>
      </c>
      <c r="H36" s="118">
        <v>223.41666666666666</v>
      </c>
      <c r="I36" s="118">
        <v>227.3833333333333</v>
      </c>
      <c r="J36" s="118">
        <v>229.76666666666665</v>
      </c>
      <c r="K36" s="117">
        <v>225</v>
      </c>
      <c r="L36" s="117">
        <v>218.65</v>
      </c>
      <c r="M36" s="117">
        <v>22.972090000000001</v>
      </c>
    </row>
    <row r="37" spans="1:13">
      <c r="A37" s="65">
        <v>27</v>
      </c>
      <c r="B37" s="117" t="s">
        <v>39</v>
      </c>
      <c r="C37" s="120">
        <v>85.55</v>
      </c>
      <c r="D37" s="118">
        <v>85.666666666666671</v>
      </c>
      <c r="E37" s="118">
        <v>84.63333333333334</v>
      </c>
      <c r="F37" s="118">
        <v>83.716666666666669</v>
      </c>
      <c r="G37" s="118">
        <v>82.683333333333337</v>
      </c>
      <c r="H37" s="118">
        <v>86.583333333333343</v>
      </c>
      <c r="I37" s="118">
        <v>87.616666666666674</v>
      </c>
      <c r="J37" s="118">
        <v>88.533333333333346</v>
      </c>
      <c r="K37" s="117">
        <v>86.7</v>
      </c>
      <c r="L37" s="117">
        <v>84.75</v>
      </c>
      <c r="M37" s="117">
        <v>26.02946</v>
      </c>
    </row>
    <row r="38" spans="1:13">
      <c r="A38" s="65">
        <v>28</v>
      </c>
      <c r="B38" s="117" t="s">
        <v>465</v>
      </c>
      <c r="C38" s="120">
        <v>276.95</v>
      </c>
      <c r="D38" s="118">
        <v>278.66666666666669</v>
      </c>
      <c r="E38" s="118">
        <v>273.48333333333335</v>
      </c>
      <c r="F38" s="118">
        <v>270.01666666666665</v>
      </c>
      <c r="G38" s="118">
        <v>264.83333333333331</v>
      </c>
      <c r="H38" s="118">
        <v>282.13333333333338</v>
      </c>
      <c r="I38" s="118">
        <v>287.31666666666666</v>
      </c>
      <c r="J38" s="118">
        <v>290.78333333333342</v>
      </c>
      <c r="K38" s="117">
        <v>283.85000000000002</v>
      </c>
      <c r="L38" s="117">
        <v>275.2</v>
      </c>
      <c r="M38" s="117">
        <v>0.20515</v>
      </c>
    </row>
    <row r="39" spans="1:13">
      <c r="A39" s="65">
        <v>29</v>
      </c>
      <c r="B39" s="117" t="s">
        <v>475</v>
      </c>
      <c r="C39" s="120">
        <v>137.55000000000001</v>
      </c>
      <c r="D39" s="118">
        <v>136.46666666666667</v>
      </c>
      <c r="E39" s="118">
        <v>131.23333333333335</v>
      </c>
      <c r="F39" s="118">
        <v>124.91666666666669</v>
      </c>
      <c r="G39" s="118">
        <v>119.68333333333337</v>
      </c>
      <c r="H39" s="118">
        <v>142.78333333333333</v>
      </c>
      <c r="I39" s="118">
        <v>148.01666666666662</v>
      </c>
      <c r="J39" s="118">
        <v>154.33333333333331</v>
      </c>
      <c r="K39" s="117">
        <v>141.69999999999999</v>
      </c>
      <c r="L39" s="117">
        <v>130.15</v>
      </c>
      <c r="M39" s="117">
        <v>14.62862</v>
      </c>
    </row>
    <row r="40" spans="1:13">
      <c r="A40" s="65">
        <v>30</v>
      </c>
      <c r="B40" s="117" t="s">
        <v>40</v>
      </c>
      <c r="C40" s="120">
        <v>90.6</v>
      </c>
      <c r="D40" s="118">
        <v>91.116666666666674</v>
      </c>
      <c r="E40" s="118">
        <v>89.383333333333354</v>
      </c>
      <c r="F40" s="118">
        <v>88.166666666666686</v>
      </c>
      <c r="G40" s="118">
        <v>86.433333333333366</v>
      </c>
      <c r="H40" s="118">
        <v>92.333333333333343</v>
      </c>
      <c r="I40" s="118">
        <v>94.066666666666663</v>
      </c>
      <c r="J40" s="118">
        <v>95.283333333333331</v>
      </c>
      <c r="K40" s="117">
        <v>92.85</v>
      </c>
      <c r="L40" s="117">
        <v>89.9</v>
      </c>
      <c r="M40" s="117">
        <v>375.09377999999998</v>
      </c>
    </row>
    <row r="41" spans="1:13">
      <c r="A41" s="65">
        <v>31</v>
      </c>
      <c r="B41" s="117" t="s">
        <v>41</v>
      </c>
      <c r="C41" s="120">
        <v>1393.7</v>
      </c>
      <c r="D41" s="118">
        <v>1396.75</v>
      </c>
      <c r="E41" s="118">
        <v>1383.5</v>
      </c>
      <c r="F41" s="118">
        <v>1373.3</v>
      </c>
      <c r="G41" s="118">
        <v>1360.05</v>
      </c>
      <c r="H41" s="118">
        <v>1406.95</v>
      </c>
      <c r="I41" s="118">
        <v>1420.2</v>
      </c>
      <c r="J41" s="118">
        <v>1430.4</v>
      </c>
      <c r="K41" s="117">
        <v>1410</v>
      </c>
      <c r="L41" s="117">
        <v>1386.55</v>
      </c>
      <c r="M41" s="117">
        <v>7.2033500000000004</v>
      </c>
    </row>
    <row r="42" spans="1:13">
      <c r="A42" s="65">
        <v>32</v>
      </c>
      <c r="B42" s="117" t="s">
        <v>483</v>
      </c>
      <c r="C42" s="120">
        <v>1165.8</v>
      </c>
      <c r="D42" s="118">
        <v>1150.2666666666667</v>
      </c>
      <c r="E42" s="118">
        <v>1125.5333333333333</v>
      </c>
      <c r="F42" s="118">
        <v>1085.2666666666667</v>
      </c>
      <c r="G42" s="118">
        <v>1060.5333333333333</v>
      </c>
      <c r="H42" s="118">
        <v>1190.5333333333333</v>
      </c>
      <c r="I42" s="118">
        <v>1215.2666666666664</v>
      </c>
      <c r="J42" s="118">
        <v>1255.5333333333333</v>
      </c>
      <c r="K42" s="117">
        <v>1175</v>
      </c>
      <c r="L42" s="117">
        <v>1110</v>
      </c>
      <c r="M42" s="117">
        <v>0.89588999999999996</v>
      </c>
    </row>
    <row r="43" spans="1:13">
      <c r="A43" s="65">
        <v>33</v>
      </c>
      <c r="B43" s="117" t="s">
        <v>493</v>
      </c>
      <c r="C43" s="120">
        <v>3415.95</v>
      </c>
      <c r="D43" s="118">
        <v>3421.6166666666668</v>
      </c>
      <c r="E43" s="118">
        <v>3394.4333333333334</v>
      </c>
      <c r="F43" s="118">
        <v>3372.9166666666665</v>
      </c>
      <c r="G43" s="118">
        <v>3345.7333333333331</v>
      </c>
      <c r="H43" s="118">
        <v>3443.1333333333337</v>
      </c>
      <c r="I43" s="118">
        <v>3470.3166666666671</v>
      </c>
      <c r="J43" s="118">
        <v>3491.8333333333339</v>
      </c>
      <c r="K43" s="117">
        <v>3448.8</v>
      </c>
      <c r="L43" s="117">
        <v>3400.1</v>
      </c>
      <c r="M43" s="117">
        <v>3.9329999999999997E-2</v>
      </c>
    </row>
    <row r="44" spans="1:13">
      <c r="A44" s="65">
        <v>34</v>
      </c>
      <c r="B44" s="117" t="s">
        <v>2107</v>
      </c>
      <c r="C44" s="120">
        <v>589.15</v>
      </c>
      <c r="D44" s="118">
        <v>587.33333333333337</v>
      </c>
      <c r="E44" s="118">
        <v>579.76666666666677</v>
      </c>
      <c r="F44" s="118">
        <v>570.38333333333344</v>
      </c>
      <c r="G44" s="118">
        <v>562.81666666666683</v>
      </c>
      <c r="H44" s="118">
        <v>596.7166666666667</v>
      </c>
      <c r="I44" s="118">
        <v>604.2833333333333</v>
      </c>
      <c r="J44" s="118">
        <v>613.66666666666663</v>
      </c>
      <c r="K44" s="117">
        <v>594.9</v>
      </c>
      <c r="L44" s="117">
        <v>577.95000000000005</v>
      </c>
      <c r="M44" s="117">
        <v>2.27989</v>
      </c>
    </row>
    <row r="45" spans="1:13">
      <c r="A45" s="65">
        <v>35</v>
      </c>
      <c r="B45" s="117" t="s">
        <v>42</v>
      </c>
      <c r="C45" s="120">
        <v>733.35</v>
      </c>
      <c r="D45" s="118">
        <v>736.51666666666677</v>
      </c>
      <c r="E45" s="118">
        <v>727.68333333333351</v>
      </c>
      <c r="F45" s="118">
        <v>722.01666666666677</v>
      </c>
      <c r="G45" s="118">
        <v>713.18333333333351</v>
      </c>
      <c r="H45" s="118">
        <v>742.18333333333351</v>
      </c>
      <c r="I45" s="118">
        <v>751.01666666666677</v>
      </c>
      <c r="J45" s="118">
        <v>756.68333333333351</v>
      </c>
      <c r="K45" s="117">
        <v>745.35</v>
      </c>
      <c r="L45" s="117">
        <v>730.85</v>
      </c>
      <c r="M45" s="117">
        <v>18.46913</v>
      </c>
    </row>
    <row r="46" spans="1:13">
      <c r="A46" s="65">
        <v>36</v>
      </c>
      <c r="B46" s="117" t="s">
        <v>502</v>
      </c>
      <c r="C46" s="120">
        <v>384.7</v>
      </c>
      <c r="D46" s="118">
        <v>376.11666666666662</v>
      </c>
      <c r="E46" s="118">
        <v>363.23333333333323</v>
      </c>
      <c r="F46" s="118">
        <v>341.76666666666659</v>
      </c>
      <c r="G46" s="118">
        <v>328.88333333333321</v>
      </c>
      <c r="H46" s="118">
        <v>397.58333333333326</v>
      </c>
      <c r="I46" s="118">
        <v>410.46666666666658</v>
      </c>
      <c r="J46" s="118">
        <v>431.93333333333328</v>
      </c>
      <c r="K46" s="117">
        <v>389</v>
      </c>
      <c r="L46" s="117">
        <v>354.65</v>
      </c>
      <c r="M46" s="117">
        <v>9.7759300000000007</v>
      </c>
    </row>
    <row r="47" spans="1:13">
      <c r="A47" s="65">
        <v>37</v>
      </c>
      <c r="B47" s="117" t="s">
        <v>43</v>
      </c>
      <c r="C47" s="120">
        <v>720.6</v>
      </c>
      <c r="D47" s="118">
        <v>722.35</v>
      </c>
      <c r="E47" s="118">
        <v>710.80000000000007</v>
      </c>
      <c r="F47" s="118">
        <v>701</v>
      </c>
      <c r="G47" s="118">
        <v>689.45</v>
      </c>
      <c r="H47" s="118">
        <v>732.15000000000009</v>
      </c>
      <c r="I47" s="118">
        <v>743.7</v>
      </c>
      <c r="J47" s="118">
        <v>753.50000000000011</v>
      </c>
      <c r="K47" s="117">
        <v>733.9</v>
      </c>
      <c r="L47" s="117">
        <v>712.55</v>
      </c>
      <c r="M47" s="117">
        <v>105.1067</v>
      </c>
    </row>
    <row r="48" spans="1:13">
      <c r="A48" s="65">
        <v>38</v>
      </c>
      <c r="B48" s="117" t="s">
        <v>44</v>
      </c>
      <c r="C48" s="120">
        <v>2927.6</v>
      </c>
      <c r="D48" s="118">
        <v>2915.2833333333333</v>
      </c>
      <c r="E48" s="118">
        <v>2888.5666666666666</v>
      </c>
      <c r="F48" s="118">
        <v>2849.5333333333333</v>
      </c>
      <c r="G48" s="118">
        <v>2822.8166666666666</v>
      </c>
      <c r="H48" s="118">
        <v>2954.3166666666666</v>
      </c>
      <c r="I48" s="118">
        <v>2981.0333333333328</v>
      </c>
      <c r="J48" s="118">
        <v>3020.0666666666666</v>
      </c>
      <c r="K48" s="117">
        <v>2942</v>
      </c>
      <c r="L48" s="117">
        <v>2876.25</v>
      </c>
      <c r="M48" s="117">
        <v>7.4839099999999998</v>
      </c>
    </row>
    <row r="49" spans="1:13">
      <c r="A49" s="65">
        <v>39</v>
      </c>
      <c r="B49" s="117" t="s">
        <v>3365</v>
      </c>
      <c r="C49" s="120">
        <v>352.85</v>
      </c>
      <c r="D49" s="118">
        <v>354.61666666666662</v>
      </c>
      <c r="E49" s="118">
        <v>348.23333333333323</v>
      </c>
      <c r="F49" s="118">
        <v>343.61666666666662</v>
      </c>
      <c r="G49" s="118">
        <v>337.23333333333323</v>
      </c>
      <c r="H49" s="118">
        <v>359.23333333333323</v>
      </c>
      <c r="I49" s="118">
        <v>365.61666666666656</v>
      </c>
      <c r="J49" s="118">
        <v>370.23333333333323</v>
      </c>
      <c r="K49" s="117">
        <v>361</v>
      </c>
      <c r="L49" s="117">
        <v>350</v>
      </c>
      <c r="M49" s="117">
        <v>3.4068299999999998</v>
      </c>
    </row>
    <row r="50" spans="1:13">
      <c r="A50" s="65">
        <v>40</v>
      </c>
      <c r="B50" s="117" t="s">
        <v>512</v>
      </c>
      <c r="C50" s="120">
        <v>476.9</v>
      </c>
      <c r="D50" s="118">
        <v>477.98333333333335</v>
      </c>
      <c r="E50" s="118">
        <v>471.9666666666667</v>
      </c>
      <c r="F50" s="118">
        <v>467.03333333333336</v>
      </c>
      <c r="G50" s="118">
        <v>461.01666666666671</v>
      </c>
      <c r="H50" s="118">
        <v>482.91666666666669</v>
      </c>
      <c r="I50" s="118">
        <v>488.93333333333334</v>
      </c>
      <c r="J50" s="118">
        <v>493.86666666666667</v>
      </c>
      <c r="K50" s="117">
        <v>484</v>
      </c>
      <c r="L50" s="117">
        <v>473.05</v>
      </c>
      <c r="M50" s="117">
        <v>2.53932</v>
      </c>
    </row>
    <row r="51" spans="1:13">
      <c r="A51" s="65">
        <v>41</v>
      </c>
      <c r="B51" s="117" t="s">
        <v>188</v>
      </c>
      <c r="C51" s="120">
        <v>6609.15</v>
      </c>
      <c r="D51" s="118">
        <v>6584.166666666667</v>
      </c>
      <c r="E51" s="118">
        <v>6543.3333333333339</v>
      </c>
      <c r="F51" s="118">
        <v>6477.5166666666673</v>
      </c>
      <c r="G51" s="118">
        <v>6436.6833333333343</v>
      </c>
      <c r="H51" s="118">
        <v>6649.9833333333336</v>
      </c>
      <c r="I51" s="118">
        <v>6690.8166666666675</v>
      </c>
      <c r="J51" s="118">
        <v>6756.6333333333332</v>
      </c>
      <c r="K51" s="117">
        <v>6625</v>
      </c>
      <c r="L51" s="117">
        <v>6518.35</v>
      </c>
      <c r="M51" s="117">
        <v>2.3692099999999998</v>
      </c>
    </row>
    <row r="52" spans="1:13">
      <c r="A52" s="65">
        <v>42</v>
      </c>
      <c r="B52" s="117" t="s">
        <v>515</v>
      </c>
      <c r="C52" s="120">
        <v>9.0500000000000007</v>
      </c>
      <c r="D52" s="118">
        <v>9.0499999999999989</v>
      </c>
      <c r="E52" s="118">
        <v>8.8499999999999979</v>
      </c>
      <c r="F52" s="118">
        <v>8.6499999999999986</v>
      </c>
      <c r="G52" s="118">
        <v>8.4499999999999975</v>
      </c>
      <c r="H52" s="118">
        <v>9.2499999999999982</v>
      </c>
      <c r="I52" s="118">
        <v>9.4499999999999975</v>
      </c>
      <c r="J52" s="118">
        <v>9.6499999999999986</v>
      </c>
      <c r="K52" s="117">
        <v>9.25</v>
      </c>
      <c r="L52" s="117">
        <v>8.85</v>
      </c>
      <c r="M52" s="117">
        <v>38.976460000000003</v>
      </c>
    </row>
    <row r="53" spans="1:13">
      <c r="A53" s="65">
        <v>43</v>
      </c>
      <c r="B53" s="117" t="s">
        <v>516</v>
      </c>
      <c r="C53" s="120">
        <v>3220.1</v>
      </c>
      <c r="D53" s="118">
        <v>3210.7666666666664</v>
      </c>
      <c r="E53" s="118">
        <v>3173.5333333333328</v>
      </c>
      <c r="F53" s="118">
        <v>3126.9666666666662</v>
      </c>
      <c r="G53" s="118">
        <v>3089.7333333333327</v>
      </c>
      <c r="H53" s="118">
        <v>3257.333333333333</v>
      </c>
      <c r="I53" s="118">
        <v>3294.5666666666666</v>
      </c>
      <c r="J53" s="118">
        <v>3341.1333333333332</v>
      </c>
      <c r="K53" s="117">
        <v>3248</v>
      </c>
      <c r="L53" s="117">
        <v>3164.2</v>
      </c>
      <c r="M53" s="117">
        <v>0.19547999999999999</v>
      </c>
    </row>
    <row r="54" spans="1:13">
      <c r="A54" s="65">
        <v>44</v>
      </c>
      <c r="B54" s="117" t="s">
        <v>187</v>
      </c>
      <c r="C54" s="120">
        <v>2766.7</v>
      </c>
      <c r="D54" s="118">
        <v>2746.9666666666667</v>
      </c>
      <c r="E54" s="118">
        <v>2719.7333333333336</v>
      </c>
      <c r="F54" s="118">
        <v>2672.7666666666669</v>
      </c>
      <c r="G54" s="118">
        <v>2645.5333333333338</v>
      </c>
      <c r="H54" s="118">
        <v>2793.9333333333334</v>
      </c>
      <c r="I54" s="118">
        <v>2821.1666666666661</v>
      </c>
      <c r="J54" s="118">
        <v>2868.1333333333332</v>
      </c>
      <c r="K54" s="117">
        <v>2774.2</v>
      </c>
      <c r="L54" s="117">
        <v>2700</v>
      </c>
      <c r="M54" s="117">
        <v>15.434240000000001</v>
      </c>
    </row>
    <row r="55" spans="1:13">
      <c r="A55" s="65">
        <v>45</v>
      </c>
      <c r="B55" s="117" t="s">
        <v>521</v>
      </c>
      <c r="C55" s="120">
        <v>911.95</v>
      </c>
      <c r="D55" s="118">
        <v>914.9</v>
      </c>
      <c r="E55" s="118">
        <v>902.84999999999991</v>
      </c>
      <c r="F55" s="118">
        <v>893.74999999999989</v>
      </c>
      <c r="G55" s="118">
        <v>881.69999999999982</v>
      </c>
      <c r="H55" s="118">
        <v>924</v>
      </c>
      <c r="I55" s="118">
        <v>936.05</v>
      </c>
      <c r="J55" s="118">
        <v>945.15000000000009</v>
      </c>
      <c r="K55" s="117">
        <v>926.95</v>
      </c>
      <c r="L55" s="117">
        <v>905.8</v>
      </c>
      <c r="M55" s="117">
        <v>3.1520199999999998</v>
      </c>
    </row>
    <row r="56" spans="1:13">
      <c r="A56" s="65">
        <v>46</v>
      </c>
      <c r="B56" s="117" t="s">
        <v>523</v>
      </c>
      <c r="C56" s="120">
        <v>4</v>
      </c>
      <c r="D56" s="118">
        <v>4.05</v>
      </c>
      <c r="E56" s="118">
        <v>3.8</v>
      </c>
      <c r="F56" s="118">
        <v>3.6</v>
      </c>
      <c r="G56" s="118">
        <v>3.35</v>
      </c>
      <c r="H56" s="118">
        <v>4.25</v>
      </c>
      <c r="I56" s="118">
        <v>4.5</v>
      </c>
      <c r="J56" s="118">
        <v>4.6999999999999993</v>
      </c>
      <c r="K56" s="117">
        <v>4.3</v>
      </c>
      <c r="L56" s="117">
        <v>3.85</v>
      </c>
      <c r="M56" s="117">
        <v>28.29411</v>
      </c>
    </row>
    <row r="57" spans="1:13">
      <c r="A57" s="65">
        <v>47</v>
      </c>
      <c r="B57" s="117" t="s">
        <v>525</v>
      </c>
      <c r="C57" s="120">
        <v>192</v>
      </c>
      <c r="D57" s="118">
        <v>193.65</v>
      </c>
      <c r="E57" s="118">
        <v>189.35000000000002</v>
      </c>
      <c r="F57" s="118">
        <v>186.70000000000002</v>
      </c>
      <c r="G57" s="118">
        <v>182.40000000000003</v>
      </c>
      <c r="H57" s="118">
        <v>196.3</v>
      </c>
      <c r="I57" s="118">
        <v>200.60000000000002</v>
      </c>
      <c r="J57" s="118">
        <v>203.25</v>
      </c>
      <c r="K57" s="117">
        <v>197.95</v>
      </c>
      <c r="L57" s="117">
        <v>191</v>
      </c>
      <c r="M57" s="117">
        <v>1.2468699999999999</v>
      </c>
    </row>
    <row r="58" spans="1:13">
      <c r="A58" s="65">
        <v>48</v>
      </c>
      <c r="B58" s="117" t="s">
        <v>529</v>
      </c>
      <c r="C58" s="120">
        <v>141.55000000000001</v>
      </c>
      <c r="D58" s="118">
        <v>141.25</v>
      </c>
      <c r="E58" s="118">
        <v>138.4</v>
      </c>
      <c r="F58" s="118">
        <v>135.25</v>
      </c>
      <c r="G58" s="118">
        <v>132.4</v>
      </c>
      <c r="H58" s="118">
        <v>144.4</v>
      </c>
      <c r="I58" s="118">
        <v>147.25000000000003</v>
      </c>
      <c r="J58" s="118">
        <v>150.4</v>
      </c>
      <c r="K58" s="117">
        <v>144.1</v>
      </c>
      <c r="L58" s="117">
        <v>138.1</v>
      </c>
      <c r="M58" s="117">
        <v>39.182850000000002</v>
      </c>
    </row>
    <row r="59" spans="1:13">
      <c r="A59" s="65">
        <v>49</v>
      </c>
      <c r="B59" s="117" t="s">
        <v>45</v>
      </c>
      <c r="C59" s="120">
        <v>112.1</v>
      </c>
      <c r="D59" s="118">
        <v>112.21666666666665</v>
      </c>
      <c r="E59" s="118">
        <v>110.88333333333331</v>
      </c>
      <c r="F59" s="118">
        <v>109.66666666666666</v>
      </c>
      <c r="G59" s="118">
        <v>108.33333333333331</v>
      </c>
      <c r="H59" s="118">
        <v>113.43333333333331</v>
      </c>
      <c r="I59" s="118">
        <v>114.76666666666665</v>
      </c>
      <c r="J59" s="118">
        <v>115.98333333333331</v>
      </c>
      <c r="K59" s="117">
        <v>113.55</v>
      </c>
      <c r="L59" s="117">
        <v>111</v>
      </c>
      <c r="M59" s="117">
        <v>114.74316</v>
      </c>
    </row>
    <row r="60" spans="1:13" ht="12" customHeight="1">
      <c r="A60" s="65">
        <v>50</v>
      </c>
      <c r="B60" s="117" t="s">
        <v>46</v>
      </c>
      <c r="C60" s="120">
        <v>89.8</v>
      </c>
      <c r="D60" s="118">
        <v>90.483333333333334</v>
      </c>
      <c r="E60" s="118">
        <v>88.516666666666666</v>
      </c>
      <c r="F60" s="118">
        <v>87.233333333333334</v>
      </c>
      <c r="G60" s="118">
        <v>85.266666666666666</v>
      </c>
      <c r="H60" s="118">
        <v>91.766666666666666</v>
      </c>
      <c r="I60" s="118">
        <v>93.733333333333334</v>
      </c>
      <c r="J60" s="118">
        <v>95.016666666666666</v>
      </c>
      <c r="K60" s="117">
        <v>92.45</v>
      </c>
      <c r="L60" s="117">
        <v>89.2</v>
      </c>
      <c r="M60" s="117">
        <v>95.932040000000001</v>
      </c>
    </row>
    <row r="61" spans="1:13">
      <c r="A61" s="65">
        <v>51</v>
      </c>
      <c r="B61" s="117" t="s">
        <v>541</v>
      </c>
      <c r="C61" s="120">
        <v>1411.35</v>
      </c>
      <c r="D61" s="118">
        <v>1414.9166666666667</v>
      </c>
      <c r="E61" s="118">
        <v>1396.4333333333334</v>
      </c>
      <c r="F61" s="118">
        <v>1381.5166666666667</v>
      </c>
      <c r="G61" s="118">
        <v>1363.0333333333333</v>
      </c>
      <c r="H61" s="118">
        <v>1429.8333333333335</v>
      </c>
      <c r="I61" s="118">
        <v>1448.3166666666666</v>
      </c>
      <c r="J61" s="118">
        <v>1463.2333333333336</v>
      </c>
      <c r="K61" s="117">
        <v>1433.4</v>
      </c>
      <c r="L61" s="117">
        <v>1400</v>
      </c>
      <c r="M61" s="117">
        <v>7.6569999999999999E-2</v>
      </c>
    </row>
    <row r="62" spans="1:13">
      <c r="A62" s="65">
        <v>52</v>
      </c>
      <c r="B62" s="117" t="s">
        <v>47</v>
      </c>
      <c r="C62" s="120">
        <v>1344.35</v>
      </c>
      <c r="D62" s="118">
        <v>1328.5333333333333</v>
      </c>
      <c r="E62" s="118">
        <v>1308.4666666666667</v>
      </c>
      <c r="F62" s="118">
        <v>1272.5833333333335</v>
      </c>
      <c r="G62" s="118">
        <v>1252.5166666666669</v>
      </c>
      <c r="H62" s="118">
        <v>1364.4166666666665</v>
      </c>
      <c r="I62" s="118">
        <v>1384.4833333333331</v>
      </c>
      <c r="J62" s="118">
        <v>1420.3666666666663</v>
      </c>
      <c r="K62" s="117">
        <v>1348.6</v>
      </c>
      <c r="L62" s="117">
        <v>1292.6500000000001</v>
      </c>
      <c r="M62" s="117">
        <v>15.474170000000001</v>
      </c>
    </row>
    <row r="63" spans="1:13">
      <c r="A63" s="65">
        <v>53</v>
      </c>
      <c r="B63" s="117" t="s">
        <v>548</v>
      </c>
      <c r="C63" s="120">
        <v>1282.2</v>
      </c>
      <c r="D63" s="118">
        <v>1285.7333333333333</v>
      </c>
      <c r="E63" s="118">
        <v>1256.4666666666667</v>
      </c>
      <c r="F63" s="118">
        <v>1230.7333333333333</v>
      </c>
      <c r="G63" s="118">
        <v>1201.4666666666667</v>
      </c>
      <c r="H63" s="118">
        <v>1311.4666666666667</v>
      </c>
      <c r="I63" s="118">
        <v>1340.7333333333336</v>
      </c>
      <c r="J63" s="118">
        <v>1366.4666666666667</v>
      </c>
      <c r="K63" s="117">
        <v>1315</v>
      </c>
      <c r="L63" s="117">
        <v>1260</v>
      </c>
      <c r="M63" s="117">
        <v>2.4659300000000002</v>
      </c>
    </row>
    <row r="64" spans="1:13">
      <c r="A64" s="65">
        <v>54</v>
      </c>
      <c r="B64" s="117" t="s">
        <v>189</v>
      </c>
      <c r="C64" s="120">
        <v>92.1</v>
      </c>
      <c r="D64" s="118">
        <v>92.016666666666666</v>
      </c>
      <c r="E64" s="118">
        <v>90.133333333333326</v>
      </c>
      <c r="F64" s="118">
        <v>88.166666666666657</v>
      </c>
      <c r="G64" s="118">
        <v>86.283333333333317</v>
      </c>
      <c r="H64" s="118">
        <v>93.983333333333334</v>
      </c>
      <c r="I64" s="118">
        <v>95.866666666666688</v>
      </c>
      <c r="J64" s="118">
        <v>97.833333333333343</v>
      </c>
      <c r="K64" s="117">
        <v>93.9</v>
      </c>
      <c r="L64" s="117">
        <v>90.05</v>
      </c>
      <c r="M64" s="117">
        <v>170.65207000000001</v>
      </c>
    </row>
    <row r="65" spans="1:13">
      <c r="A65" s="65">
        <v>55</v>
      </c>
      <c r="B65" s="117" t="s">
        <v>238</v>
      </c>
      <c r="C65" s="120">
        <v>910.65</v>
      </c>
      <c r="D65" s="118">
        <v>920.93333333333339</v>
      </c>
      <c r="E65" s="118">
        <v>892.41666666666674</v>
      </c>
      <c r="F65" s="118">
        <v>874.18333333333339</v>
      </c>
      <c r="G65" s="118">
        <v>845.66666666666674</v>
      </c>
      <c r="H65" s="118">
        <v>939.16666666666674</v>
      </c>
      <c r="I65" s="118">
        <v>967.68333333333339</v>
      </c>
      <c r="J65" s="118">
        <v>985.91666666666674</v>
      </c>
      <c r="K65" s="117">
        <v>949.45</v>
      </c>
      <c r="L65" s="117">
        <v>902.7</v>
      </c>
      <c r="M65" s="117">
        <v>37.11618</v>
      </c>
    </row>
    <row r="66" spans="1:13">
      <c r="A66" s="65">
        <v>56</v>
      </c>
      <c r="B66" s="117" t="s">
        <v>553</v>
      </c>
      <c r="C66" s="120">
        <v>304.55</v>
      </c>
      <c r="D66" s="118">
        <v>304.78333333333336</v>
      </c>
      <c r="E66" s="118">
        <v>301.26666666666671</v>
      </c>
      <c r="F66" s="118">
        <v>297.98333333333335</v>
      </c>
      <c r="G66" s="118">
        <v>294.4666666666667</v>
      </c>
      <c r="H66" s="118">
        <v>308.06666666666672</v>
      </c>
      <c r="I66" s="118">
        <v>311.58333333333337</v>
      </c>
      <c r="J66" s="118">
        <v>314.86666666666673</v>
      </c>
      <c r="K66" s="117">
        <v>308.3</v>
      </c>
      <c r="L66" s="117">
        <v>301.5</v>
      </c>
      <c r="M66" s="117">
        <v>4.7399800000000001</v>
      </c>
    </row>
    <row r="67" spans="1:13">
      <c r="A67" s="65">
        <v>57</v>
      </c>
      <c r="B67" s="117" t="s">
        <v>556</v>
      </c>
      <c r="C67" s="120">
        <v>191.3</v>
      </c>
      <c r="D67" s="118">
        <v>191.9</v>
      </c>
      <c r="E67" s="118">
        <v>187.75</v>
      </c>
      <c r="F67" s="118">
        <v>184.2</v>
      </c>
      <c r="G67" s="118">
        <v>180.04999999999998</v>
      </c>
      <c r="H67" s="118">
        <v>195.45000000000002</v>
      </c>
      <c r="I67" s="118">
        <v>199.60000000000005</v>
      </c>
      <c r="J67" s="118">
        <v>203.15000000000003</v>
      </c>
      <c r="K67" s="117">
        <v>196.05</v>
      </c>
      <c r="L67" s="117">
        <v>188.35</v>
      </c>
      <c r="M67" s="117">
        <v>7.6676700000000002</v>
      </c>
    </row>
    <row r="68" spans="1:13">
      <c r="A68" s="65">
        <v>58</v>
      </c>
      <c r="B68" s="117" t="s">
        <v>558</v>
      </c>
      <c r="C68" s="120">
        <v>60.95</v>
      </c>
      <c r="D68" s="118">
        <v>60.800000000000004</v>
      </c>
      <c r="E68" s="118">
        <v>58.250000000000007</v>
      </c>
      <c r="F68" s="118">
        <v>55.550000000000004</v>
      </c>
      <c r="G68" s="118">
        <v>53.000000000000007</v>
      </c>
      <c r="H68" s="118">
        <v>63.500000000000007</v>
      </c>
      <c r="I68" s="118">
        <v>66.050000000000011</v>
      </c>
      <c r="J68" s="118">
        <v>68.75</v>
      </c>
      <c r="K68" s="117">
        <v>63.35</v>
      </c>
      <c r="L68" s="117">
        <v>58.1</v>
      </c>
      <c r="M68" s="117">
        <v>3.4411</v>
      </c>
    </row>
    <row r="69" spans="1:13">
      <c r="A69" s="65">
        <v>59</v>
      </c>
      <c r="B69" s="117" t="s">
        <v>1832</v>
      </c>
      <c r="C69" s="120">
        <v>964.05</v>
      </c>
      <c r="D69" s="118">
        <v>964.85</v>
      </c>
      <c r="E69" s="118">
        <v>958.6</v>
      </c>
      <c r="F69" s="118">
        <v>953.15</v>
      </c>
      <c r="G69" s="118">
        <v>946.9</v>
      </c>
      <c r="H69" s="118">
        <v>970.30000000000007</v>
      </c>
      <c r="I69" s="118">
        <v>976.55000000000007</v>
      </c>
      <c r="J69" s="118">
        <v>982.00000000000011</v>
      </c>
      <c r="K69" s="117">
        <v>971.1</v>
      </c>
      <c r="L69" s="117">
        <v>959.4</v>
      </c>
      <c r="M69" s="117">
        <v>3.03884</v>
      </c>
    </row>
    <row r="70" spans="1:13">
      <c r="A70" s="65">
        <v>60</v>
      </c>
      <c r="B70" s="117" t="s">
        <v>48</v>
      </c>
      <c r="C70" s="120">
        <v>518.54999999999995</v>
      </c>
      <c r="D70" s="118">
        <v>519.36666666666667</v>
      </c>
      <c r="E70" s="118">
        <v>512.23333333333335</v>
      </c>
      <c r="F70" s="118">
        <v>505.91666666666663</v>
      </c>
      <c r="G70" s="118">
        <v>498.7833333333333</v>
      </c>
      <c r="H70" s="118">
        <v>525.68333333333339</v>
      </c>
      <c r="I70" s="118">
        <v>532.81666666666683</v>
      </c>
      <c r="J70" s="118">
        <v>539.13333333333344</v>
      </c>
      <c r="K70" s="117">
        <v>526.5</v>
      </c>
      <c r="L70" s="117">
        <v>513.04999999999995</v>
      </c>
      <c r="M70" s="117">
        <v>21.06915</v>
      </c>
    </row>
    <row r="71" spans="1:13">
      <c r="A71" s="65">
        <v>61</v>
      </c>
      <c r="B71" s="117" t="s">
        <v>49</v>
      </c>
      <c r="C71" s="120">
        <v>309.39999999999998</v>
      </c>
      <c r="D71" s="118">
        <v>310.31666666666666</v>
      </c>
      <c r="E71" s="118">
        <v>307.38333333333333</v>
      </c>
      <c r="F71" s="118">
        <v>305.36666666666667</v>
      </c>
      <c r="G71" s="118">
        <v>302.43333333333334</v>
      </c>
      <c r="H71" s="118">
        <v>312.33333333333331</v>
      </c>
      <c r="I71" s="118">
        <v>315.26666666666659</v>
      </c>
      <c r="J71" s="118">
        <v>317.2833333333333</v>
      </c>
      <c r="K71" s="117">
        <v>313.25</v>
      </c>
      <c r="L71" s="117">
        <v>308.3</v>
      </c>
      <c r="M71" s="117">
        <v>63.929740000000002</v>
      </c>
    </row>
    <row r="72" spans="1:13">
      <c r="A72" s="65">
        <v>62</v>
      </c>
      <c r="B72" s="117" t="s">
        <v>50</v>
      </c>
      <c r="C72" s="120">
        <v>69.099999999999994</v>
      </c>
      <c r="D72" s="118">
        <v>68.916666666666671</v>
      </c>
      <c r="E72" s="118">
        <v>67.683333333333337</v>
      </c>
      <c r="F72" s="118">
        <v>66.266666666666666</v>
      </c>
      <c r="G72" s="118">
        <v>65.033333333333331</v>
      </c>
      <c r="H72" s="118">
        <v>70.333333333333343</v>
      </c>
      <c r="I72" s="118">
        <v>71.566666666666663</v>
      </c>
      <c r="J72" s="118">
        <v>72.983333333333348</v>
      </c>
      <c r="K72" s="117">
        <v>70.150000000000006</v>
      </c>
      <c r="L72" s="117">
        <v>67.5</v>
      </c>
      <c r="M72" s="117">
        <v>130.04838000000001</v>
      </c>
    </row>
    <row r="73" spans="1:13">
      <c r="A73" s="65">
        <v>63</v>
      </c>
      <c r="B73" s="117" t="s">
        <v>51</v>
      </c>
      <c r="C73" s="120">
        <v>626.1</v>
      </c>
      <c r="D73" s="118">
        <v>628.25</v>
      </c>
      <c r="E73" s="118">
        <v>622.1</v>
      </c>
      <c r="F73" s="118">
        <v>618.1</v>
      </c>
      <c r="G73" s="118">
        <v>611.95000000000005</v>
      </c>
      <c r="H73" s="118">
        <v>632.25</v>
      </c>
      <c r="I73" s="118">
        <v>638.40000000000009</v>
      </c>
      <c r="J73" s="118">
        <v>642.4</v>
      </c>
      <c r="K73" s="117">
        <v>634.4</v>
      </c>
      <c r="L73" s="117">
        <v>624.25</v>
      </c>
      <c r="M73" s="117">
        <v>11.57958</v>
      </c>
    </row>
    <row r="74" spans="1:13">
      <c r="A74" s="65">
        <v>64</v>
      </c>
      <c r="B74" s="117" t="s">
        <v>572</v>
      </c>
      <c r="C74" s="120">
        <v>550.4</v>
      </c>
      <c r="D74" s="118">
        <v>544.80000000000007</v>
      </c>
      <c r="E74" s="118">
        <v>528.60000000000014</v>
      </c>
      <c r="F74" s="118">
        <v>506.80000000000007</v>
      </c>
      <c r="G74" s="118">
        <v>490.60000000000014</v>
      </c>
      <c r="H74" s="118">
        <v>566.60000000000014</v>
      </c>
      <c r="I74" s="118">
        <v>582.80000000000018</v>
      </c>
      <c r="J74" s="118">
        <v>604.60000000000014</v>
      </c>
      <c r="K74" s="117">
        <v>561</v>
      </c>
      <c r="L74" s="117">
        <v>523</v>
      </c>
      <c r="M74" s="117">
        <v>1.5158</v>
      </c>
    </row>
    <row r="75" spans="1:13">
      <c r="A75" s="65">
        <v>65</v>
      </c>
      <c r="B75" s="117" t="s">
        <v>574</v>
      </c>
      <c r="C75" s="120">
        <v>177.15</v>
      </c>
      <c r="D75" s="118">
        <v>178.11666666666667</v>
      </c>
      <c r="E75" s="118">
        <v>174.93333333333334</v>
      </c>
      <c r="F75" s="118">
        <v>172.71666666666667</v>
      </c>
      <c r="G75" s="118">
        <v>169.53333333333333</v>
      </c>
      <c r="H75" s="118">
        <v>180.33333333333334</v>
      </c>
      <c r="I75" s="118">
        <v>183.51666666666668</v>
      </c>
      <c r="J75" s="118">
        <v>185.73333333333335</v>
      </c>
      <c r="K75" s="117">
        <v>181.3</v>
      </c>
      <c r="L75" s="117">
        <v>175.9</v>
      </c>
      <c r="M75" s="117">
        <v>8.5512200000000007</v>
      </c>
    </row>
    <row r="76" spans="1:13" s="18" customFormat="1">
      <c r="A76" s="65">
        <v>66</v>
      </c>
      <c r="B76" s="117" t="s">
        <v>579</v>
      </c>
      <c r="C76" s="120">
        <v>3193.55</v>
      </c>
      <c r="D76" s="118">
        <v>3197.9</v>
      </c>
      <c r="E76" s="118">
        <v>3135.8</v>
      </c>
      <c r="F76" s="118">
        <v>3078.05</v>
      </c>
      <c r="G76" s="118">
        <v>3015.9500000000003</v>
      </c>
      <c r="H76" s="118">
        <v>3255.65</v>
      </c>
      <c r="I76" s="118">
        <v>3317.7499999999995</v>
      </c>
      <c r="J76" s="118">
        <v>3375.5</v>
      </c>
      <c r="K76" s="117">
        <v>3260</v>
      </c>
      <c r="L76" s="117">
        <v>3140.15</v>
      </c>
      <c r="M76" s="117">
        <v>3.6659999999999998E-2</v>
      </c>
    </row>
    <row r="77" spans="1:13" s="18" customFormat="1">
      <c r="A77" s="65">
        <v>67</v>
      </c>
      <c r="B77" s="117" t="s">
        <v>581</v>
      </c>
      <c r="C77" s="120">
        <v>654.70000000000005</v>
      </c>
      <c r="D77" s="118">
        <v>661.93333333333339</v>
      </c>
      <c r="E77" s="118">
        <v>644.86666666666679</v>
      </c>
      <c r="F77" s="118">
        <v>635.03333333333342</v>
      </c>
      <c r="G77" s="118">
        <v>617.96666666666681</v>
      </c>
      <c r="H77" s="118">
        <v>671.76666666666677</v>
      </c>
      <c r="I77" s="118">
        <v>688.83333333333337</v>
      </c>
      <c r="J77" s="118">
        <v>698.66666666666674</v>
      </c>
      <c r="K77" s="117">
        <v>679</v>
      </c>
      <c r="L77" s="117">
        <v>652.1</v>
      </c>
      <c r="M77" s="117">
        <v>0.44912999999999997</v>
      </c>
    </row>
    <row r="78" spans="1:13" s="18" customFormat="1">
      <c r="A78" s="65">
        <v>68</v>
      </c>
      <c r="B78" s="117" t="s">
        <v>585</v>
      </c>
      <c r="C78" s="120">
        <v>122.3</v>
      </c>
      <c r="D78" s="118">
        <v>122.16666666666667</v>
      </c>
      <c r="E78" s="118">
        <v>119.48333333333335</v>
      </c>
      <c r="F78" s="118">
        <v>116.66666666666667</v>
      </c>
      <c r="G78" s="118">
        <v>113.98333333333335</v>
      </c>
      <c r="H78" s="118">
        <v>124.98333333333335</v>
      </c>
      <c r="I78" s="118">
        <v>127.66666666666666</v>
      </c>
      <c r="J78" s="118">
        <v>130.48333333333335</v>
      </c>
      <c r="K78" s="117">
        <v>124.85</v>
      </c>
      <c r="L78" s="117">
        <v>119.35</v>
      </c>
      <c r="M78" s="117">
        <v>21.731780000000001</v>
      </c>
    </row>
    <row r="79" spans="1:13" s="18" customFormat="1">
      <c r="A79" s="65">
        <v>69</v>
      </c>
      <c r="B79" s="117" t="s">
        <v>52</v>
      </c>
      <c r="C79" s="120">
        <v>18875.2</v>
      </c>
      <c r="D79" s="118">
        <v>18880.833333333332</v>
      </c>
      <c r="E79" s="118">
        <v>18722.366666666665</v>
      </c>
      <c r="F79" s="118">
        <v>18569.533333333333</v>
      </c>
      <c r="G79" s="118">
        <v>18411.066666666666</v>
      </c>
      <c r="H79" s="118">
        <v>19033.666666666664</v>
      </c>
      <c r="I79" s="118">
        <v>19192.133333333331</v>
      </c>
      <c r="J79" s="118">
        <v>19344.966666666664</v>
      </c>
      <c r="K79" s="117">
        <v>19039.3</v>
      </c>
      <c r="L79" s="117">
        <v>18728</v>
      </c>
      <c r="M79" s="117">
        <v>0.12834000000000001</v>
      </c>
    </row>
    <row r="80" spans="1:13" s="18" customFormat="1">
      <c r="A80" s="65">
        <v>70</v>
      </c>
      <c r="B80" s="117" t="s">
        <v>53</v>
      </c>
      <c r="C80" s="120">
        <v>372.7</v>
      </c>
      <c r="D80" s="118">
        <v>369.95</v>
      </c>
      <c r="E80" s="118">
        <v>366.09999999999997</v>
      </c>
      <c r="F80" s="118">
        <v>359.5</v>
      </c>
      <c r="G80" s="118">
        <v>355.65</v>
      </c>
      <c r="H80" s="118">
        <v>376.54999999999995</v>
      </c>
      <c r="I80" s="118">
        <v>380.4</v>
      </c>
      <c r="J80" s="118">
        <v>386.99999999999994</v>
      </c>
      <c r="K80" s="117">
        <v>373.8</v>
      </c>
      <c r="L80" s="117">
        <v>363.35</v>
      </c>
      <c r="M80" s="117">
        <v>60.98612</v>
      </c>
    </row>
    <row r="81" spans="1:13" s="18" customFormat="1">
      <c r="A81" s="65">
        <v>71</v>
      </c>
      <c r="B81" s="117" t="s">
        <v>2617</v>
      </c>
      <c r="C81" s="120">
        <v>9</v>
      </c>
      <c r="D81" s="118">
        <v>9.0500000000000007</v>
      </c>
      <c r="E81" s="118">
        <v>8.7500000000000018</v>
      </c>
      <c r="F81" s="118">
        <v>8.5000000000000018</v>
      </c>
      <c r="G81" s="118">
        <v>8.2000000000000028</v>
      </c>
      <c r="H81" s="118">
        <v>9.3000000000000007</v>
      </c>
      <c r="I81" s="118">
        <v>9.5999999999999979</v>
      </c>
      <c r="J81" s="118">
        <v>9.85</v>
      </c>
      <c r="K81" s="117">
        <v>9.35</v>
      </c>
      <c r="L81" s="117">
        <v>8.8000000000000007</v>
      </c>
      <c r="M81" s="117">
        <v>1.00657</v>
      </c>
    </row>
    <row r="82" spans="1:13" s="18" customFormat="1">
      <c r="A82" s="65">
        <v>72</v>
      </c>
      <c r="B82" s="117" t="s">
        <v>591</v>
      </c>
      <c r="C82" s="120">
        <v>207.9</v>
      </c>
      <c r="D82" s="118">
        <v>207.45000000000002</v>
      </c>
      <c r="E82" s="118">
        <v>200.95000000000005</v>
      </c>
      <c r="F82" s="118">
        <v>194.00000000000003</v>
      </c>
      <c r="G82" s="118">
        <v>187.50000000000006</v>
      </c>
      <c r="H82" s="118">
        <v>214.40000000000003</v>
      </c>
      <c r="I82" s="118">
        <v>220.89999999999998</v>
      </c>
      <c r="J82" s="118">
        <v>227.85000000000002</v>
      </c>
      <c r="K82" s="117">
        <v>213.95</v>
      </c>
      <c r="L82" s="117">
        <v>200.5</v>
      </c>
      <c r="M82" s="117">
        <v>2.6377899999999999</v>
      </c>
    </row>
    <row r="83" spans="1:13" s="18" customFormat="1">
      <c r="A83" s="65">
        <v>73</v>
      </c>
      <c r="B83" s="117" t="s">
        <v>191</v>
      </c>
      <c r="C83" s="120">
        <v>3026.85</v>
      </c>
      <c r="D83" s="118">
        <v>3040.9333333333329</v>
      </c>
      <c r="E83" s="118">
        <v>2994.9166666666661</v>
      </c>
      <c r="F83" s="118">
        <v>2962.9833333333331</v>
      </c>
      <c r="G83" s="118">
        <v>2916.9666666666662</v>
      </c>
      <c r="H83" s="118">
        <v>3072.8666666666659</v>
      </c>
      <c r="I83" s="118">
        <v>3118.8833333333332</v>
      </c>
      <c r="J83" s="118">
        <v>3150.8166666666657</v>
      </c>
      <c r="K83" s="117">
        <v>3086.95</v>
      </c>
      <c r="L83" s="117">
        <v>3009</v>
      </c>
      <c r="M83" s="117">
        <v>3.8303799999999999</v>
      </c>
    </row>
    <row r="84" spans="1:13" s="18" customFormat="1">
      <c r="A84" s="65">
        <v>74</v>
      </c>
      <c r="B84" s="117" t="s">
        <v>251</v>
      </c>
      <c r="C84" s="120">
        <v>614.4</v>
      </c>
      <c r="D84" s="118">
        <v>613.35</v>
      </c>
      <c r="E84" s="118">
        <v>608.95000000000005</v>
      </c>
      <c r="F84" s="118">
        <v>603.5</v>
      </c>
      <c r="G84" s="118">
        <v>599.1</v>
      </c>
      <c r="H84" s="118">
        <v>618.80000000000007</v>
      </c>
      <c r="I84" s="118">
        <v>623.19999999999993</v>
      </c>
      <c r="J84" s="118">
        <v>628.65000000000009</v>
      </c>
      <c r="K84" s="117">
        <v>617.75</v>
      </c>
      <c r="L84" s="117">
        <v>607.9</v>
      </c>
      <c r="M84" s="117">
        <v>1.28891</v>
      </c>
    </row>
    <row r="85" spans="1:13" s="18" customFormat="1">
      <c r="A85" s="65">
        <v>75</v>
      </c>
      <c r="B85" s="117" t="s">
        <v>3488</v>
      </c>
      <c r="C85" s="120">
        <v>115.5</v>
      </c>
      <c r="D85" s="118">
        <v>113.55</v>
      </c>
      <c r="E85" s="118">
        <v>109.3</v>
      </c>
      <c r="F85" s="118">
        <v>103.1</v>
      </c>
      <c r="G85" s="118">
        <v>98.85</v>
      </c>
      <c r="H85" s="118">
        <v>119.75</v>
      </c>
      <c r="I85" s="118">
        <v>124</v>
      </c>
      <c r="J85" s="118">
        <v>130.19999999999999</v>
      </c>
      <c r="K85" s="117">
        <v>117.8</v>
      </c>
      <c r="L85" s="117">
        <v>107.35</v>
      </c>
      <c r="M85" s="117">
        <v>29.28895</v>
      </c>
    </row>
    <row r="86" spans="1:13" s="18" customFormat="1">
      <c r="A86" s="65">
        <v>77</v>
      </c>
      <c r="B86" s="117" t="s">
        <v>193</v>
      </c>
      <c r="C86" s="120">
        <v>330.35</v>
      </c>
      <c r="D86" s="118">
        <v>332.05</v>
      </c>
      <c r="E86" s="118">
        <v>325.8</v>
      </c>
      <c r="F86" s="118">
        <v>321.25</v>
      </c>
      <c r="G86" s="118">
        <v>315</v>
      </c>
      <c r="H86" s="118">
        <v>336.6</v>
      </c>
      <c r="I86" s="118">
        <v>342.85</v>
      </c>
      <c r="J86" s="118">
        <v>347.40000000000003</v>
      </c>
      <c r="K86" s="117">
        <v>338.3</v>
      </c>
      <c r="L86" s="117">
        <v>327.5</v>
      </c>
      <c r="M86" s="117">
        <v>13.559279999999999</v>
      </c>
    </row>
    <row r="87" spans="1:13" s="18" customFormat="1">
      <c r="A87" s="65">
        <v>78</v>
      </c>
      <c r="B87" s="117" t="s">
        <v>54</v>
      </c>
      <c r="C87" s="120">
        <v>252.8</v>
      </c>
      <c r="D87" s="118">
        <v>253.76666666666665</v>
      </c>
      <c r="E87" s="118">
        <v>250.0333333333333</v>
      </c>
      <c r="F87" s="118">
        <v>247.26666666666665</v>
      </c>
      <c r="G87" s="118">
        <v>243.5333333333333</v>
      </c>
      <c r="H87" s="118">
        <v>256.5333333333333</v>
      </c>
      <c r="I87" s="118">
        <v>260.26666666666665</v>
      </c>
      <c r="J87" s="118">
        <v>263.0333333333333</v>
      </c>
      <c r="K87" s="117">
        <v>257.5</v>
      </c>
      <c r="L87" s="117">
        <v>251</v>
      </c>
      <c r="M87" s="117">
        <v>49.41825</v>
      </c>
    </row>
    <row r="88" spans="1:13" s="18" customFormat="1">
      <c r="A88" s="65">
        <v>79</v>
      </c>
      <c r="B88" s="117" t="s">
        <v>601</v>
      </c>
      <c r="C88" s="120">
        <v>289.5</v>
      </c>
      <c r="D88" s="118">
        <v>294.46666666666664</v>
      </c>
      <c r="E88" s="118">
        <v>282.68333333333328</v>
      </c>
      <c r="F88" s="118">
        <v>275.86666666666662</v>
      </c>
      <c r="G88" s="118">
        <v>264.08333333333326</v>
      </c>
      <c r="H88" s="118">
        <v>301.2833333333333</v>
      </c>
      <c r="I88" s="118">
        <v>313.06666666666672</v>
      </c>
      <c r="J88" s="118">
        <v>319.88333333333333</v>
      </c>
      <c r="K88" s="117">
        <v>306.25</v>
      </c>
      <c r="L88" s="117">
        <v>287.64999999999998</v>
      </c>
      <c r="M88" s="117">
        <v>28.807390000000002</v>
      </c>
    </row>
    <row r="89" spans="1:13" s="18" customFormat="1">
      <c r="A89" s="65">
        <v>80</v>
      </c>
      <c r="B89" s="117" t="s">
        <v>602</v>
      </c>
      <c r="C89" s="120">
        <v>406</v>
      </c>
      <c r="D89" s="118">
        <v>408.33333333333331</v>
      </c>
      <c r="E89" s="118">
        <v>402.66666666666663</v>
      </c>
      <c r="F89" s="118">
        <v>399.33333333333331</v>
      </c>
      <c r="G89" s="118">
        <v>393.66666666666663</v>
      </c>
      <c r="H89" s="118">
        <v>411.66666666666663</v>
      </c>
      <c r="I89" s="118">
        <v>417.33333333333326</v>
      </c>
      <c r="J89" s="118">
        <v>420.66666666666663</v>
      </c>
      <c r="K89" s="117">
        <v>414</v>
      </c>
      <c r="L89" s="117">
        <v>405</v>
      </c>
      <c r="M89" s="117">
        <v>0.22020999999999999</v>
      </c>
    </row>
    <row r="90" spans="1:13" s="18" customFormat="1">
      <c r="A90" s="65">
        <v>81</v>
      </c>
      <c r="B90" s="117" t="s">
        <v>603</v>
      </c>
      <c r="C90" s="120">
        <v>382.1</v>
      </c>
      <c r="D90" s="118">
        <v>384.08333333333331</v>
      </c>
      <c r="E90" s="118">
        <v>379.16666666666663</v>
      </c>
      <c r="F90" s="118">
        <v>376.23333333333329</v>
      </c>
      <c r="G90" s="118">
        <v>371.31666666666661</v>
      </c>
      <c r="H90" s="118">
        <v>387.01666666666665</v>
      </c>
      <c r="I90" s="118">
        <v>391.93333333333328</v>
      </c>
      <c r="J90" s="118">
        <v>394.86666666666667</v>
      </c>
      <c r="K90" s="117">
        <v>389</v>
      </c>
      <c r="L90" s="117">
        <v>381.15</v>
      </c>
      <c r="M90" s="117">
        <v>0.25728000000000001</v>
      </c>
    </row>
    <row r="91" spans="1:13" s="18" customFormat="1">
      <c r="A91" s="65">
        <v>82</v>
      </c>
      <c r="B91" s="117" t="s">
        <v>607</v>
      </c>
      <c r="C91" s="120">
        <v>998.4</v>
      </c>
      <c r="D91" s="118">
        <v>991.81666666666661</v>
      </c>
      <c r="E91" s="118">
        <v>979.23333333333323</v>
      </c>
      <c r="F91" s="118">
        <v>960.06666666666661</v>
      </c>
      <c r="G91" s="118">
        <v>947.48333333333323</v>
      </c>
      <c r="H91" s="118">
        <v>1010.9833333333332</v>
      </c>
      <c r="I91" s="118">
        <v>1023.5666666666667</v>
      </c>
      <c r="J91" s="118">
        <v>1042.7333333333331</v>
      </c>
      <c r="K91" s="117">
        <v>1004.4</v>
      </c>
      <c r="L91" s="117">
        <v>972.65</v>
      </c>
      <c r="M91" s="117">
        <v>0.55864999999999998</v>
      </c>
    </row>
    <row r="92" spans="1:13" s="18" customFormat="1">
      <c r="A92" s="65">
        <v>83</v>
      </c>
      <c r="B92" s="117" t="s">
        <v>230</v>
      </c>
      <c r="C92" s="120">
        <v>164.05</v>
      </c>
      <c r="D92" s="118">
        <v>162.76666666666668</v>
      </c>
      <c r="E92" s="118">
        <v>160.53333333333336</v>
      </c>
      <c r="F92" s="118">
        <v>157.01666666666668</v>
      </c>
      <c r="G92" s="118">
        <v>154.78333333333336</v>
      </c>
      <c r="H92" s="118">
        <v>166.28333333333336</v>
      </c>
      <c r="I92" s="118">
        <v>168.51666666666665</v>
      </c>
      <c r="J92" s="118">
        <v>172.03333333333336</v>
      </c>
      <c r="K92" s="117">
        <v>165</v>
      </c>
      <c r="L92" s="117">
        <v>159.25</v>
      </c>
      <c r="M92" s="117">
        <v>13.866580000000001</v>
      </c>
    </row>
    <row r="93" spans="1:13" s="18" customFormat="1">
      <c r="A93" s="65">
        <v>84</v>
      </c>
      <c r="B93" s="117" t="s">
        <v>609</v>
      </c>
      <c r="C93" s="120">
        <v>288.60000000000002</v>
      </c>
      <c r="D93" s="118">
        <v>288.25</v>
      </c>
      <c r="E93" s="118">
        <v>283.5</v>
      </c>
      <c r="F93" s="118">
        <v>278.39999999999998</v>
      </c>
      <c r="G93" s="118">
        <v>273.64999999999998</v>
      </c>
      <c r="H93" s="118">
        <v>293.35000000000002</v>
      </c>
      <c r="I93" s="118">
        <v>298.10000000000002</v>
      </c>
      <c r="J93" s="118">
        <v>303.20000000000005</v>
      </c>
      <c r="K93" s="117">
        <v>293</v>
      </c>
      <c r="L93" s="117">
        <v>283.14999999999998</v>
      </c>
      <c r="M93" s="117">
        <v>4.2872199999999996</v>
      </c>
    </row>
    <row r="94" spans="1:13" s="18" customFormat="1">
      <c r="A94" s="65">
        <v>85</v>
      </c>
      <c r="B94" s="117" t="s">
        <v>2095</v>
      </c>
      <c r="C94" s="120">
        <v>239</v>
      </c>
      <c r="D94" s="118">
        <v>237.75</v>
      </c>
      <c r="E94" s="118">
        <v>232.5</v>
      </c>
      <c r="F94" s="118">
        <v>226</v>
      </c>
      <c r="G94" s="118">
        <v>220.75</v>
      </c>
      <c r="H94" s="118">
        <v>244.25</v>
      </c>
      <c r="I94" s="118">
        <v>249.5</v>
      </c>
      <c r="J94" s="118">
        <v>256</v>
      </c>
      <c r="K94" s="117">
        <v>243</v>
      </c>
      <c r="L94" s="117">
        <v>231.25</v>
      </c>
      <c r="M94" s="117">
        <v>7.2012200000000002</v>
      </c>
    </row>
    <row r="95" spans="1:13" s="18" customFormat="1">
      <c r="A95" s="65">
        <v>86</v>
      </c>
      <c r="B95" s="117" t="s">
        <v>229</v>
      </c>
      <c r="C95" s="120">
        <v>1127.3499999999999</v>
      </c>
      <c r="D95" s="118">
        <v>1133.8</v>
      </c>
      <c r="E95" s="118">
        <v>1112.5999999999999</v>
      </c>
      <c r="F95" s="118">
        <v>1097.8499999999999</v>
      </c>
      <c r="G95" s="118">
        <v>1076.6499999999999</v>
      </c>
      <c r="H95" s="118">
        <v>1148.55</v>
      </c>
      <c r="I95" s="118">
        <v>1169.7500000000002</v>
      </c>
      <c r="J95" s="118">
        <v>1184.5</v>
      </c>
      <c r="K95" s="117">
        <v>1155</v>
      </c>
      <c r="L95" s="117">
        <v>1119.05</v>
      </c>
      <c r="M95" s="117">
        <v>5.7452199999999998</v>
      </c>
    </row>
    <row r="96" spans="1:13" s="18" customFormat="1">
      <c r="A96" s="65">
        <v>87</v>
      </c>
      <c r="B96" s="117" t="s">
        <v>614</v>
      </c>
      <c r="C96" s="120">
        <v>32.15</v>
      </c>
      <c r="D96" s="118">
        <v>32.15</v>
      </c>
      <c r="E96" s="118">
        <v>31.799999999999997</v>
      </c>
      <c r="F96" s="118">
        <v>31.45</v>
      </c>
      <c r="G96" s="118">
        <v>31.099999999999998</v>
      </c>
      <c r="H96" s="118">
        <v>32.5</v>
      </c>
      <c r="I96" s="118">
        <v>32.850000000000009</v>
      </c>
      <c r="J96" s="118">
        <v>33.199999999999996</v>
      </c>
      <c r="K96" s="117">
        <v>32.5</v>
      </c>
      <c r="L96" s="117">
        <v>31.8</v>
      </c>
      <c r="M96" s="117">
        <v>4.9520600000000004</v>
      </c>
    </row>
    <row r="97" spans="1:13" s="18" customFormat="1">
      <c r="A97" s="65">
        <v>88</v>
      </c>
      <c r="B97" s="117" t="s">
        <v>618</v>
      </c>
      <c r="C97" s="120">
        <v>187.35</v>
      </c>
      <c r="D97" s="118">
        <v>187.53333333333333</v>
      </c>
      <c r="E97" s="118">
        <v>185.06666666666666</v>
      </c>
      <c r="F97" s="118">
        <v>182.78333333333333</v>
      </c>
      <c r="G97" s="118">
        <v>180.31666666666666</v>
      </c>
      <c r="H97" s="118">
        <v>189.81666666666666</v>
      </c>
      <c r="I97" s="118">
        <v>192.2833333333333</v>
      </c>
      <c r="J97" s="118">
        <v>194.56666666666666</v>
      </c>
      <c r="K97" s="117">
        <v>190</v>
      </c>
      <c r="L97" s="117">
        <v>185.25</v>
      </c>
      <c r="M97" s="117">
        <v>1.5589500000000001</v>
      </c>
    </row>
    <row r="98" spans="1:13" s="18" customFormat="1">
      <c r="A98" s="65">
        <v>89</v>
      </c>
      <c r="B98" s="117" t="s">
        <v>55</v>
      </c>
      <c r="C98" s="120">
        <v>851.65</v>
      </c>
      <c r="D98" s="118">
        <v>857.23333333333323</v>
      </c>
      <c r="E98" s="118">
        <v>840.16666666666652</v>
      </c>
      <c r="F98" s="118">
        <v>828.68333333333328</v>
      </c>
      <c r="G98" s="118">
        <v>811.61666666666656</v>
      </c>
      <c r="H98" s="118">
        <v>868.71666666666647</v>
      </c>
      <c r="I98" s="118">
        <v>885.7833333333333</v>
      </c>
      <c r="J98" s="118">
        <v>897.26666666666642</v>
      </c>
      <c r="K98" s="117">
        <v>874.3</v>
      </c>
      <c r="L98" s="117">
        <v>845.75</v>
      </c>
      <c r="M98" s="117">
        <v>7.0497800000000002</v>
      </c>
    </row>
    <row r="99" spans="1:13" s="18" customFormat="1">
      <c r="A99" s="65">
        <v>90</v>
      </c>
      <c r="B99" s="117" t="s">
        <v>621</v>
      </c>
      <c r="C99" s="120">
        <v>2496.1</v>
      </c>
      <c r="D99" s="118">
        <v>2500.35</v>
      </c>
      <c r="E99" s="118">
        <v>2465.75</v>
      </c>
      <c r="F99" s="118">
        <v>2435.4</v>
      </c>
      <c r="G99" s="118">
        <v>2400.8000000000002</v>
      </c>
      <c r="H99" s="118">
        <v>2530.6999999999998</v>
      </c>
      <c r="I99" s="118">
        <v>2565.2999999999993</v>
      </c>
      <c r="J99" s="118">
        <v>2595.6499999999996</v>
      </c>
      <c r="K99" s="117">
        <v>2534.9499999999998</v>
      </c>
      <c r="L99" s="117">
        <v>2470</v>
      </c>
      <c r="M99" s="117">
        <v>2.4799999999999999E-2</v>
      </c>
    </row>
    <row r="100" spans="1:13" s="18" customFormat="1">
      <c r="A100" s="65">
        <v>91</v>
      </c>
      <c r="B100" s="117" t="s">
        <v>2004</v>
      </c>
      <c r="C100" s="120">
        <v>37.15</v>
      </c>
      <c r="D100" s="118">
        <v>37.5</v>
      </c>
      <c r="E100" s="118">
        <v>36.25</v>
      </c>
      <c r="F100" s="118">
        <v>35.35</v>
      </c>
      <c r="G100" s="118">
        <v>34.1</v>
      </c>
      <c r="H100" s="118">
        <v>38.4</v>
      </c>
      <c r="I100" s="118">
        <v>39.65</v>
      </c>
      <c r="J100" s="118">
        <v>40.549999999999997</v>
      </c>
      <c r="K100" s="117">
        <v>38.75</v>
      </c>
      <c r="L100" s="117">
        <v>36.6</v>
      </c>
      <c r="M100" s="117">
        <v>180.20416</v>
      </c>
    </row>
    <row r="101" spans="1:13">
      <c r="A101" s="65">
        <v>92</v>
      </c>
      <c r="B101" s="117" t="s">
        <v>625</v>
      </c>
      <c r="C101" s="120">
        <v>163.75</v>
      </c>
      <c r="D101" s="118">
        <v>164.65</v>
      </c>
      <c r="E101" s="118">
        <v>162.10000000000002</v>
      </c>
      <c r="F101" s="118">
        <v>160.45000000000002</v>
      </c>
      <c r="G101" s="118">
        <v>157.90000000000003</v>
      </c>
      <c r="H101" s="118">
        <v>166.3</v>
      </c>
      <c r="I101" s="118">
        <v>168.85000000000002</v>
      </c>
      <c r="J101" s="118">
        <v>170.5</v>
      </c>
      <c r="K101" s="117">
        <v>167.2</v>
      </c>
      <c r="L101" s="117">
        <v>163</v>
      </c>
      <c r="M101" s="117">
        <v>3.2036799999999999</v>
      </c>
    </row>
    <row r="102" spans="1:13">
      <c r="A102" s="65">
        <v>93</v>
      </c>
      <c r="B102" s="117" t="s">
        <v>627</v>
      </c>
      <c r="C102" s="120">
        <v>256</v>
      </c>
      <c r="D102" s="118">
        <v>257.43333333333334</v>
      </c>
      <c r="E102" s="118">
        <v>252.26666666666665</v>
      </c>
      <c r="F102" s="118">
        <v>248.5333333333333</v>
      </c>
      <c r="G102" s="118">
        <v>243.36666666666662</v>
      </c>
      <c r="H102" s="118">
        <v>261.16666666666669</v>
      </c>
      <c r="I102" s="118">
        <v>266.33333333333331</v>
      </c>
      <c r="J102" s="118">
        <v>270.06666666666672</v>
      </c>
      <c r="K102" s="117">
        <v>262.60000000000002</v>
      </c>
      <c r="L102" s="117">
        <v>253.7</v>
      </c>
      <c r="M102" s="117">
        <v>5.2220500000000003</v>
      </c>
    </row>
    <row r="103" spans="1:13">
      <c r="A103" s="65">
        <v>94</v>
      </c>
      <c r="B103" s="117" t="s">
        <v>629</v>
      </c>
      <c r="C103" s="120">
        <v>1307.7</v>
      </c>
      <c r="D103" s="118">
        <v>1310.8500000000001</v>
      </c>
      <c r="E103" s="118">
        <v>1291.8500000000004</v>
      </c>
      <c r="F103" s="118">
        <v>1276.0000000000002</v>
      </c>
      <c r="G103" s="118">
        <v>1257.0000000000005</v>
      </c>
      <c r="H103" s="118">
        <v>1326.7000000000003</v>
      </c>
      <c r="I103" s="118">
        <v>1345.6999999999998</v>
      </c>
      <c r="J103" s="118">
        <v>1361.5500000000002</v>
      </c>
      <c r="K103" s="117">
        <v>1329.85</v>
      </c>
      <c r="L103" s="117">
        <v>1295</v>
      </c>
      <c r="M103" s="117">
        <v>2.8952100000000001</v>
      </c>
    </row>
    <row r="104" spans="1:13">
      <c r="A104" s="65">
        <v>95</v>
      </c>
      <c r="B104" s="117" t="s">
        <v>57</v>
      </c>
      <c r="C104" s="120">
        <v>547.54999999999995</v>
      </c>
      <c r="D104" s="118">
        <v>547.16666666666663</v>
      </c>
      <c r="E104" s="118">
        <v>542.33333333333326</v>
      </c>
      <c r="F104" s="118">
        <v>537.11666666666667</v>
      </c>
      <c r="G104" s="118">
        <v>532.2833333333333</v>
      </c>
      <c r="H104" s="118">
        <v>552.38333333333321</v>
      </c>
      <c r="I104" s="118">
        <v>557.21666666666647</v>
      </c>
      <c r="J104" s="118">
        <v>562.43333333333317</v>
      </c>
      <c r="K104" s="117">
        <v>552</v>
      </c>
      <c r="L104" s="117">
        <v>541.95000000000005</v>
      </c>
      <c r="M104" s="117">
        <v>15.87182</v>
      </c>
    </row>
    <row r="105" spans="1:13">
      <c r="A105" s="65">
        <v>96</v>
      </c>
      <c r="B105" s="117" t="s">
        <v>58</v>
      </c>
      <c r="C105" s="120">
        <v>242.75</v>
      </c>
      <c r="D105" s="118">
        <v>242.31666666666669</v>
      </c>
      <c r="E105" s="118">
        <v>238.43333333333339</v>
      </c>
      <c r="F105" s="118">
        <v>234.1166666666667</v>
      </c>
      <c r="G105" s="118">
        <v>230.23333333333341</v>
      </c>
      <c r="H105" s="118">
        <v>246.63333333333338</v>
      </c>
      <c r="I105" s="118">
        <v>250.51666666666665</v>
      </c>
      <c r="J105" s="118">
        <v>254.83333333333337</v>
      </c>
      <c r="K105" s="117">
        <v>246.2</v>
      </c>
      <c r="L105" s="117">
        <v>238</v>
      </c>
      <c r="M105" s="117">
        <v>95.351529999999997</v>
      </c>
    </row>
    <row r="106" spans="1:13">
      <c r="A106" s="65">
        <v>97</v>
      </c>
      <c r="B106" s="117" t="s">
        <v>2125</v>
      </c>
      <c r="C106" s="120">
        <v>386.2</v>
      </c>
      <c r="D106" s="118">
        <v>388.75</v>
      </c>
      <c r="E106" s="118">
        <v>378.1</v>
      </c>
      <c r="F106" s="118">
        <v>370</v>
      </c>
      <c r="G106" s="118">
        <v>359.35</v>
      </c>
      <c r="H106" s="118">
        <v>396.85</v>
      </c>
      <c r="I106" s="118">
        <v>407.5</v>
      </c>
      <c r="J106" s="118">
        <v>415.6</v>
      </c>
      <c r="K106" s="117">
        <v>399.4</v>
      </c>
      <c r="L106" s="117">
        <v>380.65</v>
      </c>
      <c r="M106" s="117">
        <v>2.3703599999999998</v>
      </c>
    </row>
    <row r="107" spans="1:13">
      <c r="A107" s="65">
        <v>98</v>
      </c>
      <c r="B107" s="117" t="s">
        <v>637</v>
      </c>
      <c r="C107" s="120">
        <v>284.25</v>
      </c>
      <c r="D107" s="118">
        <v>283.18333333333334</v>
      </c>
      <c r="E107" s="118">
        <v>279.36666666666667</v>
      </c>
      <c r="F107" s="118">
        <v>274.48333333333335</v>
      </c>
      <c r="G107" s="118">
        <v>270.66666666666669</v>
      </c>
      <c r="H107" s="118">
        <v>288.06666666666666</v>
      </c>
      <c r="I107" s="118">
        <v>291.88333333333338</v>
      </c>
      <c r="J107" s="118">
        <v>296.76666666666665</v>
      </c>
      <c r="K107" s="117">
        <v>287</v>
      </c>
      <c r="L107" s="117">
        <v>278.3</v>
      </c>
      <c r="M107" s="117">
        <v>3.06433</v>
      </c>
    </row>
    <row r="108" spans="1:13">
      <c r="A108" s="65">
        <v>99</v>
      </c>
      <c r="B108" s="117" t="s">
        <v>59</v>
      </c>
      <c r="C108" s="120">
        <v>1275.75</v>
      </c>
      <c r="D108" s="118">
        <v>1266.9333333333334</v>
      </c>
      <c r="E108" s="118">
        <v>1251.8666666666668</v>
      </c>
      <c r="F108" s="118">
        <v>1227.9833333333333</v>
      </c>
      <c r="G108" s="118">
        <v>1212.9166666666667</v>
      </c>
      <c r="H108" s="118">
        <v>1290.8166666666668</v>
      </c>
      <c r="I108" s="118">
        <v>1305.8833333333334</v>
      </c>
      <c r="J108" s="118">
        <v>1329.7666666666669</v>
      </c>
      <c r="K108" s="117">
        <v>1282</v>
      </c>
      <c r="L108" s="117">
        <v>1243.05</v>
      </c>
      <c r="M108" s="117">
        <v>5.8275199999999998</v>
      </c>
    </row>
    <row r="109" spans="1:13">
      <c r="A109" s="65">
        <v>100</v>
      </c>
      <c r="B109" s="116" t="s">
        <v>194</v>
      </c>
      <c r="C109" s="120">
        <v>486.9</v>
      </c>
      <c r="D109" s="118">
        <v>487.83333333333331</v>
      </c>
      <c r="E109" s="118">
        <v>482.21666666666664</v>
      </c>
      <c r="F109" s="118">
        <v>477.5333333333333</v>
      </c>
      <c r="G109" s="118">
        <v>471.91666666666663</v>
      </c>
      <c r="H109" s="118">
        <v>492.51666666666665</v>
      </c>
      <c r="I109" s="118">
        <v>498.13333333333333</v>
      </c>
      <c r="J109" s="118">
        <v>502.81666666666666</v>
      </c>
      <c r="K109" s="117">
        <v>493.45</v>
      </c>
      <c r="L109" s="117">
        <v>483.15</v>
      </c>
      <c r="M109" s="117">
        <v>7.8359199999999998</v>
      </c>
    </row>
    <row r="110" spans="1:13">
      <c r="A110" s="65">
        <v>101</v>
      </c>
      <c r="B110" s="117" t="s">
        <v>640</v>
      </c>
      <c r="C110" s="120">
        <v>461.5</v>
      </c>
      <c r="D110" s="118">
        <v>458.56666666666666</v>
      </c>
      <c r="E110" s="118">
        <v>452.13333333333333</v>
      </c>
      <c r="F110" s="118">
        <v>442.76666666666665</v>
      </c>
      <c r="G110" s="118">
        <v>436.33333333333331</v>
      </c>
      <c r="H110" s="118">
        <v>467.93333333333334</v>
      </c>
      <c r="I110" s="118">
        <v>474.36666666666662</v>
      </c>
      <c r="J110" s="118">
        <v>483.73333333333335</v>
      </c>
      <c r="K110" s="117">
        <v>465</v>
      </c>
      <c r="L110" s="117">
        <v>449.2</v>
      </c>
      <c r="M110" s="117">
        <v>1.0499499999999999</v>
      </c>
    </row>
    <row r="111" spans="1:13">
      <c r="A111" s="65">
        <v>102</v>
      </c>
      <c r="B111" s="117" t="s">
        <v>646</v>
      </c>
      <c r="C111" s="120">
        <v>164.35</v>
      </c>
      <c r="D111" s="118">
        <v>163.75</v>
      </c>
      <c r="E111" s="118">
        <v>161.1</v>
      </c>
      <c r="F111" s="118">
        <v>157.85</v>
      </c>
      <c r="G111" s="118">
        <v>155.19999999999999</v>
      </c>
      <c r="H111" s="118">
        <v>167</v>
      </c>
      <c r="I111" s="118">
        <v>169.64999999999998</v>
      </c>
      <c r="J111" s="118">
        <v>172.9</v>
      </c>
      <c r="K111" s="117">
        <v>166.4</v>
      </c>
      <c r="L111" s="117">
        <v>160.5</v>
      </c>
      <c r="M111" s="117">
        <v>0.61743000000000003</v>
      </c>
    </row>
    <row r="112" spans="1:13">
      <c r="A112" s="65">
        <v>103</v>
      </c>
      <c r="B112" s="117" t="s">
        <v>192</v>
      </c>
      <c r="C112" s="120">
        <v>1509.45</v>
      </c>
      <c r="D112" s="118">
        <v>1504.4333333333334</v>
      </c>
      <c r="E112" s="118">
        <v>1486.0666666666668</v>
      </c>
      <c r="F112" s="118">
        <v>1462.6833333333334</v>
      </c>
      <c r="G112" s="118">
        <v>1444.3166666666668</v>
      </c>
      <c r="H112" s="118">
        <v>1527.8166666666668</v>
      </c>
      <c r="I112" s="118">
        <v>1546.1833333333336</v>
      </c>
      <c r="J112" s="118">
        <v>1569.5666666666668</v>
      </c>
      <c r="K112" s="117">
        <v>1522.8</v>
      </c>
      <c r="L112" s="117">
        <v>1481.05</v>
      </c>
      <c r="M112" s="117">
        <v>0.19025</v>
      </c>
    </row>
    <row r="113" spans="1:13">
      <c r="A113" s="65">
        <v>104</v>
      </c>
      <c r="B113" s="117" t="s">
        <v>652</v>
      </c>
      <c r="C113" s="120">
        <v>218.8</v>
      </c>
      <c r="D113" s="118">
        <v>218.73333333333335</v>
      </c>
      <c r="E113" s="118">
        <v>215.01666666666671</v>
      </c>
      <c r="F113" s="118">
        <v>211.23333333333335</v>
      </c>
      <c r="G113" s="118">
        <v>207.51666666666671</v>
      </c>
      <c r="H113" s="118">
        <v>222.51666666666671</v>
      </c>
      <c r="I113" s="118">
        <v>226.23333333333335</v>
      </c>
      <c r="J113" s="118">
        <v>230.01666666666671</v>
      </c>
      <c r="K113" s="117">
        <v>222.45</v>
      </c>
      <c r="L113" s="117">
        <v>214.95</v>
      </c>
      <c r="M113" s="117">
        <v>5.3399099999999997</v>
      </c>
    </row>
    <row r="114" spans="1:13">
      <c r="A114" s="65">
        <v>105</v>
      </c>
      <c r="B114" s="117" t="s">
        <v>656</v>
      </c>
      <c r="C114" s="120">
        <v>189.75</v>
      </c>
      <c r="D114" s="118">
        <v>189.38333333333333</v>
      </c>
      <c r="E114" s="118">
        <v>187.01666666666665</v>
      </c>
      <c r="F114" s="118">
        <v>184.28333333333333</v>
      </c>
      <c r="G114" s="118">
        <v>181.91666666666666</v>
      </c>
      <c r="H114" s="118">
        <v>192.11666666666665</v>
      </c>
      <c r="I114" s="118">
        <v>194.48333333333332</v>
      </c>
      <c r="J114" s="118">
        <v>197.21666666666664</v>
      </c>
      <c r="K114" s="117">
        <v>191.75</v>
      </c>
      <c r="L114" s="117">
        <v>186.65</v>
      </c>
      <c r="M114" s="117">
        <v>15.11961</v>
      </c>
    </row>
    <row r="115" spans="1:13">
      <c r="A115" s="65">
        <v>106</v>
      </c>
      <c r="B115" s="117" t="s">
        <v>344</v>
      </c>
      <c r="C115" s="120">
        <v>731.8</v>
      </c>
      <c r="D115" s="118">
        <v>734.31666666666661</v>
      </c>
      <c r="E115" s="118">
        <v>720.48333333333323</v>
      </c>
      <c r="F115" s="118">
        <v>709.16666666666663</v>
      </c>
      <c r="G115" s="118">
        <v>695.33333333333326</v>
      </c>
      <c r="H115" s="118">
        <v>745.63333333333321</v>
      </c>
      <c r="I115" s="118">
        <v>759.4666666666667</v>
      </c>
      <c r="J115" s="118">
        <v>770.78333333333319</v>
      </c>
      <c r="K115" s="117">
        <v>748.15</v>
      </c>
      <c r="L115" s="117">
        <v>723</v>
      </c>
      <c r="M115" s="117">
        <v>6.4983899999999997</v>
      </c>
    </row>
    <row r="116" spans="1:13">
      <c r="A116" s="65">
        <v>107</v>
      </c>
      <c r="B116" s="117" t="s">
        <v>660</v>
      </c>
      <c r="C116" s="120">
        <v>664.85</v>
      </c>
      <c r="D116" s="118">
        <v>662.93333333333339</v>
      </c>
      <c r="E116" s="118">
        <v>651.91666666666674</v>
      </c>
      <c r="F116" s="118">
        <v>638.98333333333335</v>
      </c>
      <c r="G116" s="118">
        <v>627.9666666666667</v>
      </c>
      <c r="H116" s="118">
        <v>675.86666666666679</v>
      </c>
      <c r="I116" s="118">
        <v>686.88333333333344</v>
      </c>
      <c r="J116" s="118">
        <v>699.81666666666683</v>
      </c>
      <c r="K116" s="117">
        <v>673.95</v>
      </c>
      <c r="L116" s="117">
        <v>650</v>
      </c>
      <c r="M116" s="117">
        <v>2.4243999999999999</v>
      </c>
    </row>
    <row r="117" spans="1:13">
      <c r="A117" s="65">
        <v>108</v>
      </c>
      <c r="B117" s="117" t="s">
        <v>60</v>
      </c>
      <c r="C117" s="120">
        <v>436.75</v>
      </c>
      <c r="D117" s="118">
        <v>439</v>
      </c>
      <c r="E117" s="118">
        <v>433</v>
      </c>
      <c r="F117" s="118">
        <v>429.25</v>
      </c>
      <c r="G117" s="118">
        <v>423.25</v>
      </c>
      <c r="H117" s="118">
        <v>442.75</v>
      </c>
      <c r="I117" s="118">
        <v>448.75</v>
      </c>
      <c r="J117" s="118">
        <v>452.5</v>
      </c>
      <c r="K117" s="117">
        <v>445</v>
      </c>
      <c r="L117" s="117">
        <v>435.25</v>
      </c>
      <c r="M117" s="117">
        <v>16.990960000000001</v>
      </c>
    </row>
    <row r="118" spans="1:13">
      <c r="A118" s="65">
        <v>109</v>
      </c>
      <c r="B118" s="117" t="s">
        <v>668</v>
      </c>
      <c r="C118" s="120">
        <v>193.55</v>
      </c>
      <c r="D118" s="118">
        <v>191.20000000000002</v>
      </c>
      <c r="E118" s="118">
        <v>182.50000000000003</v>
      </c>
      <c r="F118" s="118">
        <v>171.45000000000002</v>
      </c>
      <c r="G118" s="118">
        <v>162.75000000000003</v>
      </c>
      <c r="H118" s="118">
        <v>202.25000000000003</v>
      </c>
      <c r="I118" s="118">
        <v>210.95000000000002</v>
      </c>
      <c r="J118" s="118">
        <v>222.00000000000003</v>
      </c>
      <c r="K118" s="117">
        <v>199.9</v>
      </c>
      <c r="L118" s="117">
        <v>180.15</v>
      </c>
      <c r="M118" s="117">
        <v>1.63629</v>
      </c>
    </row>
    <row r="119" spans="1:13">
      <c r="A119" s="65">
        <v>110</v>
      </c>
      <c r="B119" s="117" t="s">
        <v>1865</v>
      </c>
      <c r="C119" s="120">
        <v>597.9</v>
      </c>
      <c r="D119" s="118">
        <v>581.98333333333335</v>
      </c>
      <c r="E119" s="118">
        <v>555.9666666666667</v>
      </c>
      <c r="F119" s="118">
        <v>514.0333333333333</v>
      </c>
      <c r="G119" s="118">
        <v>488.01666666666665</v>
      </c>
      <c r="H119" s="118">
        <v>623.91666666666674</v>
      </c>
      <c r="I119" s="118">
        <v>649.93333333333339</v>
      </c>
      <c r="J119" s="118">
        <v>691.86666666666679</v>
      </c>
      <c r="K119" s="117">
        <v>608</v>
      </c>
      <c r="L119" s="117">
        <v>540.04999999999995</v>
      </c>
      <c r="M119" s="117">
        <v>37.379350000000002</v>
      </c>
    </row>
    <row r="120" spans="1:13">
      <c r="A120" s="65">
        <v>111</v>
      </c>
      <c r="B120" s="117" t="s">
        <v>670</v>
      </c>
      <c r="C120" s="120">
        <v>21.5</v>
      </c>
      <c r="D120" s="118">
        <v>21.416666666666668</v>
      </c>
      <c r="E120" s="118">
        <v>20.833333333333336</v>
      </c>
      <c r="F120" s="118">
        <v>20.166666666666668</v>
      </c>
      <c r="G120" s="118">
        <v>19.583333333333336</v>
      </c>
      <c r="H120" s="118">
        <v>22.083333333333336</v>
      </c>
      <c r="I120" s="118">
        <v>22.666666666666671</v>
      </c>
      <c r="J120" s="118">
        <v>23.333333333333336</v>
      </c>
      <c r="K120" s="117">
        <v>22</v>
      </c>
      <c r="L120" s="117">
        <v>20.75</v>
      </c>
      <c r="M120" s="117">
        <v>4.4263700000000004</v>
      </c>
    </row>
    <row r="121" spans="1:13">
      <c r="A121" s="65">
        <v>112</v>
      </c>
      <c r="B121" s="117" t="s">
        <v>2206</v>
      </c>
      <c r="C121" s="120">
        <v>208.65</v>
      </c>
      <c r="D121" s="118">
        <v>205.79999999999998</v>
      </c>
      <c r="E121" s="118">
        <v>200.94999999999996</v>
      </c>
      <c r="F121" s="118">
        <v>193.24999999999997</v>
      </c>
      <c r="G121" s="118">
        <v>188.39999999999995</v>
      </c>
      <c r="H121" s="118">
        <v>213.49999999999997</v>
      </c>
      <c r="I121" s="118">
        <v>218.35</v>
      </c>
      <c r="J121" s="118">
        <v>226.04999999999998</v>
      </c>
      <c r="K121" s="117">
        <v>210.65</v>
      </c>
      <c r="L121" s="117">
        <v>198.1</v>
      </c>
      <c r="M121" s="117">
        <v>4.1358300000000003</v>
      </c>
    </row>
    <row r="122" spans="1:13">
      <c r="A122" s="65">
        <v>113</v>
      </c>
      <c r="B122" s="117" t="s">
        <v>365</v>
      </c>
      <c r="C122" s="120">
        <v>197.1</v>
      </c>
      <c r="D122" s="118">
        <v>195.03333333333333</v>
      </c>
      <c r="E122" s="118">
        <v>191.06666666666666</v>
      </c>
      <c r="F122" s="118">
        <v>185.03333333333333</v>
      </c>
      <c r="G122" s="118">
        <v>181.06666666666666</v>
      </c>
      <c r="H122" s="118">
        <v>201.06666666666666</v>
      </c>
      <c r="I122" s="118">
        <v>205.0333333333333</v>
      </c>
      <c r="J122" s="118">
        <v>211.06666666666666</v>
      </c>
      <c r="K122" s="117">
        <v>199</v>
      </c>
      <c r="L122" s="117">
        <v>189</v>
      </c>
      <c r="M122" s="117">
        <v>32.181280000000001</v>
      </c>
    </row>
    <row r="123" spans="1:13">
      <c r="A123" s="65">
        <v>114</v>
      </c>
      <c r="B123" s="117" t="s">
        <v>673</v>
      </c>
      <c r="C123" s="120">
        <v>476.95</v>
      </c>
      <c r="D123" s="118">
        <v>479</v>
      </c>
      <c r="E123" s="118">
        <v>458</v>
      </c>
      <c r="F123" s="118">
        <v>439.05</v>
      </c>
      <c r="G123" s="118">
        <v>418.05</v>
      </c>
      <c r="H123" s="118">
        <v>497.95</v>
      </c>
      <c r="I123" s="118">
        <v>518.95000000000005</v>
      </c>
      <c r="J123" s="118">
        <v>537.9</v>
      </c>
      <c r="K123" s="117">
        <v>500</v>
      </c>
      <c r="L123" s="117">
        <v>460.05</v>
      </c>
      <c r="M123" s="117">
        <v>5.3033000000000001</v>
      </c>
    </row>
    <row r="124" spans="1:13">
      <c r="A124" s="65">
        <v>115</v>
      </c>
      <c r="B124" s="117" t="s">
        <v>676</v>
      </c>
      <c r="C124" s="120">
        <v>139.25</v>
      </c>
      <c r="D124" s="118">
        <v>139.66666666666666</v>
      </c>
      <c r="E124" s="118">
        <v>135.58333333333331</v>
      </c>
      <c r="F124" s="118">
        <v>131.91666666666666</v>
      </c>
      <c r="G124" s="118">
        <v>127.83333333333331</v>
      </c>
      <c r="H124" s="118">
        <v>143.33333333333331</v>
      </c>
      <c r="I124" s="118">
        <v>147.41666666666663</v>
      </c>
      <c r="J124" s="118">
        <v>151.08333333333331</v>
      </c>
      <c r="K124" s="117">
        <v>143.75</v>
      </c>
      <c r="L124" s="117">
        <v>136</v>
      </c>
      <c r="M124" s="117">
        <v>7.9871299999999996</v>
      </c>
    </row>
    <row r="125" spans="1:13">
      <c r="A125" s="65">
        <v>116</v>
      </c>
      <c r="B125" s="117" t="s">
        <v>680</v>
      </c>
      <c r="C125" s="120">
        <v>255.45</v>
      </c>
      <c r="D125" s="118">
        <v>258.5333333333333</v>
      </c>
      <c r="E125" s="118">
        <v>251.16666666666663</v>
      </c>
      <c r="F125" s="118">
        <v>246.88333333333333</v>
      </c>
      <c r="G125" s="118">
        <v>239.51666666666665</v>
      </c>
      <c r="H125" s="118">
        <v>262.81666666666661</v>
      </c>
      <c r="I125" s="118">
        <v>270.18333333333328</v>
      </c>
      <c r="J125" s="118">
        <v>274.46666666666658</v>
      </c>
      <c r="K125" s="117">
        <v>265.89999999999998</v>
      </c>
      <c r="L125" s="117">
        <v>254.25</v>
      </c>
      <c r="M125" s="117">
        <v>12.606619999999999</v>
      </c>
    </row>
    <row r="126" spans="1:13">
      <c r="A126" s="65">
        <v>117</v>
      </c>
      <c r="B126" s="117" t="s">
        <v>682</v>
      </c>
      <c r="C126" s="120">
        <v>73.8</v>
      </c>
      <c r="D126" s="118">
        <v>74.36666666666666</v>
      </c>
      <c r="E126" s="118">
        <v>72.033333333333317</v>
      </c>
      <c r="F126" s="118">
        <v>70.266666666666652</v>
      </c>
      <c r="G126" s="118">
        <v>67.933333333333309</v>
      </c>
      <c r="H126" s="118">
        <v>76.133333333333326</v>
      </c>
      <c r="I126" s="118">
        <v>78.466666666666669</v>
      </c>
      <c r="J126" s="118">
        <v>80.233333333333334</v>
      </c>
      <c r="K126" s="117">
        <v>76.7</v>
      </c>
      <c r="L126" s="117">
        <v>72.599999999999994</v>
      </c>
      <c r="M126" s="117">
        <v>0.76097000000000004</v>
      </c>
    </row>
    <row r="127" spans="1:13">
      <c r="A127" s="65">
        <v>118</v>
      </c>
      <c r="B127" s="117" t="s">
        <v>684</v>
      </c>
      <c r="C127" s="120">
        <v>12.35</v>
      </c>
      <c r="D127" s="118">
        <v>12.383333333333333</v>
      </c>
      <c r="E127" s="118">
        <v>12.166666666666666</v>
      </c>
      <c r="F127" s="118">
        <v>11.983333333333333</v>
      </c>
      <c r="G127" s="118">
        <v>11.766666666666666</v>
      </c>
      <c r="H127" s="118">
        <v>12.566666666666666</v>
      </c>
      <c r="I127" s="118">
        <v>12.783333333333335</v>
      </c>
      <c r="J127" s="118">
        <v>12.966666666666667</v>
      </c>
      <c r="K127" s="117">
        <v>12.6</v>
      </c>
      <c r="L127" s="117">
        <v>12.2</v>
      </c>
      <c r="M127" s="117">
        <v>20.693809999999999</v>
      </c>
    </row>
    <row r="128" spans="1:13">
      <c r="A128" s="65">
        <v>119</v>
      </c>
      <c r="B128" s="117" t="s">
        <v>231</v>
      </c>
      <c r="C128" s="120">
        <v>148.75</v>
      </c>
      <c r="D128" s="118">
        <v>152.76666666666668</v>
      </c>
      <c r="E128" s="118">
        <v>143.23333333333335</v>
      </c>
      <c r="F128" s="118">
        <v>137.71666666666667</v>
      </c>
      <c r="G128" s="118">
        <v>128.18333333333334</v>
      </c>
      <c r="H128" s="118">
        <v>158.28333333333336</v>
      </c>
      <c r="I128" s="118">
        <v>167.81666666666672</v>
      </c>
      <c r="J128" s="118">
        <v>173.33333333333337</v>
      </c>
      <c r="K128" s="117">
        <v>162.30000000000001</v>
      </c>
      <c r="L128" s="117">
        <v>147.25</v>
      </c>
      <c r="M128" s="117">
        <v>511.06855000000002</v>
      </c>
    </row>
    <row r="129" spans="1:13">
      <c r="A129" s="65">
        <v>120</v>
      </c>
      <c r="B129" s="117" t="s">
        <v>61</v>
      </c>
      <c r="C129" s="120">
        <v>40.5</v>
      </c>
      <c r="D129" s="118">
        <v>40.68333333333333</v>
      </c>
      <c r="E129" s="118">
        <v>39.566666666666663</v>
      </c>
      <c r="F129" s="118">
        <v>38.633333333333333</v>
      </c>
      <c r="G129" s="118">
        <v>37.516666666666666</v>
      </c>
      <c r="H129" s="118">
        <v>41.61666666666666</v>
      </c>
      <c r="I129" s="118">
        <v>42.73333333333332</v>
      </c>
      <c r="J129" s="118">
        <v>43.666666666666657</v>
      </c>
      <c r="K129" s="117">
        <v>41.8</v>
      </c>
      <c r="L129" s="117">
        <v>39.75</v>
      </c>
      <c r="M129" s="117">
        <v>127.30468999999999</v>
      </c>
    </row>
    <row r="130" spans="1:13">
      <c r="A130" s="65">
        <v>121</v>
      </c>
      <c r="B130" s="117" t="s">
        <v>62</v>
      </c>
      <c r="C130" s="120">
        <v>1705.9</v>
      </c>
      <c r="D130" s="118">
        <v>1694.3166666666666</v>
      </c>
      <c r="E130" s="118">
        <v>1663.6333333333332</v>
      </c>
      <c r="F130" s="118">
        <v>1621.3666666666666</v>
      </c>
      <c r="G130" s="118">
        <v>1590.6833333333332</v>
      </c>
      <c r="H130" s="118">
        <v>1736.5833333333333</v>
      </c>
      <c r="I130" s="118">
        <v>1767.2666666666667</v>
      </c>
      <c r="J130" s="118">
        <v>1809.5333333333333</v>
      </c>
      <c r="K130" s="117">
        <v>1725</v>
      </c>
      <c r="L130" s="117">
        <v>1652.05</v>
      </c>
      <c r="M130" s="117">
        <v>6.92075</v>
      </c>
    </row>
    <row r="131" spans="1:13">
      <c r="A131" s="65">
        <v>122</v>
      </c>
      <c r="B131" s="117" t="s">
        <v>2186</v>
      </c>
      <c r="C131" s="120">
        <v>2348.85</v>
      </c>
      <c r="D131" s="118">
        <v>2356.6666666666665</v>
      </c>
      <c r="E131" s="118">
        <v>2307.333333333333</v>
      </c>
      <c r="F131" s="118">
        <v>2265.8166666666666</v>
      </c>
      <c r="G131" s="118">
        <v>2216.4833333333331</v>
      </c>
      <c r="H131" s="118">
        <v>2398.1833333333329</v>
      </c>
      <c r="I131" s="118">
        <v>2447.516666666666</v>
      </c>
      <c r="J131" s="118">
        <v>2489.0333333333328</v>
      </c>
      <c r="K131" s="117">
        <v>2406</v>
      </c>
      <c r="L131" s="117">
        <v>2315.15</v>
      </c>
      <c r="M131" s="117">
        <v>9.1679999999999998E-2</v>
      </c>
    </row>
    <row r="132" spans="1:13">
      <c r="A132" s="65">
        <v>123</v>
      </c>
      <c r="B132" s="117" t="s">
        <v>63</v>
      </c>
      <c r="C132" s="120">
        <v>177.35</v>
      </c>
      <c r="D132" s="118">
        <v>177.48333333333335</v>
      </c>
      <c r="E132" s="118">
        <v>174.2166666666667</v>
      </c>
      <c r="F132" s="118">
        <v>171.08333333333334</v>
      </c>
      <c r="G132" s="118">
        <v>167.81666666666669</v>
      </c>
      <c r="H132" s="118">
        <v>180.6166666666667</v>
      </c>
      <c r="I132" s="118">
        <v>183.88333333333335</v>
      </c>
      <c r="J132" s="118">
        <v>187.01666666666671</v>
      </c>
      <c r="K132" s="117">
        <v>180.75</v>
      </c>
      <c r="L132" s="117">
        <v>174.35</v>
      </c>
      <c r="M132" s="117">
        <v>65.134590000000003</v>
      </c>
    </row>
    <row r="133" spans="1:13">
      <c r="A133" s="65">
        <v>124</v>
      </c>
      <c r="B133" s="117" t="s">
        <v>2017</v>
      </c>
      <c r="C133" s="120">
        <v>1470.35</v>
      </c>
      <c r="D133" s="118">
        <v>1472.6166666666668</v>
      </c>
      <c r="E133" s="118">
        <v>1460.2333333333336</v>
      </c>
      <c r="F133" s="118">
        <v>1450.1166666666668</v>
      </c>
      <c r="G133" s="118">
        <v>1437.7333333333336</v>
      </c>
      <c r="H133" s="118">
        <v>1482.7333333333336</v>
      </c>
      <c r="I133" s="118">
        <v>1495.1166666666668</v>
      </c>
      <c r="J133" s="118">
        <v>1505.2333333333336</v>
      </c>
      <c r="K133" s="117">
        <v>1485</v>
      </c>
      <c r="L133" s="117">
        <v>1462.5</v>
      </c>
      <c r="M133" s="117">
        <v>2.2196699999999998</v>
      </c>
    </row>
    <row r="134" spans="1:13">
      <c r="A134" s="65">
        <v>125</v>
      </c>
      <c r="B134" s="117" t="s">
        <v>702</v>
      </c>
      <c r="C134" s="120">
        <v>446.55</v>
      </c>
      <c r="D134" s="118">
        <v>444.90000000000003</v>
      </c>
      <c r="E134" s="118">
        <v>432.25000000000006</v>
      </c>
      <c r="F134" s="118">
        <v>417.95000000000005</v>
      </c>
      <c r="G134" s="118">
        <v>405.30000000000007</v>
      </c>
      <c r="H134" s="118">
        <v>459.20000000000005</v>
      </c>
      <c r="I134" s="118">
        <v>471.85</v>
      </c>
      <c r="J134" s="118">
        <v>486.15000000000003</v>
      </c>
      <c r="K134" s="117">
        <v>457.55</v>
      </c>
      <c r="L134" s="117">
        <v>430.6</v>
      </c>
      <c r="M134" s="117">
        <v>27.760729999999999</v>
      </c>
    </row>
    <row r="135" spans="1:13">
      <c r="A135" s="65">
        <v>126</v>
      </c>
      <c r="B135" s="117" t="s">
        <v>64</v>
      </c>
      <c r="C135" s="120">
        <v>2693.65</v>
      </c>
      <c r="D135" s="118">
        <v>2686.2666666666664</v>
      </c>
      <c r="E135" s="118">
        <v>2664.0333333333328</v>
      </c>
      <c r="F135" s="118">
        <v>2634.4166666666665</v>
      </c>
      <c r="G135" s="118">
        <v>2612.1833333333329</v>
      </c>
      <c r="H135" s="118">
        <v>2715.8833333333328</v>
      </c>
      <c r="I135" s="118">
        <v>2738.1166666666663</v>
      </c>
      <c r="J135" s="118">
        <v>2767.7333333333327</v>
      </c>
      <c r="K135" s="117">
        <v>2708.5</v>
      </c>
      <c r="L135" s="117">
        <v>2656.65</v>
      </c>
      <c r="M135" s="117">
        <v>8.5239499999999992</v>
      </c>
    </row>
    <row r="136" spans="1:13">
      <c r="A136" s="65">
        <v>127</v>
      </c>
      <c r="B136" s="117" t="s">
        <v>707</v>
      </c>
      <c r="C136" s="120">
        <v>1037.3499999999999</v>
      </c>
      <c r="D136" s="118">
        <v>1045.8833333333334</v>
      </c>
      <c r="E136" s="118">
        <v>1019.5666666666668</v>
      </c>
      <c r="F136" s="118">
        <v>1001.7833333333333</v>
      </c>
      <c r="G136" s="118">
        <v>975.4666666666667</v>
      </c>
      <c r="H136" s="118">
        <v>1063.666666666667</v>
      </c>
      <c r="I136" s="118">
        <v>1089.9833333333336</v>
      </c>
      <c r="J136" s="118">
        <v>1107.7666666666671</v>
      </c>
      <c r="K136" s="117">
        <v>1072.2</v>
      </c>
      <c r="L136" s="117">
        <v>1028.0999999999999</v>
      </c>
      <c r="M136" s="117">
        <v>0.10378</v>
      </c>
    </row>
    <row r="137" spans="1:13">
      <c r="A137" s="65">
        <v>128</v>
      </c>
      <c r="B137" s="117" t="s">
        <v>708</v>
      </c>
      <c r="C137" s="120">
        <v>164.15</v>
      </c>
      <c r="D137" s="118">
        <v>166.55</v>
      </c>
      <c r="E137" s="118">
        <v>159.80000000000001</v>
      </c>
      <c r="F137" s="118">
        <v>155.44999999999999</v>
      </c>
      <c r="G137" s="118">
        <v>148.69999999999999</v>
      </c>
      <c r="H137" s="118">
        <v>170.90000000000003</v>
      </c>
      <c r="I137" s="118">
        <v>177.65000000000003</v>
      </c>
      <c r="J137" s="118">
        <v>182.00000000000006</v>
      </c>
      <c r="K137" s="117">
        <v>173.3</v>
      </c>
      <c r="L137" s="117">
        <v>162.19999999999999</v>
      </c>
      <c r="M137" s="117">
        <v>75.298349999999999</v>
      </c>
    </row>
    <row r="138" spans="1:13">
      <c r="A138" s="65">
        <v>129</v>
      </c>
      <c r="B138" s="117" t="s">
        <v>65</v>
      </c>
      <c r="C138" s="120">
        <v>21503.95</v>
      </c>
      <c r="D138" s="118">
        <v>21569.649999999998</v>
      </c>
      <c r="E138" s="118">
        <v>21339.299999999996</v>
      </c>
      <c r="F138" s="118">
        <v>21174.649999999998</v>
      </c>
      <c r="G138" s="118">
        <v>20944.299999999996</v>
      </c>
      <c r="H138" s="118">
        <v>21734.299999999996</v>
      </c>
      <c r="I138" s="118">
        <v>21964.649999999994</v>
      </c>
      <c r="J138" s="118">
        <v>22129.299999999996</v>
      </c>
      <c r="K138" s="117">
        <v>21800</v>
      </c>
      <c r="L138" s="117">
        <v>21405</v>
      </c>
      <c r="M138" s="117">
        <v>1.26586</v>
      </c>
    </row>
    <row r="139" spans="1:13">
      <c r="A139" s="65">
        <v>130</v>
      </c>
      <c r="B139" s="117" t="s">
        <v>709</v>
      </c>
      <c r="C139" s="120">
        <v>204.1</v>
      </c>
      <c r="D139" s="118">
        <v>206.21666666666667</v>
      </c>
      <c r="E139" s="118">
        <v>200.48333333333335</v>
      </c>
      <c r="F139" s="118">
        <v>196.86666666666667</v>
      </c>
      <c r="G139" s="118">
        <v>191.13333333333335</v>
      </c>
      <c r="H139" s="118">
        <v>209.83333333333334</v>
      </c>
      <c r="I139" s="118">
        <v>215.56666666666663</v>
      </c>
      <c r="J139" s="118">
        <v>219.18333333333334</v>
      </c>
      <c r="K139" s="117">
        <v>211.95</v>
      </c>
      <c r="L139" s="117">
        <v>202.6</v>
      </c>
      <c r="M139" s="117">
        <v>5.8813599999999999</v>
      </c>
    </row>
    <row r="140" spans="1:13">
      <c r="A140" s="65">
        <v>131</v>
      </c>
      <c r="B140" s="117" t="s">
        <v>710</v>
      </c>
      <c r="C140" s="120">
        <v>188.15</v>
      </c>
      <c r="D140" s="118">
        <v>189.73333333333335</v>
      </c>
      <c r="E140" s="118">
        <v>186.16666666666669</v>
      </c>
      <c r="F140" s="118">
        <v>184.18333333333334</v>
      </c>
      <c r="G140" s="118">
        <v>180.61666666666667</v>
      </c>
      <c r="H140" s="118">
        <v>191.7166666666667</v>
      </c>
      <c r="I140" s="118">
        <v>195.28333333333336</v>
      </c>
      <c r="J140" s="118">
        <v>197.26666666666671</v>
      </c>
      <c r="K140" s="117">
        <v>193.3</v>
      </c>
      <c r="L140" s="117">
        <v>187.75</v>
      </c>
      <c r="M140" s="117">
        <v>3.2668499999999998</v>
      </c>
    </row>
    <row r="141" spans="1:13">
      <c r="A141" s="65">
        <v>132</v>
      </c>
      <c r="B141" s="117" t="s">
        <v>195</v>
      </c>
      <c r="C141" s="120">
        <v>398.75</v>
      </c>
      <c r="D141" s="118">
        <v>400.41666666666669</v>
      </c>
      <c r="E141" s="118">
        <v>395.83333333333337</v>
      </c>
      <c r="F141" s="118">
        <v>392.91666666666669</v>
      </c>
      <c r="G141" s="118">
        <v>388.33333333333337</v>
      </c>
      <c r="H141" s="118">
        <v>403.33333333333337</v>
      </c>
      <c r="I141" s="118">
        <v>407.91666666666674</v>
      </c>
      <c r="J141" s="118">
        <v>410.83333333333337</v>
      </c>
      <c r="K141" s="117">
        <v>405</v>
      </c>
      <c r="L141" s="117">
        <v>397.5</v>
      </c>
      <c r="M141" s="117">
        <v>1.3185</v>
      </c>
    </row>
    <row r="142" spans="1:13">
      <c r="A142" s="65">
        <v>133</v>
      </c>
      <c r="B142" s="117" t="s">
        <v>1912</v>
      </c>
      <c r="C142" s="120">
        <v>1146.5</v>
      </c>
      <c r="D142" s="118">
        <v>1147.1666666666667</v>
      </c>
      <c r="E142" s="118">
        <v>1130.5333333333335</v>
      </c>
      <c r="F142" s="118">
        <v>1114.5666666666668</v>
      </c>
      <c r="G142" s="118">
        <v>1097.9333333333336</v>
      </c>
      <c r="H142" s="118">
        <v>1163.1333333333334</v>
      </c>
      <c r="I142" s="118">
        <v>1179.7666666666667</v>
      </c>
      <c r="J142" s="118">
        <v>1195.7333333333333</v>
      </c>
      <c r="K142" s="117">
        <v>1163.8</v>
      </c>
      <c r="L142" s="117">
        <v>1131.2</v>
      </c>
      <c r="M142" s="117">
        <v>25.494070000000001</v>
      </c>
    </row>
    <row r="143" spans="1:13">
      <c r="A143" s="65">
        <v>134</v>
      </c>
      <c r="B143" s="117" t="s">
        <v>66</v>
      </c>
      <c r="C143" s="120">
        <v>114.3</v>
      </c>
      <c r="D143" s="118">
        <v>115.21666666666665</v>
      </c>
      <c r="E143" s="118">
        <v>112.73333333333331</v>
      </c>
      <c r="F143" s="118">
        <v>111.16666666666666</v>
      </c>
      <c r="G143" s="118">
        <v>108.68333333333331</v>
      </c>
      <c r="H143" s="118">
        <v>116.7833333333333</v>
      </c>
      <c r="I143" s="118">
        <v>119.26666666666665</v>
      </c>
      <c r="J143" s="118">
        <v>120.8333333333333</v>
      </c>
      <c r="K143" s="117">
        <v>117.7</v>
      </c>
      <c r="L143" s="117">
        <v>113.65</v>
      </c>
      <c r="M143" s="117">
        <v>26.717169999999999</v>
      </c>
    </row>
    <row r="144" spans="1:13">
      <c r="A144" s="65">
        <v>135</v>
      </c>
      <c r="B144" s="117" t="s">
        <v>723</v>
      </c>
      <c r="C144" s="120">
        <v>128.15</v>
      </c>
      <c r="D144" s="118">
        <v>128.81666666666669</v>
      </c>
      <c r="E144" s="118">
        <v>124.93333333333339</v>
      </c>
      <c r="F144" s="118">
        <v>121.7166666666667</v>
      </c>
      <c r="G144" s="118">
        <v>117.8333333333334</v>
      </c>
      <c r="H144" s="118">
        <v>132.03333333333339</v>
      </c>
      <c r="I144" s="118">
        <v>135.91666666666666</v>
      </c>
      <c r="J144" s="118">
        <v>139.13333333333338</v>
      </c>
      <c r="K144" s="117">
        <v>132.69999999999999</v>
      </c>
      <c r="L144" s="117">
        <v>125.6</v>
      </c>
      <c r="M144" s="117">
        <v>49.530329999999999</v>
      </c>
    </row>
    <row r="145" spans="1:13">
      <c r="A145" s="65">
        <v>136</v>
      </c>
      <c r="B145" s="117" t="s">
        <v>2093</v>
      </c>
      <c r="C145" s="120">
        <v>615.15</v>
      </c>
      <c r="D145" s="118">
        <v>618.44999999999993</v>
      </c>
      <c r="E145" s="118">
        <v>606.99999999999989</v>
      </c>
      <c r="F145" s="118">
        <v>598.84999999999991</v>
      </c>
      <c r="G145" s="118">
        <v>587.39999999999986</v>
      </c>
      <c r="H145" s="118">
        <v>626.59999999999991</v>
      </c>
      <c r="I145" s="118">
        <v>638.04999999999995</v>
      </c>
      <c r="J145" s="118">
        <v>646.19999999999993</v>
      </c>
      <c r="K145" s="117">
        <v>629.9</v>
      </c>
      <c r="L145" s="117">
        <v>610.29999999999995</v>
      </c>
      <c r="M145" s="117">
        <v>0.77414000000000005</v>
      </c>
    </row>
    <row r="146" spans="1:13">
      <c r="A146" s="65">
        <v>137</v>
      </c>
      <c r="B146" s="117" t="s">
        <v>725</v>
      </c>
      <c r="C146" s="120">
        <v>85.4</v>
      </c>
      <c r="D146" s="118">
        <v>85.533333333333346</v>
      </c>
      <c r="E146" s="118">
        <v>82.366666666666688</v>
      </c>
      <c r="F146" s="118">
        <v>79.333333333333343</v>
      </c>
      <c r="G146" s="118">
        <v>76.166666666666686</v>
      </c>
      <c r="H146" s="118">
        <v>88.566666666666691</v>
      </c>
      <c r="I146" s="118">
        <v>91.733333333333348</v>
      </c>
      <c r="J146" s="118">
        <v>94.766666666666694</v>
      </c>
      <c r="K146" s="117">
        <v>88.7</v>
      </c>
      <c r="L146" s="117">
        <v>82.5</v>
      </c>
      <c r="M146" s="117">
        <v>11.207990000000001</v>
      </c>
    </row>
    <row r="147" spans="1:13">
      <c r="A147" s="65">
        <v>138</v>
      </c>
      <c r="B147" s="117" t="s">
        <v>729</v>
      </c>
      <c r="C147" s="120">
        <v>737.8</v>
      </c>
      <c r="D147" s="118">
        <v>732.84999999999991</v>
      </c>
      <c r="E147" s="118">
        <v>719.04999999999984</v>
      </c>
      <c r="F147" s="118">
        <v>700.3</v>
      </c>
      <c r="G147" s="118">
        <v>686.49999999999989</v>
      </c>
      <c r="H147" s="118">
        <v>751.5999999999998</v>
      </c>
      <c r="I147" s="118">
        <v>765.4</v>
      </c>
      <c r="J147" s="118">
        <v>784.14999999999975</v>
      </c>
      <c r="K147" s="117">
        <v>746.65</v>
      </c>
      <c r="L147" s="117">
        <v>714.1</v>
      </c>
      <c r="M147" s="117">
        <v>26.17615</v>
      </c>
    </row>
    <row r="148" spans="1:13">
      <c r="A148" s="65">
        <v>139</v>
      </c>
      <c r="B148" s="117" t="s">
        <v>735</v>
      </c>
      <c r="C148" s="120">
        <v>212.9</v>
      </c>
      <c r="D148" s="118">
        <v>209.4</v>
      </c>
      <c r="E148" s="118">
        <v>199.5</v>
      </c>
      <c r="F148" s="118">
        <v>186.1</v>
      </c>
      <c r="G148" s="118">
        <v>176.2</v>
      </c>
      <c r="H148" s="118">
        <v>222.8</v>
      </c>
      <c r="I148" s="118">
        <v>232.70000000000005</v>
      </c>
      <c r="J148" s="118">
        <v>246.10000000000002</v>
      </c>
      <c r="K148" s="117">
        <v>219.3</v>
      </c>
      <c r="L148" s="117">
        <v>196</v>
      </c>
      <c r="M148" s="117">
        <v>66.150930000000002</v>
      </c>
    </row>
    <row r="149" spans="1:13">
      <c r="A149" s="65">
        <v>140</v>
      </c>
      <c r="B149" s="117" t="s">
        <v>67</v>
      </c>
      <c r="C149" s="120">
        <v>225.2</v>
      </c>
      <c r="D149" s="118">
        <v>225.06666666666669</v>
      </c>
      <c r="E149" s="118">
        <v>223.33333333333337</v>
      </c>
      <c r="F149" s="118">
        <v>221.46666666666667</v>
      </c>
      <c r="G149" s="118">
        <v>219.73333333333335</v>
      </c>
      <c r="H149" s="118">
        <v>226.93333333333339</v>
      </c>
      <c r="I149" s="118">
        <v>228.66666666666669</v>
      </c>
      <c r="J149" s="118">
        <v>230.53333333333342</v>
      </c>
      <c r="K149" s="117">
        <v>226.8</v>
      </c>
      <c r="L149" s="117">
        <v>223.2</v>
      </c>
      <c r="M149" s="117">
        <v>16.744240000000001</v>
      </c>
    </row>
    <row r="150" spans="1:13">
      <c r="A150" s="65">
        <v>141</v>
      </c>
      <c r="B150" s="117" t="s">
        <v>1914</v>
      </c>
      <c r="C150" s="120">
        <v>49.55</v>
      </c>
      <c r="D150" s="118">
        <v>49.333333333333336</v>
      </c>
      <c r="E150" s="118">
        <v>48.666666666666671</v>
      </c>
      <c r="F150" s="118">
        <v>47.783333333333339</v>
      </c>
      <c r="G150" s="118">
        <v>47.116666666666674</v>
      </c>
      <c r="H150" s="118">
        <v>50.216666666666669</v>
      </c>
      <c r="I150" s="118">
        <v>50.88333333333334</v>
      </c>
      <c r="J150" s="118">
        <v>51.766666666666666</v>
      </c>
      <c r="K150" s="117">
        <v>50</v>
      </c>
      <c r="L150" s="117">
        <v>48.45</v>
      </c>
      <c r="M150" s="117">
        <v>31.936710000000001</v>
      </c>
    </row>
    <row r="151" spans="1:13">
      <c r="A151" s="65">
        <v>142</v>
      </c>
      <c r="B151" s="117" t="s">
        <v>68</v>
      </c>
      <c r="C151" s="120">
        <v>87.25</v>
      </c>
      <c r="D151" s="118">
        <v>87.95</v>
      </c>
      <c r="E151" s="118">
        <v>86.15</v>
      </c>
      <c r="F151" s="118">
        <v>85.05</v>
      </c>
      <c r="G151" s="118">
        <v>83.25</v>
      </c>
      <c r="H151" s="118">
        <v>89.050000000000011</v>
      </c>
      <c r="I151" s="118">
        <v>90.85</v>
      </c>
      <c r="J151" s="118">
        <v>91.950000000000017</v>
      </c>
      <c r="K151" s="117">
        <v>89.75</v>
      </c>
      <c r="L151" s="117">
        <v>86.85</v>
      </c>
      <c r="M151" s="117">
        <v>119.22216</v>
      </c>
    </row>
    <row r="152" spans="1:13">
      <c r="A152" s="65">
        <v>143</v>
      </c>
      <c r="B152" s="117" t="s">
        <v>746</v>
      </c>
      <c r="C152" s="120">
        <v>430.35</v>
      </c>
      <c r="D152" s="118">
        <v>434.11666666666662</v>
      </c>
      <c r="E152" s="118">
        <v>421.23333333333323</v>
      </c>
      <c r="F152" s="118">
        <v>412.11666666666662</v>
      </c>
      <c r="G152" s="118">
        <v>399.23333333333323</v>
      </c>
      <c r="H152" s="118">
        <v>443.23333333333323</v>
      </c>
      <c r="I152" s="118">
        <v>456.11666666666656</v>
      </c>
      <c r="J152" s="118">
        <v>465.23333333333323</v>
      </c>
      <c r="K152" s="117">
        <v>447</v>
      </c>
      <c r="L152" s="117">
        <v>425</v>
      </c>
      <c r="M152" s="117">
        <v>1.74753</v>
      </c>
    </row>
    <row r="153" spans="1:13">
      <c r="A153" s="65">
        <v>144</v>
      </c>
      <c r="B153" s="117" t="s">
        <v>747</v>
      </c>
      <c r="C153" s="120">
        <v>537.20000000000005</v>
      </c>
      <c r="D153" s="118">
        <v>531.81666666666672</v>
      </c>
      <c r="E153" s="118">
        <v>523.68333333333339</v>
      </c>
      <c r="F153" s="118">
        <v>510.16666666666663</v>
      </c>
      <c r="G153" s="118">
        <v>502.0333333333333</v>
      </c>
      <c r="H153" s="118">
        <v>545.33333333333348</v>
      </c>
      <c r="I153" s="118">
        <v>553.46666666666692</v>
      </c>
      <c r="J153" s="118">
        <v>566.98333333333358</v>
      </c>
      <c r="K153" s="117">
        <v>539.95000000000005</v>
      </c>
      <c r="L153" s="117">
        <v>518.29999999999995</v>
      </c>
      <c r="M153" s="117">
        <v>0.24301</v>
      </c>
    </row>
    <row r="154" spans="1:13">
      <c r="A154" s="65">
        <v>145</v>
      </c>
      <c r="B154" s="117" t="s">
        <v>748</v>
      </c>
      <c r="C154" s="120">
        <v>427.5</v>
      </c>
      <c r="D154" s="118">
        <v>431.16666666666669</v>
      </c>
      <c r="E154" s="118">
        <v>421.33333333333337</v>
      </c>
      <c r="F154" s="118">
        <v>415.16666666666669</v>
      </c>
      <c r="G154" s="118">
        <v>405.33333333333337</v>
      </c>
      <c r="H154" s="118">
        <v>437.33333333333337</v>
      </c>
      <c r="I154" s="118">
        <v>447.16666666666674</v>
      </c>
      <c r="J154" s="118">
        <v>453.33333333333337</v>
      </c>
      <c r="K154" s="117">
        <v>441</v>
      </c>
      <c r="L154" s="117">
        <v>425</v>
      </c>
      <c r="M154" s="117">
        <v>0.40733999999999998</v>
      </c>
    </row>
    <row r="155" spans="1:13">
      <c r="A155" s="65">
        <v>146</v>
      </c>
      <c r="B155" s="117" t="s">
        <v>755</v>
      </c>
      <c r="C155" s="120">
        <v>47.05</v>
      </c>
      <c r="D155" s="118">
        <v>47.216666666666661</v>
      </c>
      <c r="E155" s="118">
        <v>46.533333333333324</v>
      </c>
      <c r="F155" s="118">
        <v>46.016666666666666</v>
      </c>
      <c r="G155" s="118">
        <v>45.333333333333329</v>
      </c>
      <c r="H155" s="118">
        <v>47.73333333333332</v>
      </c>
      <c r="I155" s="118">
        <v>48.416666666666657</v>
      </c>
      <c r="J155" s="118">
        <v>48.933333333333316</v>
      </c>
      <c r="K155" s="117">
        <v>47.9</v>
      </c>
      <c r="L155" s="117">
        <v>46.7</v>
      </c>
      <c r="M155" s="117">
        <v>18.956</v>
      </c>
    </row>
    <row r="156" spans="1:13">
      <c r="A156" s="65">
        <v>147</v>
      </c>
      <c r="B156" s="117" t="s">
        <v>69</v>
      </c>
      <c r="C156" s="120">
        <v>345.35</v>
      </c>
      <c r="D156" s="118">
        <v>345.61666666666662</v>
      </c>
      <c r="E156" s="118">
        <v>342.33333333333326</v>
      </c>
      <c r="F156" s="118">
        <v>339.31666666666666</v>
      </c>
      <c r="G156" s="118">
        <v>336.0333333333333</v>
      </c>
      <c r="H156" s="118">
        <v>348.63333333333321</v>
      </c>
      <c r="I156" s="118">
        <v>351.91666666666663</v>
      </c>
      <c r="J156" s="118">
        <v>354.93333333333317</v>
      </c>
      <c r="K156" s="117">
        <v>348.9</v>
      </c>
      <c r="L156" s="117">
        <v>342.6</v>
      </c>
      <c r="M156" s="117">
        <v>25.346260000000001</v>
      </c>
    </row>
    <row r="157" spans="1:13">
      <c r="A157" s="65">
        <v>148</v>
      </c>
      <c r="B157" s="117" t="s">
        <v>768</v>
      </c>
      <c r="C157" s="120">
        <v>80.349999999999994</v>
      </c>
      <c r="D157" s="118">
        <v>80.966666666666654</v>
      </c>
      <c r="E157" s="118">
        <v>79.433333333333309</v>
      </c>
      <c r="F157" s="118">
        <v>78.516666666666652</v>
      </c>
      <c r="G157" s="118">
        <v>76.983333333333306</v>
      </c>
      <c r="H157" s="118">
        <v>81.883333333333312</v>
      </c>
      <c r="I157" s="118">
        <v>83.416666666666643</v>
      </c>
      <c r="J157" s="118">
        <v>84.333333333333314</v>
      </c>
      <c r="K157" s="117">
        <v>82.5</v>
      </c>
      <c r="L157" s="117">
        <v>80.05</v>
      </c>
      <c r="M157" s="117">
        <v>8.7742299999999993</v>
      </c>
    </row>
    <row r="158" spans="1:13">
      <c r="A158" s="65">
        <v>149</v>
      </c>
      <c r="B158" s="117" t="s">
        <v>377</v>
      </c>
      <c r="C158" s="120">
        <v>125.3</v>
      </c>
      <c r="D158" s="118">
        <v>124.44999999999999</v>
      </c>
      <c r="E158" s="118">
        <v>117.29999999999998</v>
      </c>
      <c r="F158" s="118">
        <v>109.3</v>
      </c>
      <c r="G158" s="118">
        <v>102.14999999999999</v>
      </c>
      <c r="H158" s="118">
        <v>132.44999999999999</v>
      </c>
      <c r="I158" s="118">
        <v>139.59999999999997</v>
      </c>
      <c r="J158" s="118">
        <v>147.59999999999997</v>
      </c>
      <c r="K158" s="117">
        <v>131.6</v>
      </c>
      <c r="L158" s="117">
        <v>116.45</v>
      </c>
      <c r="M158" s="117">
        <v>4.3527100000000001</v>
      </c>
    </row>
    <row r="159" spans="1:13">
      <c r="A159" s="65">
        <v>150</v>
      </c>
      <c r="B159" s="117" t="s">
        <v>1889</v>
      </c>
      <c r="C159" s="120">
        <v>815.4</v>
      </c>
      <c r="D159" s="118">
        <v>818.15</v>
      </c>
      <c r="E159" s="118">
        <v>808.59999999999991</v>
      </c>
      <c r="F159" s="118">
        <v>801.8</v>
      </c>
      <c r="G159" s="118">
        <v>792.24999999999989</v>
      </c>
      <c r="H159" s="118">
        <v>824.94999999999993</v>
      </c>
      <c r="I159" s="118">
        <v>834.49999999999989</v>
      </c>
      <c r="J159" s="118">
        <v>841.3</v>
      </c>
      <c r="K159" s="117">
        <v>827.7</v>
      </c>
      <c r="L159" s="117">
        <v>811.35</v>
      </c>
      <c r="M159" s="117">
        <v>0.11191</v>
      </c>
    </row>
    <row r="160" spans="1:13">
      <c r="A160" s="65">
        <v>151</v>
      </c>
      <c r="B160" s="117" t="s">
        <v>196</v>
      </c>
      <c r="C160" s="120">
        <v>286.35000000000002</v>
      </c>
      <c r="D160" s="118">
        <v>287.7166666666667</v>
      </c>
      <c r="E160" s="118">
        <v>280.63333333333338</v>
      </c>
      <c r="F160" s="118">
        <v>274.91666666666669</v>
      </c>
      <c r="G160" s="118">
        <v>267.83333333333337</v>
      </c>
      <c r="H160" s="118">
        <v>293.43333333333339</v>
      </c>
      <c r="I160" s="118">
        <v>300.51666666666665</v>
      </c>
      <c r="J160" s="118">
        <v>306.23333333333341</v>
      </c>
      <c r="K160" s="117">
        <v>294.8</v>
      </c>
      <c r="L160" s="117">
        <v>282</v>
      </c>
      <c r="M160" s="117">
        <v>0.61107</v>
      </c>
    </row>
    <row r="161" spans="1:13">
      <c r="A161" s="65">
        <v>152</v>
      </c>
      <c r="B161" s="117" t="s">
        <v>1890</v>
      </c>
      <c r="C161" s="120">
        <v>295.60000000000002</v>
      </c>
      <c r="D161" s="118">
        <v>299.2</v>
      </c>
      <c r="E161" s="118">
        <v>290.39999999999998</v>
      </c>
      <c r="F161" s="118">
        <v>285.2</v>
      </c>
      <c r="G161" s="118">
        <v>276.39999999999998</v>
      </c>
      <c r="H161" s="118">
        <v>304.39999999999998</v>
      </c>
      <c r="I161" s="118">
        <v>313.20000000000005</v>
      </c>
      <c r="J161" s="118">
        <v>318.39999999999998</v>
      </c>
      <c r="K161" s="117">
        <v>308</v>
      </c>
      <c r="L161" s="117">
        <v>294</v>
      </c>
      <c r="M161" s="117">
        <v>0.24992</v>
      </c>
    </row>
    <row r="162" spans="1:13">
      <c r="A162" s="65">
        <v>153</v>
      </c>
      <c r="B162" s="117" t="s">
        <v>774</v>
      </c>
      <c r="C162" s="120">
        <v>236.35</v>
      </c>
      <c r="D162" s="118">
        <v>237.03333333333333</v>
      </c>
      <c r="E162" s="118">
        <v>232.31666666666666</v>
      </c>
      <c r="F162" s="118">
        <v>228.28333333333333</v>
      </c>
      <c r="G162" s="118">
        <v>223.56666666666666</v>
      </c>
      <c r="H162" s="118">
        <v>241.06666666666666</v>
      </c>
      <c r="I162" s="118">
        <v>245.7833333333333</v>
      </c>
      <c r="J162" s="118">
        <v>249.81666666666666</v>
      </c>
      <c r="K162" s="117">
        <v>241.75</v>
      </c>
      <c r="L162" s="117">
        <v>233</v>
      </c>
      <c r="M162" s="117">
        <v>1.4922899999999999</v>
      </c>
    </row>
    <row r="163" spans="1:13">
      <c r="A163" s="65">
        <v>154</v>
      </c>
      <c r="B163" s="117" t="s">
        <v>2243</v>
      </c>
      <c r="C163" s="120">
        <v>250.45</v>
      </c>
      <c r="D163" s="118">
        <v>251.61666666666665</v>
      </c>
      <c r="E163" s="118">
        <v>247.6333333333333</v>
      </c>
      <c r="F163" s="118">
        <v>244.81666666666666</v>
      </c>
      <c r="G163" s="118">
        <v>240.83333333333331</v>
      </c>
      <c r="H163" s="118">
        <v>254.43333333333328</v>
      </c>
      <c r="I163" s="118">
        <v>258.41666666666663</v>
      </c>
      <c r="J163" s="118">
        <v>261.23333333333323</v>
      </c>
      <c r="K163" s="117">
        <v>255.6</v>
      </c>
      <c r="L163" s="117">
        <v>248.8</v>
      </c>
      <c r="M163" s="117">
        <v>1.1291599999999999</v>
      </c>
    </row>
    <row r="164" spans="1:13">
      <c r="A164" s="65">
        <v>155</v>
      </c>
      <c r="B164" s="117" t="s">
        <v>778</v>
      </c>
      <c r="C164" s="120">
        <v>6508.45</v>
      </c>
      <c r="D164" s="118">
        <v>6499.4833333333336</v>
      </c>
      <c r="E164" s="118">
        <v>6478.9666666666672</v>
      </c>
      <c r="F164" s="118">
        <v>6449.4833333333336</v>
      </c>
      <c r="G164" s="118">
        <v>6428.9666666666672</v>
      </c>
      <c r="H164" s="118">
        <v>6528.9666666666672</v>
      </c>
      <c r="I164" s="118">
        <v>6549.4833333333336</v>
      </c>
      <c r="J164" s="118">
        <v>6578.9666666666672</v>
      </c>
      <c r="K164" s="117">
        <v>6520</v>
      </c>
      <c r="L164" s="117">
        <v>6470</v>
      </c>
      <c r="M164" s="117">
        <v>4.8829999999999998E-2</v>
      </c>
    </row>
    <row r="165" spans="1:13">
      <c r="A165" s="65">
        <v>156</v>
      </c>
      <c r="B165" s="117" t="s">
        <v>784</v>
      </c>
      <c r="C165" s="120">
        <v>1301.0999999999999</v>
      </c>
      <c r="D165" s="118">
        <v>1311.95</v>
      </c>
      <c r="E165" s="118">
        <v>1285.9000000000001</v>
      </c>
      <c r="F165" s="118">
        <v>1270.7</v>
      </c>
      <c r="G165" s="118">
        <v>1244.6500000000001</v>
      </c>
      <c r="H165" s="118">
        <v>1327.15</v>
      </c>
      <c r="I165" s="118">
        <v>1353.1999999999998</v>
      </c>
      <c r="J165" s="118">
        <v>1368.4</v>
      </c>
      <c r="K165" s="117">
        <v>1338</v>
      </c>
      <c r="L165" s="117">
        <v>1296.75</v>
      </c>
      <c r="M165" s="117">
        <v>0.30534</v>
      </c>
    </row>
    <row r="166" spans="1:13">
      <c r="A166" s="65">
        <v>157</v>
      </c>
      <c r="B166" s="117" t="s">
        <v>70</v>
      </c>
      <c r="C166" s="120">
        <v>603.65</v>
      </c>
      <c r="D166" s="118">
        <v>603.65</v>
      </c>
      <c r="E166" s="118">
        <v>597.29999999999995</v>
      </c>
      <c r="F166" s="118">
        <v>590.94999999999993</v>
      </c>
      <c r="G166" s="118">
        <v>584.59999999999991</v>
      </c>
      <c r="H166" s="118">
        <v>610</v>
      </c>
      <c r="I166" s="118">
        <v>616.35000000000014</v>
      </c>
      <c r="J166" s="118">
        <v>622.70000000000005</v>
      </c>
      <c r="K166" s="117">
        <v>610</v>
      </c>
      <c r="L166" s="117">
        <v>597.29999999999995</v>
      </c>
      <c r="M166" s="117">
        <v>5.9388699999999996</v>
      </c>
    </row>
    <row r="167" spans="1:13">
      <c r="A167" s="65">
        <v>158</v>
      </c>
      <c r="B167" s="117" t="s">
        <v>791</v>
      </c>
      <c r="C167" s="120">
        <v>85.6</v>
      </c>
      <c r="D167" s="118">
        <v>86.5</v>
      </c>
      <c r="E167" s="118">
        <v>84.1</v>
      </c>
      <c r="F167" s="118">
        <v>82.6</v>
      </c>
      <c r="G167" s="118">
        <v>80.199999999999989</v>
      </c>
      <c r="H167" s="118">
        <v>88</v>
      </c>
      <c r="I167" s="118">
        <v>90.4</v>
      </c>
      <c r="J167" s="118">
        <v>91.9</v>
      </c>
      <c r="K167" s="117">
        <v>88.9</v>
      </c>
      <c r="L167" s="117">
        <v>85</v>
      </c>
      <c r="M167" s="117">
        <v>5.26511</v>
      </c>
    </row>
    <row r="168" spans="1:13">
      <c r="A168" s="65">
        <v>159</v>
      </c>
      <c r="B168" s="117" t="s">
        <v>71</v>
      </c>
      <c r="C168" s="120">
        <v>16.899999999999999</v>
      </c>
      <c r="D168" s="118">
        <v>16.866666666666664</v>
      </c>
      <c r="E168" s="118">
        <v>16.583333333333329</v>
      </c>
      <c r="F168" s="118">
        <v>16.266666666666666</v>
      </c>
      <c r="G168" s="118">
        <v>15.983333333333331</v>
      </c>
      <c r="H168" s="118">
        <v>17.183333333333326</v>
      </c>
      <c r="I168" s="118">
        <v>17.466666666666665</v>
      </c>
      <c r="J168" s="118">
        <v>17.783333333333324</v>
      </c>
      <c r="K168" s="117">
        <v>17.149999999999999</v>
      </c>
      <c r="L168" s="117">
        <v>16.55</v>
      </c>
      <c r="M168" s="117">
        <v>279.43696</v>
      </c>
    </row>
    <row r="169" spans="1:13">
      <c r="A169" s="65">
        <v>160</v>
      </c>
      <c r="B169" s="117" t="s">
        <v>794</v>
      </c>
      <c r="C169" s="120">
        <v>286.39999999999998</v>
      </c>
      <c r="D169" s="118">
        <v>288.3</v>
      </c>
      <c r="E169" s="118">
        <v>282.20000000000005</v>
      </c>
      <c r="F169" s="118">
        <v>278.00000000000006</v>
      </c>
      <c r="G169" s="118">
        <v>271.90000000000009</v>
      </c>
      <c r="H169" s="118">
        <v>292.5</v>
      </c>
      <c r="I169" s="118">
        <v>298.60000000000002</v>
      </c>
      <c r="J169" s="118">
        <v>302.79999999999995</v>
      </c>
      <c r="K169" s="117">
        <v>294.39999999999998</v>
      </c>
      <c r="L169" s="117">
        <v>284.10000000000002</v>
      </c>
      <c r="M169" s="117">
        <v>5.4924200000000001</v>
      </c>
    </row>
    <row r="170" spans="1:13">
      <c r="A170" s="65">
        <v>161</v>
      </c>
      <c r="B170" s="117" t="s">
        <v>798</v>
      </c>
      <c r="C170" s="120">
        <v>933</v>
      </c>
      <c r="D170" s="118">
        <v>944.30000000000007</v>
      </c>
      <c r="E170" s="118">
        <v>913.70000000000016</v>
      </c>
      <c r="F170" s="118">
        <v>894.40000000000009</v>
      </c>
      <c r="G170" s="118">
        <v>863.80000000000018</v>
      </c>
      <c r="H170" s="118">
        <v>963.60000000000014</v>
      </c>
      <c r="I170" s="118">
        <v>994.2</v>
      </c>
      <c r="J170" s="118">
        <v>1013.5000000000001</v>
      </c>
      <c r="K170" s="117">
        <v>974.9</v>
      </c>
      <c r="L170" s="117">
        <v>925</v>
      </c>
      <c r="M170" s="117">
        <v>4.34239</v>
      </c>
    </row>
    <row r="171" spans="1:13">
      <c r="A171" s="65">
        <v>162</v>
      </c>
      <c r="B171" s="117" t="s">
        <v>2221</v>
      </c>
      <c r="C171" s="120">
        <v>515.5</v>
      </c>
      <c r="D171" s="118">
        <v>513.55000000000007</v>
      </c>
      <c r="E171" s="118">
        <v>509.15000000000009</v>
      </c>
      <c r="F171" s="118">
        <v>502.8</v>
      </c>
      <c r="G171" s="118">
        <v>498.40000000000003</v>
      </c>
      <c r="H171" s="118">
        <v>519.90000000000009</v>
      </c>
      <c r="I171" s="118">
        <v>524.29999999999995</v>
      </c>
      <c r="J171" s="118">
        <v>530.6500000000002</v>
      </c>
      <c r="K171" s="117">
        <v>517.95000000000005</v>
      </c>
      <c r="L171" s="117">
        <v>507.2</v>
      </c>
      <c r="M171" s="117">
        <v>1.66811</v>
      </c>
    </row>
    <row r="172" spans="1:13">
      <c r="A172" s="65">
        <v>163</v>
      </c>
      <c r="B172" s="117" t="s">
        <v>340</v>
      </c>
      <c r="C172" s="120">
        <v>705.7</v>
      </c>
      <c r="D172" s="118">
        <v>705.0333333333333</v>
      </c>
      <c r="E172" s="118">
        <v>698.06666666666661</v>
      </c>
      <c r="F172" s="118">
        <v>690.43333333333328</v>
      </c>
      <c r="G172" s="118">
        <v>683.46666666666658</v>
      </c>
      <c r="H172" s="118">
        <v>712.66666666666663</v>
      </c>
      <c r="I172" s="118">
        <v>719.63333333333333</v>
      </c>
      <c r="J172" s="118">
        <v>727.26666666666665</v>
      </c>
      <c r="K172" s="117">
        <v>712</v>
      </c>
      <c r="L172" s="117">
        <v>697.4</v>
      </c>
      <c r="M172" s="117">
        <v>14.299759999999999</v>
      </c>
    </row>
    <row r="173" spans="1:13">
      <c r="A173" s="65">
        <v>164</v>
      </c>
      <c r="B173" s="117" t="s">
        <v>72</v>
      </c>
      <c r="C173" s="120">
        <v>509.6</v>
      </c>
      <c r="D173" s="118">
        <v>511.45</v>
      </c>
      <c r="E173" s="118">
        <v>502.25</v>
      </c>
      <c r="F173" s="118">
        <v>494.90000000000003</v>
      </c>
      <c r="G173" s="118">
        <v>485.70000000000005</v>
      </c>
      <c r="H173" s="118">
        <v>518.79999999999995</v>
      </c>
      <c r="I173" s="118">
        <v>527.99999999999989</v>
      </c>
      <c r="J173" s="118">
        <v>535.34999999999991</v>
      </c>
      <c r="K173" s="117">
        <v>520.65</v>
      </c>
      <c r="L173" s="117">
        <v>504.1</v>
      </c>
      <c r="M173" s="117">
        <v>13.322559999999999</v>
      </c>
    </row>
    <row r="174" spans="1:13">
      <c r="A174" s="65">
        <v>165</v>
      </c>
      <c r="B174" s="117" t="s">
        <v>802</v>
      </c>
      <c r="C174" s="120">
        <v>699.45</v>
      </c>
      <c r="D174" s="118">
        <v>702.56666666666661</v>
      </c>
      <c r="E174" s="118">
        <v>690.23333333333323</v>
      </c>
      <c r="F174" s="118">
        <v>681.01666666666665</v>
      </c>
      <c r="G174" s="118">
        <v>668.68333333333328</v>
      </c>
      <c r="H174" s="118">
        <v>711.78333333333319</v>
      </c>
      <c r="I174" s="118">
        <v>724.11666666666667</v>
      </c>
      <c r="J174" s="118">
        <v>733.33333333333314</v>
      </c>
      <c r="K174" s="117">
        <v>714.9</v>
      </c>
      <c r="L174" s="117">
        <v>693.35</v>
      </c>
      <c r="M174" s="117">
        <v>1.3763300000000001</v>
      </c>
    </row>
    <row r="175" spans="1:13">
      <c r="A175" s="65">
        <v>166</v>
      </c>
      <c r="B175" s="117" t="s">
        <v>310</v>
      </c>
      <c r="C175" s="120">
        <v>89.05</v>
      </c>
      <c r="D175" s="118">
        <v>88.933333333333337</v>
      </c>
      <c r="E175" s="118">
        <v>88.166666666666671</v>
      </c>
      <c r="F175" s="118">
        <v>87.283333333333331</v>
      </c>
      <c r="G175" s="118">
        <v>86.516666666666666</v>
      </c>
      <c r="H175" s="118">
        <v>89.816666666666677</v>
      </c>
      <c r="I175" s="118">
        <v>90.583333333333329</v>
      </c>
      <c r="J175" s="118">
        <v>91.466666666666683</v>
      </c>
      <c r="K175" s="117">
        <v>89.7</v>
      </c>
      <c r="L175" s="117">
        <v>88.05</v>
      </c>
      <c r="M175" s="117">
        <v>4.5257399999999999</v>
      </c>
    </row>
    <row r="176" spans="1:13">
      <c r="A176" s="65">
        <v>167</v>
      </c>
      <c r="B176" s="117" t="s">
        <v>345</v>
      </c>
      <c r="C176" s="120">
        <v>105.6</v>
      </c>
      <c r="D176" s="118">
        <v>105.75</v>
      </c>
      <c r="E176" s="118">
        <v>102.6</v>
      </c>
      <c r="F176" s="118">
        <v>99.6</v>
      </c>
      <c r="G176" s="118">
        <v>96.449999999999989</v>
      </c>
      <c r="H176" s="118">
        <v>108.75</v>
      </c>
      <c r="I176" s="118">
        <v>111.9</v>
      </c>
      <c r="J176" s="118">
        <v>114.9</v>
      </c>
      <c r="K176" s="117">
        <v>108.9</v>
      </c>
      <c r="L176" s="117">
        <v>102.75</v>
      </c>
      <c r="M176" s="117">
        <v>18.696670000000001</v>
      </c>
    </row>
    <row r="177" spans="1:13">
      <c r="A177" s="65">
        <v>168</v>
      </c>
      <c r="B177" s="117" t="s">
        <v>805</v>
      </c>
      <c r="C177" s="120">
        <v>451.55</v>
      </c>
      <c r="D177" s="118">
        <v>456.38333333333338</v>
      </c>
      <c r="E177" s="118">
        <v>438.86666666666679</v>
      </c>
      <c r="F177" s="118">
        <v>426.18333333333339</v>
      </c>
      <c r="G177" s="118">
        <v>408.6666666666668</v>
      </c>
      <c r="H177" s="118">
        <v>469.06666666666678</v>
      </c>
      <c r="I177" s="118">
        <v>486.58333333333331</v>
      </c>
      <c r="J177" s="118">
        <v>499.26666666666677</v>
      </c>
      <c r="K177" s="117">
        <v>473.9</v>
      </c>
      <c r="L177" s="117">
        <v>443.7</v>
      </c>
      <c r="M177" s="117">
        <v>28.102080000000001</v>
      </c>
    </row>
    <row r="178" spans="1:13">
      <c r="A178" s="65">
        <v>169</v>
      </c>
      <c r="B178" s="117" t="s">
        <v>73</v>
      </c>
      <c r="C178" s="120">
        <v>820.1</v>
      </c>
      <c r="D178" s="118">
        <v>815.6</v>
      </c>
      <c r="E178" s="118">
        <v>809</v>
      </c>
      <c r="F178" s="118">
        <v>797.9</v>
      </c>
      <c r="G178" s="118">
        <v>791.3</v>
      </c>
      <c r="H178" s="118">
        <v>826.7</v>
      </c>
      <c r="I178" s="118">
        <v>833.30000000000018</v>
      </c>
      <c r="J178" s="118">
        <v>844.40000000000009</v>
      </c>
      <c r="K178" s="117">
        <v>822.2</v>
      </c>
      <c r="L178" s="117">
        <v>804.5</v>
      </c>
      <c r="M178" s="117">
        <v>11.1997</v>
      </c>
    </row>
    <row r="179" spans="1:13">
      <c r="A179" s="65">
        <v>170</v>
      </c>
      <c r="B179" s="117" t="s">
        <v>808</v>
      </c>
      <c r="C179" s="120">
        <v>130.1</v>
      </c>
      <c r="D179" s="118">
        <v>129.43333333333334</v>
      </c>
      <c r="E179" s="118">
        <v>127.96666666666667</v>
      </c>
      <c r="F179" s="118">
        <v>125.83333333333333</v>
      </c>
      <c r="G179" s="118">
        <v>124.36666666666666</v>
      </c>
      <c r="H179" s="118">
        <v>131.56666666666666</v>
      </c>
      <c r="I179" s="118">
        <v>133.03333333333336</v>
      </c>
      <c r="J179" s="118">
        <v>135.16666666666669</v>
      </c>
      <c r="K179" s="117">
        <v>130.9</v>
      </c>
      <c r="L179" s="117">
        <v>127.3</v>
      </c>
      <c r="M179" s="117">
        <v>3.4119000000000002</v>
      </c>
    </row>
    <row r="180" spans="1:13">
      <c r="A180" s="65">
        <v>171</v>
      </c>
      <c r="B180" s="117" t="s">
        <v>812</v>
      </c>
      <c r="C180" s="120">
        <v>147.6</v>
      </c>
      <c r="D180" s="118">
        <v>149.23333333333332</v>
      </c>
      <c r="E180" s="118">
        <v>144.66666666666663</v>
      </c>
      <c r="F180" s="118">
        <v>141.73333333333332</v>
      </c>
      <c r="G180" s="118">
        <v>137.16666666666663</v>
      </c>
      <c r="H180" s="118">
        <v>152.16666666666663</v>
      </c>
      <c r="I180" s="118">
        <v>156.73333333333329</v>
      </c>
      <c r="J180" s="118">
        <v>159.66666666666663</v>
      </c>
      <c r="K180" s="117">
        <v>153.80000000000001</v>
      </c>
      <c r="L180" s="117">
        <v>146.30000000000001</v>
      </c>
      <c r="M180" s="117">
        <v>1.1168499999999999</v>
      </c>
    </row>
    <row r="181" spans="1:13">
      <c r="A181" s="65">
        <v>172</v>
      </c>
      <c r="B181" s="117" t="s">
        <v>818</v>
      </c>
      <c r="C181" s="120">
        <v>264.3</v>
      </c>
      <c r="D181" s="118">
        <v>260.88333333333338</v>
      </c>
      <c r="E181" s="118">
        <v>255.21666666666675</v>
      </c>
      <c r="F181" s="118">
        <v>246.13333333333338</v>
      </c>
      <c r="G181" s="118">
        <v>240.46666666666675</v>
      </c>
      <c r="H181" s="118">
        <v>269.96666666666675</v>
      </c>
      <c r="I181" s="118">
        <v>275.63333333333338</v>
      </c>
      <c r="J181" s="118">
        <v>284.71666666666675</v>
      </c>
      <c r="K181" s="117">
        <v>266.55</v>
      </c>
      <c r="L181" s="117">
        <v>251.8</v>
      </c>
      <c r="M181" s="117">
        <v>16.886500000000002</v>
      </c>
    </row>
    <row r="182" spans="1:13">
      <c r="A182" s="65">
        <v>173</v>
      </c>
      <c r="B182" s="117" t="s">
        <v>308</v>
      </c>
      <c r="C182" s="120">
        <v>98.95</v>
      </c>
      <c r="D182" s="118">
        <v>99.399999999999991</v>
      </c>
      <c r="E182" s="118">
        <v>97.59999999999998</v>
      </c>
      <c r="F182" s="118">
        <v>96.249999999999986</v>
      </c>
      <c r="G182" s="118">
        <v>94.449999999999974</v>
      </c>
      <c r="H182" s="118">
        <v>100.74999999999999</v>
      </c>
      <c r="I182" s="118">
        <v>102.55</v>
      </c>
      <c r="J182" s="118">
        <v>103.89999999999999</v>
      </c>
      <c r="K182" s="117">
        <v>101.2</v>
      </c>
      <c r="L182" s="117">
        <v>98.05</v>
      </c>
      <c r="M182" s="117">
        <v>12.38707</v>
      </c>
    </row>
    <row r="183" spans="1:13">
      <c r="A183" s="65">
        <v>174</v>
      </c>
      <c r="B183" s="117" t="s">
        <v>181</v>
      </c>
      <c r="C183" s="120">
        <v>7080.6</v>
      </c>
      <c r="D183" s="118">
        <v>7119.666666666667</v>
      </c>
      <c r="E183" s="118">
        <v>7012.3333333333339</v>
      </c>
      <c r="F183" s="118">
        <v>6944.0666666666666</v>
      </c>
      <c r="G183" s="118">
        <v>6836.7333333333336</v>
      </c>
      <c r="H183" s="118">
        <v>7187.9333333333343</v>
      </c>
      <c r="I183" s="118">
        <v>7295.2666666666682</v>
      </c>
      <c r="J183" s="118">
        <v>7363.5333333333347</v>
      </c>
      <c r="K183" s="117">
        <v>7227</v>
      </c>
      <c r="L183" s="117">
        <v>7051.4</v>
      </c>
      <c r="M183" s="117">
        <v>0.22785</v>
      </c>
    </row>
    <row r="184" spans="1:13">
      <c r="A184" s="65">
        <v>175</v>
      </c>
      <c r="B184" s="117" t="s">
        <v>197</v>
      </c>
      <c r="C184" s="120">
        <v>170.85</v>
      </c>
      <c r="D184" s="118">
        <v>168.65</v>
      </c>
      <c r="E184" s="118">
        <v>164.3</v>
      </c>
      <c r="F184" s="118">
        <v>157.75</v>
      </c>
      <c r="G184" s="118">
        <v>153.4</v>
      </c>
      <c r="H184" s="118">
        <v>175.20000000000002</v>
      </c>
      <c r="I184" s="118">
        <v>179.54999999999998</v>
      </c>
      <c r="J184" s="118">
        <v>186.10000000000002</v>
      </c>
      <c r="K184" s="117">
        <v>173</v>
      </c>
      <c r="L184" s="117">
        <v>162.1</v>
      </c>
      <c r="M184" s="117">
        <v>24.30001</v>
      </c>
    </row>
    <row r="185" spans="1:13">
      <c r="A185" s="65">
        <v>176</v>
      </c>
      <c r="B185" s="117" t="s">
        <v>826</v>
      </c>
      <c r="C185" s="120">
        <v>513.35</v>
      </c>
      <c r="D185" s="118">
        <v>516.65</v>
      </c>
      <c r="E185" s="118">
        <v>505.79999999999995</v>
      </c>
      <c r="F185" s="118">
        <v>498.25</v>
      </c>
      <c r="G185" s="118">
        <v>487.4</v>
      </c>
      <c r="H185" s="118">
        <v>524.19999999999993</v>
      </c>
      <c r="I185" s="118">
        <v>535.05000000000007</v>
      </c>
      <c r="J185" s="118">
        <v>542.59999999999991</v>
      </c>
      <c r="K185" s="117">
        <v>527.5</v>
      </c>
      <c r="L185" s="117">
        <v>509.1</v>
      </c>
      <c r="M185" s="117">
        <v>0.66629000000000005</v>
      </c>
    </row>
    <row r="186" spans="1:13">
      <c r="A186" s="65">
        <v>177</v>
      </c>
      <c r="B186" s="117" t="s">
        <v>828</v>
      </c>
      <c r="C186" s="120">
        <v>971.75</v>
      </c>
      <c r="D186" s="118">
        <v>969.18333333333339</v>
      </c>
      <c r="E186" s="118">
        <v>956.41666666666674</v>
      </c>
      <c r="F186" s="118">
        <v>941.08333333333337</v>
      </c>
      <c r="G186" s="118">
        <v>928.31666666666672</v>
      </c>
      <c r="H186" s="118">
        <v>984.51666666666677</v>
      </c>
      <c r="I186" s="118">
        <v>997.28333333333342</v>
      </c>
      <c r="J186" s="118">
        <v>1012.6166666666668</v>
      </c>
      <c r="K186" s="117">
        <v>981.95</v>
      </c>
      <c r="L186" s="117">
        <v>953.85</v>
      </c>
      <c r="M186" s="117">
        <v>0.62560000000000004</v>
      </c>
    </row>
    <row r="187" spans="1:13">
      <c r="A187" s="65">
        <v>178</v>
      </c>
      <c r="B187" s="117" t="s">
        <v>830</v>
      </c>
      <c r="C187" s="120">
        <v>123.5</v>
      </c>
      <c r="D187" s="118">
        <v>123.39999999999999</v>
      </c>
      <c r="E187" s="118">
        <v>122.29999999999998</v>
      </c>
      <c r="F187" s="118">
        <v>121.1</v>
      </c>
      <c r="G187" s="118">
        <v>119.99999999999999</v>
      </c>
      <c r="H187" s="118">
        <v>124.59999999999998</v>
      </c>
      <c r="I187" s="118">
        <v>125.69999999999997</v>
      </c>
      <c r="J187" s="118">
        <v>126.89999999999998</v>
      </c>
      <c r="K187" s="117">
        <v>124.5</v>
      </c>
      <c r="L187" s="117">
        <v>122.2</v>
      </c>
      <c r="M187" s="117">
        <v>12.00736</v>
      </c>
    </row>
    <row r="188" spans="1:13">
      <c r="A188" s="65">
        <v>179</v>
      </c>
      <c r="B188" s="117" t="s">
        <v>831</v>
      </c>
      <c r="C188" s="120">
        <v>861.35</v>
      </c>
      <c r="D188" s="118">
        <v>865.7166666666667</v>
      </c>
      <c r="E188" s="118">
        <v>852.28333333333342</v>
      </c>
      <c r="F188" s="118">
        <v>843.2166666666667</v>
      </c>
      <c r="G188" s="118">
        <v>829.78333333333342</v>
      </c>
      <c r="H188" s="118">
        <v>874.78333333333342</v>
      </c>
      <c r="I188" s="118">
        <v>888.21666666666681</v>
      </c>
      <c r="J188" s="118">
        <v>897.28333333333342</v>
      </c>
      <c r="K188" s="117">
        <v>879.15</v>
      </c>
      <c r="L188" s="117">
        <v>856.65</v>
      </c>
      <c r="M188" s="117">
        <v>3.2370000000000003E-2</v>
      </c>
    </row>
    <row r="189" spans="1:13">
      <c r="A189" s="65">
        <v>180</v>
      </c>
      <c r="B189" s="117" t="s">
        <v>2414</v>
      </c>
      <c r="C189" s="120">
        <v>7.95</v>
      </c>
      <c r="D189" s="118">
        <v>8.0833333333333339</v>
      </c>
      <c r="E189" s="118">
        <v>7.7666666666666675</v>
      </c>
      <c r="F189" s="118">
        <v>7.5833333333333339</v>
      </c>
      <c r="G189" s="118">
        <v>7.2666666666666675</v>
      </c>
      <c r="H189" s="118">
        <v>8.2666666666666675</v>
      </c>
      <c r="I189" s="118">
        <v>8.5833333333333339</v>
      </c>
      <c r="J189" s="118">
        <v>8.7666666666666675</v>
      </c>
      <c r="K189" s="117">
        <v>8.4</v>
      </c>
      <c r="L189" s="117">
        <v>7.9</v>
      </c>
      <c r="M189" s="117">
        <v>37.335070000000002</v>
      </c>
    </row>
    <row r="190" spans="1:13">
      <c r="A190" s="65">
        <v>181</v>
      </c>
      <c r="B190" s="117" t="s">
        <v>836</v>
      </c>
      <c r="C190" s="120">
        <v>26.9</v>
      </c>
      <c r="D190" s="118">
        <v>27.166666666666668</v>
      </c>
      <c r="E190" s="118">
        <v>26.333333333333336</v>
      </c>
      <c r="F190" s="118">
        <v>25.766666666666669</v>
      </c>
      <c r="G190" s="118">
        <v>24.933333333333337</v>
      </c>
      <c r="H190" s="118">
        <v>27.733333333333334</v>
      </c>
      <c r="I190" s="118">
        <v>28.56666666666667</v>
      </c>
      <c r="J190" s="118">
        <v>29.133333333333333</v>
      </c>
      <c r="K190" s="117">
        <v>28</v>
      </c>
      <c r="L190" s="117">
        <v>26.6</v>
      </c>
      <c r="M190" s="117">
        <v>1.75447</v>
      </c>
    </row>
    <row r="191" spans="1:13">
      <c r="A191" s="65">
        <v>182</v>
      </c>
      <c r="B191" s="117" t="s">
        <v>838</v>
      </c>
      <c r="C191" s="120">
        <v>667.55</v>
      </c>
      <c r="D191" s="118">
        <v>667</v>
      </c>
      <c r="E191" s="118">
        <v>661.05</v>
      </c>
      <c r="F191" s="118">
        <v>654.54999999999995</v>
      </c>
      <c r="G191" s="118">
        <v>648.59999999999991</v>
      </c>
      <c r="H191" s="118">
        <v>673.5</v>
      </c>
      <c r="I191" s="118">
        <v>679.45</v>
      </c>
      <c r="J191" s="118">
        <v>685.95</v>
      </c>
      <c r="K191" s="117">
        <v>672.95</v>
      </c>
      <c r="L191" s="117">
        <v>660.5</v>
      </c>
      <c r="M191" s="117">
        <v>5.6349999999999997E-2</v>
      </c>
    </row>
    <row r="192" spans="1:13">
      <c r="A192" s="65">
        <v>183</v>
      </c>
      <c r="B192" s="117" t="s">
        <v>74</v>
      </c>
      <c r="C192" s="120">
        <v>713.7</v>
      </c>
      <c r="D192" s="118">
        <v>718.78333333333342</v>
      </c>
      <c r="E192" s="118">
        <v>706.61666666666679</v>
      </c>
      <c r="F192" s="118">
        <v>699.53333333333342</v>
      </c>
      <c r="G192" s="118">
        <v>687.36666666666679</v>
      </c>
      <c r="H192" s="118">
        <v>725.86666666666679</v>
      </c>
      <c r="I192" s="118">
        <v>738.03333333333353</v>
      </c>
      <c r="J192" s="118">
        <v>745.11666666666679</v>
      </c>
      <c r="K192" s="117">
        <v>730.95</v>
      </c>
      <c r="L192" s="117">
        <v>711.7</v>
      </c>
      <c r="M192" s="117">
        <v>12.228619999999999</v>
      </c>
    </row>
    <row r="193" spans="1:13">
      <c r="A193" s="65">
        <v>184</v>
      </c>
      <c r="B193" s="117" t="s">
        <v>843</v>
      </c>
      <c r="C193" s="120">
        <v>13.15</v>
      </c>
      <c r="D193" s="118">
        <v>13.366666666666665</v>
      </c>
      <c r="E193" s="118">
        <v>12.733333333333331</v>
      </c>
      <c r="F193" s="118">
        <v>12.316666666666665</v>
      </c>
      <c r="G193" s="118">
        <v>11.68333333333333</v>
      </c>
      <c r="H193" s="118">
        <v>13.783333333333331</v>
      </c>
      <c r="I193" s="118">
        <v>14.416666666666668</v>
      </c>
      <c r="J193" s="118">
        <v>14.833333333333332</v>
      </c>
      <c r="K193" s="117">
        <v>14</v>
      </c>
      <c r="L193" s="117">
        <v>12.95</v>
      </c>
      <c r="M193" s="117">
        <v>87.421099999999996</v>
      </c>
    </row>
    <row r="194" spans="1:13">
      <c r="A194" s="65">
        <v>185</v>
      </c>
      <c r="B194" s="117" t="s">
        <v>848</v>
      </c>
      <c r="C194" s="120">
        <v>22.3</v>
      </c>
      <c r="D194" s="118">
        <v>22.166666666666668</v>
      </c>
      <c r="E194" s="118">
        <v>20.833333333333336</v>
      </c>
      <c r="F194" s="118">
        <v>19.366666666666667</v>
      </c>
      <c r="G194" s="118">
        <v>18.033333333333335</v>
      </c>
      <c r="H194" s="118">
        <v>23.633333333333336</v>
      </c>
      <c r="I194" s="118">
        <v>24.966666666666672</v>
      </c>
      <c r="J194" s="118">
        <v>26.433333333333337</v>
      </c>
      <c r="K194" s="117">
        <v>23.5</v>
      </c>
      <c r="L194" s="117">
        <v>20.7</v>
      </c>
      <c r="M194" s="117">
        <v>9.8677899999999994</v>
      </c>
    </row>
    <row r="195" spans="1:13">
      <c r="A195" s="65">
        <v>186</v>
      </c>
      <c r="B195" s="117" t="s">
        <v>75</v>
      </c>
      <c r="C195" s="120">
        <v>1043.25</v>
      </c>
      <c r="D195" s="118">
        <v>1047.95</v>
      </c>
      <c r="E195" s="118">
        <v>1033.9000000000001</v>
      </c>
      <c r="F195" s="118">
        <v>1024.55</v>
      </c>
      <c r="G195" s="118">
        <v>1010.5</v>
      </c>
      <c r="H195" s="118">
        <v>1057.3000000000002</v>
      </c>
      <c r="I195" s="118">
        <v>1071.3499999999999</v>
      </c>
      <c r="J195" s="118">
        <v>1080.7000000000003</v>
      </c>
      <c r="K195" s="117">
        <v>1062</v>
      </c>
      <c r="L195" s="117">
        <v>1038.5999999999999</v>
      </c>
      <c r="M195" s="117">
        <v>14.03626</v>
      </c>
    </row>
    <row r="196" spans="1:13">
      <c r="A196" s="65">
        <v>187</v>
      </c>
      <c r="B196" s="117" t="s">
        <v>76</v>
      </c>
      <c r="C196" s="120">
        <v>1885.2</v>
      </c>
      <c r="D196" s="118">
        <v>1877.8333333333333</v>
      </c>
      <c r="E196" s="118">
        <v>1866.1666666666665</v>
      </c>
      <c r="F196" s="118">
        <v>1847.1333333333332</v>
      </c>
      <c r="G196" s="118">
        <v>1835.4666666666665</v>
      </c>
      <c r="H196" s="118">
        <v>1896.8666666666666</v>
      </c>
      <c r="I196" s="118">
        <v>1908.5333333333331</v>
      </c>
      <c r="J196" s="118">
        <v>1927.5666666666666</v>
      </c>
      <c r="K196" s="117">
        <v>1889.5</v>
      </c>
      <c r="L196" s="117">
        <v>1858.8</v>
      </c>
      <c r="M196" s="117">
        <v>18.289159999999999</v>
      </c>
    </row>
    <row r="197" spans="1:13">
      <c r="A197" s="65">
        <v>188</v>
      </c>
      <c r="B197" s="117" t="s">
        <v>77</v>
      </c>
      <c r="C197" s="120">
        <v>2104.25</v>
      </c>
      <c r="D197" s="118">
        <v>2101.7000000000003</v>
      </c>
      <c r="E197" s="118">
        <v>2093.1000000000004</v>
      </c>
      <c r="F197" s="118">
        <v>2081.9500000000003</v>
      </c>
      <c r="G197" s="118">
        <v>2073.3500000000004</v>
      </c>
      <c r="H197" s="118">
        <v>2112.8500000000004</v>
      </c>
      <c r="I197" s="118">
        <v>2121.4499999999998</v>
      </c>
      <c r="J197" s="118">
        <v>2132.6000000000004</v>
      </c>
      <c r="K197" s="117">
        <v>2110.3000000000002</v>
      </c>
      <c r="L197" s="117">
        <v>2090.5500000000002</v>
      </c>
      <c r="M197" s="117">
        <v>21.145109999999999</v>
      </c>
    </row>
    <row r="198" spans="1:13">
      <c r="A198" s="65">
        <v>189</v>
      </c>
      <c r="B198" s="117" t="s">
        <v>78</v>
      </c>
      <c r="C198" s="120">
        <v>24.95</v>
      </c>
      <c r="D198" s="118">
        <v>24.983333333333331</v>
      </c>
      <c r="E198" s="118">
        <v>24.316666666666663</v>
      </c>
      <c r="F198" s="118">
        <v>23.683333333333334</v>
      </c>
      <c r="G198" s="118">
        <v>23.016666666666666</v>
      </c>
      <c r="H198" s="118">
        <v>25.61666666666666</v>
      </c>
      <c r="I198" s="118">
        <v>26.283333333333324</v>
      </c>
      <c r="J198" s="118">
        <v>26.916666666666657</v>
      </c>
      <c r="K198" s="117">
        <v>25.65</v>
      </c>
      <c r="L198" s="117">
        <v>24.35</v>
      </c>
      <c r="M198" s="117">
        <v>52.719749999999998</v>
      </c>
    </row>
    <row r="199" spans="1:13">
      <c r="A199" s="65">
        <v>190</v>
      </c>
      <c r="B199" s="117" t="s">
        <v>856</v>
      </c>
      <c r="C199" s="120">
        <v>2205.4</v>
      </c>
      <c r="D199" s="118">
        <v>2223.4666666666667</v>
      </c>
      <c r="E199" s="118">
        <v>2166.9333333333334</v>
      </c>
      <c r="F199" s="118">
        <v>2128.4666666666667</v>
      </c>
      <c r="G199" s="118">
        <v>2071.9333333333334</v>
      </c>
      <c r="H199" s="118">
        <v>2261.9333333333334</v>
      </c>
      <c r="I199" s="118">
        <v>2318.4666666666672</v>
      </c>
      <c r="J199" s="118">
        <v>2356.9333333333334</v>
      </c>
      <c r="K199" s="117">
        <v>2280</v>
      </c>
      <c r="L199" s="117">
        <v>2185</v>
      </c>
      <c r="M199" s="117">
        <v>4.3615899999999996</v>
      </c>
    </row>
    <row r="200" spans="1:13">
      <c r="A200" s="65">
        <v>191</v>
      </c>
      <c r="B200" s="117" t="s">
        <v>857</v>
      </c>
      <c r="C200" s="120">
        <v>171.2</v>
      </c>
      <c r="D200" s="118">
        <v>171.71666666666667</v>
      </c>
      <c r="E200" s="118">
        <v>168.63333333333333</v>
      </c>
      <c r="F200" s="118">
        <v>166.06666666666666</v>
      </c>
      <c r="G200" s="118">
        <v>162.98333333333332</v>
      </c>
      <c r="H200" s="118">
        <v>174.28333333333333</v>
      </c>
      <c r="I200" s="118">
        <v>177.36666666666665</v>
      </c>
      <c r="J200" s="118">
        <v>179.93333333333334</v>
      </c>
      <c r="K200" s="117">
        <v>174.8</v>
      </c>
      <c r="L200" s="117">
        <v>169.15</v>
      </c>
      <c r="M200" s="117">
        <v>3.9959500000000001</v>
      </c>
    </row>
    <row r="201" spans="1:13">
      <c r="A201" s="65">
        <v>192</v>
      </c>
      <c r="B201" s="117" t="s">
        <v>860</v>
      </c>
      <c r="C201" s="120">
        <v>480.65</v>
      </c>
      <c r="D201" s="118">
        <v>483.2</v>
      </c>
      <c r="E201" s="118">
        <v>473.45</v>
      </c>
      <c r="F201" s="118">
        <v>466.25</v>
      </c>
      <c r="G201" s="118">
        <v>456.5</v>
      </c>
      <c r="H201" s="118">
        <v>490.4</v>
      </c>
      <c r="I201" s="118">
        <v>500.15</v>
      </c>
      <c r="J201" s="118">
        <v>507.34999999999997</v>
      </c>
      <c r="K201" s="117">
        <v>492.95</v>
      </c>
      <c r="L201" s="117">
        <v>476</v>
      </c>
      <c r="M201" s="117">
        <v>0.21038000000000001</v>
      </c>
    </row>
    <row r="202" spans="1:13">
      <c r="A202" s="65">
        <v>193</v>
      </c>
      <c r="B202" s="117" t="s">
        <v>79</v>
      </c>
      <c r="C202" s="120">
        <v>2765.85</v>
      </c>
      <c r="D202" s="118">
        <v>2774.2833333333333</v>
      </c>
      <c r="E202" s="118">
        <v>2733.5666666666666</v>
      </c>
      <c r="F202" s="118">
        <v>2701.2833333333333</v>
      </c>
      <c r="G202" s="118">
        <v>2660.5666666666666</v>
      </c>
      <c r="H202" s="118">
        <v>2806.5666666666666</v>
      </c>
      <c r="I202" s="118">
        <v>2847.2833333333328</v>
      </c>
      <c r="J202" s="118">
        <v>2879.5666666666666</v>
      </c>
      <c r="K202" s="117">
        <v>2815</v>
      </c>
      <c r="L202" s="117">
        <v>2742</v>
      </c>
      <c r="M202" s="117">
        <v>6.3113799999999998</v>
      </c>
    </row>
    <row r="203" spans="1:13">
      <c r="A203" s="65">
        <v>194</v>
      </c>
      <c r="B203" s="117" t="s">
        <v>80</v>
      </c>
      <c r="C203" s="120">
        <v>356.15</v>
      </c>
      <c r="D203" s="118">
        <v>358.25</v>
      </c>
      <c r="E203" s="118">
        <v>352.45</v>
      </c>
      <c r="F203" s="118">
        <v>348.75</v>
      </c>
      <c r="G203" s="118">
        <v>342.95</v>
      </c>
      <c r="H203" s="118">
        <v>361.95</v>
      </c>
      <c r="I203" s="118">
        <v>367.74999999999994</v>
      </c>
      <c r="J203" s="118">
        <v>371.45</v>
      </c>
      <c r="K203" s="117">
        <v>364.05</v>
      </c>
      <c r="L203" s="117">
        <v>354.55</v>
      </c>
      <c r="M203" s="117">
        <v>7.4533500000000004</v>
      </c>
    </row>
    <row r="204" spans="1:13">
      <c r="A204" s="65">
        <v>195</v>
      </c>
      <c r="B204" s="117" t="s">
        <v>865</v>
      </c>
      <c r="C204" s="120">
        <v>23.8</v>
      </c>
      <c r="D204" s="118">
        <v>23.8</v>
      </c>
      <c r="E204" s="118">
        <v>22.900000000000002</v>
      </c>
      <c r="F204" s="118">
        <v>22</v>
      </c>
      <c r="G204" s="118">
        <v>21.1</v>
      </c>
      <c r="H204" s="118">
        <v>24.700000000000003</v>
      </c>
      <c r="I204" s="118">
        <v>25.6</v>
      </c>
      <c r="J204" s="118">
        <v>26.500000000000004</v>
      </c>
      <c r="K204" s="117">
        <v>24.7</v>
      </c>
      <c r="L204" s="117">
        <v>22.9</v>
      </c>
      <c r="M204" s="117">
        <v>73.136899999999997</v>
      </c>
    </row>
    <row r="205" spans="1:13">
      <c r="A205" s="65">
        <v>196</v>
      </c>
      <c r="B205" s="117" t="s">
        <v>872</v>
      </c>
      <c r="C205" s="120">
        <v>176.35</v>
      </c>
      <c r="D205" s="118">
        <v>178.05000000000004</v>
      </c>
      <c r="E205" s="118">
        <v>173.10000000000008</v>
      </c>
      <c r="F205" s="118">
        <v>169.85000000000005</v>
      </c>
      <c r="G205" s="118">
        <v>164.90000000000009</v>
      </c>
      <c r="H205" s="118">
        <v>181.30000000000007</v>
      </c>
      <c r="I205" s="118">
        <v>186.25000000000006</v>
      </c>
      <c r="J205" s="118">
        <v>189.50000000000006</v>
      </c>
      <c r="K205" s="117">
        <v>183</v>
      </c>
      <c r="L205" s="117">
        <v>174.8</v>
      </c>
      <c r="M205" s="117">
        <v>1.1346400000000001</v>
      </c>
    </row>
    <row r="206" spans="1:13">
      <c r="A206" s="65">
        <v>197</v>
      </c>
      <c r="B206" s="117" t="s">
        <v>81</v>
      </c>
      <c r="C206" s="120">
        <v>202.75</v>
      </c>
      <c r="D206" s="118">
        <v>202.11666666666667</v>
      </c>
      <c r="E206" s="118">
        <v>200.28333333333336</v>
      </c>
      <c r="F206" s="118">
        <v>197.81666666666669</v>
      </c>
      <c r="G206" s="118">
        <v>195.98333333333338</v>
      </c>
      <c r="H206" s="118">
        <v>204.58333333333334</v>
      </c>
      <c r="I206" s="118">
        <v>206.41666666666666</v>
      </c>
      <c r="J206" s="118">
        <v>208.88333333333333</v>
      </c>
      <c r="K206" s="117">
        <v>203.95</v>
      </c>
      <c r="L206" s="117">
        <v>199.65</v>
      </c>
      <c r="M206" s="117">
        <v>136.83896999999999</v>
      </c>
    </row>
    <row r="207" spans="1:13">
      <c r="A207" s="65">
        <v>198</v>
      </c>
      <c r="B207" s="117" t="s">
        <v>876</v>
      </c>
      <c r="C207" s="120">
        <v>51.2</v>
      </c>
      <c r="D207" s="118">
        <v>51.533333333333331</v>
      </c>
      <c r="E207" s="118">
        <v>50.316666666666663</v>
      </c>
      <c r="F207" s="118">
        <v>49.43333333333333</v>
      </c>
      <c r="G207" s="118">
        <v>48.216666666666661</v>
      </c>
      <c r="H207" s="118">
        <v>52.416666666666664</v>
      </c>
      <c r="I207" s="118">
        <v>53.633333333333333</v>
      </c>
      <c r="J207" s="118">
        <v>54.516666666666666</v>
      </c>
      <c r="K207" s="117">
        <v>52.75</v>
      </c>
      <c r="L207" s="117">
        <v>50.65</v>
      </c>
      <c r="M207" s="117">
        <v>21.326250000000002</v>
      </c>
    </row>
    <row r="208" spans="1:13">
      <c r="A208" s="65">
        <v>199</v>
      </c>
      <c r="B208" s="117" t="s">
        <v>82</v>
      </c>
      <c r="C208" s="120">
        <v>246.45</v>
      </c>
      <c r="D208" s="118">
        <v>248.38333333333333</v>
      </c>
      <c r="E208" s="118">
        <v>241.41666666666666</v>
      </c>
      <c r="F208" s="118">
        <v>236.38333333333333</v>
      </c>
      <c r="G208" s="118">
        <v>229.41666666666666</v>
      </c>
      <c r="H208" s="118">
        <v>253.41666666666666</v>
      </c>
      <c r="I208" s="118">
        <v>260.38333333333333</v>
      </c>
      <c r="J208" s="118">
        <v>265.41666666666663</v>
      </c>
      <c r="K208" s="117">
        <v>255.35</v>
      </c>
      <c r="L208" s="117">
        <v>243.35</v>
      </c>
      <c r="M208" s="117">
        <v>76.826689999999999</v>
      </c>
    </row>
    <row r="209" spans="1:13">
      <c r="A209" s="65">
        <v>200</v>
      </c>
      <c r="B209" s="117" t="s">
        <v>83</v>
      </c>
      <c r="C209" s="120">
        <v>1699.8</v>
      </c>
      <c r="D209" s="118">
        <v>1709.25</v>
      </c>
      <c r="E209" s="118">
        <v>1688.5</v>
      </c>
      <c r="F209" s="118">
        <v>1677.2</v>
      </c>
      <c r="G209" s="118">
        <v>1656.45</v>
      </c>
      <c r="H209" s="118">
        <v>1720.55</v>
      </c>
      <c r="I209" s="118">
        <v>1741.3</v>
      </c>
      <c r="J209" s="118">
        <v>1752.6</v>
      </c>
      <c r="K209" s="117">
        <v>1730</v>
      </c>
      <c r="L209" s="117">
        <v>1697.95</v>
      </c>
      <c r="M209" s="117">
        <v>21.93045</v>
      </c>
    </row>
    <row r="210" spans="1:13">
      <c r="A210" s="65">
        <v>201</v>
      </c>
      <c r="B210" s="117" t="s">
        <v>84</v>
      </c>
      <c r="C210" s="120">
        <v>268.10000000000002</v>
      </c>
      <c r="D210" s="118">
        <v>269.66666666666669</v>
      </c>
      <c r="E210" s="118">
        <v>265.33333333333337</v>
      </c>
      <c r="F210" s="118">
        <v>262.56666666666666</v>
      </c>
      <c r="G210" s="118">
        <v>258.23333333333335</v>
      </c>
      <c r="H210" s="118">
        <v>272.43333333333339</v>
      </c>
      <c r="I210" s="118">
        <v>276.76666666666677</v>
      </c>
      <c r="J210" s="118">
        <v>279.53333333333342</v>
      </c>
      <c r="K210" s="117">
        <v>274</v>
      </c>
      <c r="L210" s="117">
        <v>266.89999999999998</v>
      </c>
      <c r="M210" s="117">
        <v>8.9099900000000005</v>
      </c>
    </row>
    <row r="211" spans="1:13">
      <c r="A211" s="65">
        <v>202</v>
      </c>
      <c r="B211" s="117" t="s">
        <v>891</v>
      </c>
      <c r="C211" s="120">
        <v>21996.35</v>
      </c>
      <c r="D211" s="118">
        <v>22017.45</v>
      </c>
      <c r="E211" s="118">
        <v>21785.9</v>
      </c>
      <c r="F211" s="118">
        <v>21575.45</v>
      </c>
      <c r="G211" s="118">
        <v>21343.9</v>
      </c>
      <c r="H211" s="118">
        <v>22227.9</v>
      </c>
      <c r="I211" s="118">
        <v>22459.449999999997</v>
      </c>
      <c r="J211" s="118">
        <v>22669.9</v>
      </c>
      <c r="K211" s="117">
        <v>22249</v>
      </c>
      <c r="L211" s="117">
        <v>21807</v>
      </c>
      <c r="M211" s="117">
        <v>4.3099999999999996E-3</v>
      </c>
    </row>
    <row r="212" spans="1:13">
      <c r="A212" s="65">
        <v>203</v>
      </c>
      <c r="B212" s="117" t="s">
        <v>1868</v>
      </c>
      <c r="C212" s="120">
        <v>121.4</v>
      </c>
      <c r="D212" s="118">
        <v>122.83333333333333</v>
      </c>
      <c r="E212" s="118">
        <v>118.96666666666665</v>
      </c>
      <c r="F212" s="118">
        <v>116.53333333333333</v>
      </c>
      <c r="G212" s="118">
        <v>112.66666666666666</v>
      </c>
      <c r="H212" s="118">
        <v>125.26666666666665</v>
      </c>
      <c r="I212" s="118">
        <v>129.13333333333333</v>
      </c>
      <c r="J212" s="118">
        <v>131.56666666666666</v>
      </c>
      <c r="K212" s="117">
        <v>126.7</v>
      </c>
      <c r="L212" s="117">
        <v>120.4</v>
      </c>
      <c r="M212" s="117">
        <v>3.7429299999999999</v>
      </c>
    </row>
    <row r="213" spans="1:13">
      <c r="A213" s="65">
        <v>204</v>
      </c>
      <c r="B213" s="117" t="s">
        <v>295</v>
      </c>
      <c r="C213" s="120">
        <v>241.6</v>
      </c>
      <c r="D213" s="118">
        <v>242.23333333333335</v>
      </c>
      <c r="E213" s="118">
        <v>238.4666666666667</v>
      </c>
      <c r="F213" s="118">
        <v>235.33333333333334</v>
      </c>
      <c r="G213" s="118">
        <v>231.56666666666669</v>
      </c>
      <c r="H213" s="118">
        <v>245.3666666666667</v>
      </c>
      <c r="I213" s="118">
        <v>249.13333333333335</v>
      </c>
      <c r="J213" s="118">
        <v>252.26666666666671</v>
      </c>
      <c r="K213" s="117">
        <v>246</v>
      </c>
      <c r="L213" s="117">
        <v>239.1</v>
      </c>
      <c r="M213" s="117">
        <v>1.23767</v>
      </c>
    </row>
    <row r="214" spans="1:13">
      <c r="A214" s="65">
        <v>205</v>
      </c>
      <c r="B214" s="117" t="s">
        <v>898</v>
      </c>
      <c r="C214" s="120">
        <v>44.6</v>
      </c>
      <c r="D214" s="118">
        <v>43.85</v>
      </c>
      <c r="E214" s="118">
        <v>42.5</v>
      </c>
      <c r="F214" s="118">
        <v>40.4</v>
      </c>
      <c r="G214" s="118">
        <v>39.049999999999997</v>
      </c>
      <c r="H214" s="118">
        <v>45.95</v>
      </c>
      <c r="I214" s="118">
        <v>47.300000000000011</v>
      </c>
      <c r="J214" s="118">
        <v>49.400000000000006</v>
      </c>
      <c r="K214" s="117">
        <v>45.2</v>
      </c>
      <c r="L214" s="117">
        <v>41.75</v>
      </c>
      <c r="M214" s="117">
        <v>2.4850699999999999</v>
      </c>
    </row>
    <row r="215" spans="1:13">
      <c r="A215" s="65">
        <v>206</v>
      </c>
      <c r="B215" s="117" t="s">
        <v>2048</v>
      </c>
      <c r="C215" s="120">
        <v>46.3</v>
      </c>
      <c r="D215" s="118">
        <v>46.033333333333331</v>
      </c>
      <c r="E215" s="118">
        <v>44.266666666666666</v>
      </c>
      <c r="F215" s="118">
        <v>42.233333333333334</v>
      </c>
      <c r="G215" s="118">
        <v>40.466666666666669</v>
      </c>
      <c r="H215" s="118">
        <v>48.066666666666663</v>
      </c>
      <c r="I215" s="118">
        <v>49.833333333333329</v>
      </c>
      <c r="J215" s="118">
        <v>51.86666666666666</v>
      </c>
      <c r="K215" s="117">
        <v>47.8</v>
      </c>
      <c r="L215" s="117">
        <v>44</v>
      </c>
      <c r="M215" s="117">
        <v>44.216239999999999</v>
      </c>
    </row>
    <row r="216" spans="1:13">
      <c r="A216" s="65">
        <v>207</v>
      </c>
      <c r="B216" s="117" t="s">
        <v>85</v>
      </c>
      <c r="C216" s="120">
        <v>78.05</v>
      </c>
      <c r="D216" s="118">
        <v>78.016666666666666</v>
      </c>
      <c r="E216" s="118">
        <v>74.683333333333337</v>
      </c>
      <c r="F216" s="118">
        <v>71.316666666666677</v>
      </c>
      <c r="G216" s="118">
        <v>67.983333333333348</v>
      </c>
      <c r="H216" s="118">
        <v>81.383333333333326</v>
      </c>
      <c r="I216" s="118">
        <v>84.716666666666669</v>
      </c>
      <c r="J216" s="118">
        <v>88.083333333333314</v>
      </c>
      <c r="K216" s="117">
        <v>81.349999999999994</v>
      </c>
      <c r="L216" s="117">
        <v>74.650000000000006</v>
      </c>
      <c r="M216" s="117">
        <v>89.696169999999995</v>
      </c>
    </row>
    <row r="217" spans="1:13">
      <c r="A217" s="65">
        <v>208</v>
      </c>
      <c r="B217" s="117" t="s">
        <v>86</v>
      </c>
      <c r="C217" s="120">
        <v>730.5</v>
      </c>
      <c r="D217" s="118">
        <v>740.86666666666667</v>
      </c>
      <c r="E217" s="118">
        <v>715.23333333333335</v>
      </c>
      <c r="F217" s="118">
        <v>699.9666666666667</v>
      </c>
      <c r="G217" s="118">
        <v>674.33333333333337</v>
      </c>
      <c r="H217" s="118">
        <v>756.13333333333333</v>
      </c>
      <c r="I217" s="118">
        <v>781.76666666666677</v>
      </c>
      <c r="J217" s="118">
        <v>797.0333333333333</v>
      </c>
      <c r="K217" s="117">
        <v>766.5</v>
      </c>
      <c r="L217" s="117">
        <v>725.6</v>
      </c>
      <c r="M217" s="117">
        <v>112.22754999999999</v>
      </c>
    </row>
    <row r="218" spans="1:13">
      <c r="A218" s="65">
        <v>209</v>
      </c>
      <c r="B218" s="117" t="s">
        <v>904</v>
      </c>
      <c r="C218" s="120">
        <v>290.7</v>
      </c>
      <c r="D218" s="118">
        <v>295.5</v>
      </c>
      <c r="E218" s="118">
        <v>284.2</v>
      </c>
      <c r="F218" s="118">
        <v>277.7</v>
      </c>
      <c r="G218" s="118">
        <v>266.39999999999998</v>
      </c>
      <c r="H218" s="118">
        <v>302</v>
      </c>
      <c r="I218" s="118">
        <v>313.29999999999995</v>
      </c>
      <c r="J218" s="118">
        <v>319.8</v>
      </c>
      <c r="K218" s="117">
        <v>306.8</v>
      </c>
      <c r="L218" s="117">
        <v>289</v>
      </c>
      <c r="M218" s="117">
        <v>8.5373699999999992</v>
      </c>
    </row>
    <row r="219" spans="1:13">
      <c r="A219" s="65">
        <v>210</v>
      </c>
      <c r="B219" s="117" t="s">
        <v>87</v>
      </c>
      <c r="C219" s="120">
        <v>371.95</v>
      </c>
      <c r="D219" s="118">
        <v>370.01666666666665</v>
      </c>
      <c r="E219" s="118">
        <v>367.18333333333328</v>
      </c>
      <c r="F219" s="118">
        <v>362.41666666666663</v>
      </c>
      <c r="G219" s="118">
        <v>359.58333333333326</v>
      </c>
      <c r="H219" s="118">
        <v>374.7833333333333</v>
      </c>
      <c r="I219" s="118">
        <v>377.61666666666667</v>
      </c>
      <c r="J219" s="118">
        <v>382.38333333333333</v>
      </c>
      <c r="K219" s="117">
        <v>372.85</v>
      </c>
      <c r="L219" s="117">
        <v>365.25</v>
      </c>
      <c r="M219" s="117">
        <v>314.36189999999999</v>
      </c>
    </row>
    <row r="220" spans="1:13">
      <c r="A220" s="65">
        <v>211</v>
      </c>
      <c r="B220" s="117" t="s">
        <v>2197</v>
      </c>
      <c r="C220" s="120">
        <v>969.1</v>
      </c>
      <c r="D220" s="118">
        <v>971.70000000000016</v>
      </c>
      <c r="E220" s="118">
        <v>959.45000000000027</v>
      </c>
      <c r="F220" s="118">
        <v>949.80000000000007</v>
      </c>
      <c r="G220" s="118">
        <v>937.55000000000018</v>
      </c>
      <c r="H220" s="118">
        <v>981.35000000000036</v>
      </c>
      <c r="I220" s="118">
        <v>993.60000000000014</v>
      </c>
      <c r="J220" s="118">
        <v>1003.2500000000005</v>
      </c>
      <c r="K220" s="117">
        <v>983.95</v>
      </c>
      <c r="L220" s="117">
        <v>962.05</v>
      </c>
      <c r="M220" s="117">
        <v>3.9449299999999998</v>
      </c>
    </row>
    <row r="221" spans="1:13">
      <c r="A221" s="65">
        <v>212</v>
      </c>
      <c r="B221" s="117" t="s">
        <v>1901</v>
      </c>
      <c r="C221" s="120">
        <v>341.4</v>
      </c>
      <c r="D221" s="118">
        <v>338.7833333333333</v>
      </c>
      <c r="E221" s="118">
        <v>332.86666666666662</v>
      </c>
      <c r="F221" s="118">
        <v>324.33333333333331</v>
      </c>
      <c r="G221" s="118">
        <v>318.41666666666663</v>
      </c>
      <c r="H221" s="118">
        <v>347.31666666666661</v>
      </c>
      <c r="I221" s="118">
        <v>353.23333333333335</v>
      </c>
      <c r="J221" s="118">
        <v>361.76666666666659</v>
      </c>
      <c r="K221" s="117">
        <v>344.7</v>
      </c>
      <c r="L221" s="117">
        <v>330.25</v>
      </c>
      <c r="M221" s="117">
        <v>47.28396</v>
      </c>
    </row>
    <row r="222" spans="1:13">
      <c r="A222" s="65">
        <v>213</v>
      </c>
      <c r="B222" s="117" t="s">
        <v>346</v>
      </c>
      <c r="C222" s="120">
        <v>38.1</v>
      </c>
      <c r="D222" s="118">
        <v>38.283333333333339</v>
      </c>
      <c r="E222" s="118">
        <v>37.76666666666668</v>
      </c>
      <c r="F222" s="118">
        <v>37.433333333333344</v>
      </c>
      <c r="G222" s="118">
        <v>36.916666666666686</v>
      </c>
      <c r="H222" s="118">
        <v>38.616666666666674</v>
      </c>
      <c r="I222" s="118">
        <v>39.13333333333334</v>
      </c>
      <c r="J222" s="118">
        <v>39.466666666666669</v>
      </c>
      <c r="K222" s="117">
        <v>38.799999999999997</v>
      </c>
      <c r="L222" s="117">
        <v>37.950000000000003</v>
      </c>
      <c r="M222" s="117">
        <v>9.08413</v>
      </c>
    </row>
    <row r="223" spans="1:13">
      <c r="A223" s="65">
        <v>214</v>
      </c>
      <c r="B223" s="117" t="s">
        <v>88</v>
      </c>
      <c r="C223" s="120">
        <v>45.7</v>
      </c>
      <c r="D223" s="118">
        <v>45.983333333333327</v>
      </c>
      <c r="E223" s="118">
        <v>44.816666666666656</v>
      </c>
      <c r="F223" s="118">
        <v>43.93333333333333</v>
      </c>
      <c r="G223" s="118">
        <v>42.766666666666659</v>
      </c>
      <c r="H223" s="118">
        <v>46.866666666666653</v>
      </c>
      <c r="I223" s="118">
        <v>48.033333333333324</v>
      </c>
      <c r="J223" s="118">
        <v>48.91666666666665</v>
      </c>
      <c r="K223" s="117">
        <v>47.15</v>
      </c>
      <c r="L223" s="117">
        <v>45.1</v>
      </c>
      <c r="M223" s="117">
        <v>110.13193</v>
      </c>
    </row>
    <row r="224" spans="1:13">
      <c r="A224" s="65">
        <v>215</v>
      </c>
      <c r="B224" s="117" t="s">
        <v>89</v>
      </c>
      <c r="C224" s="120">
        <v>31.25</v>
      </c>
      <c r="D224" s="118">
        <v>31.016666666666666</v>
      </c>
      <c r="E224" s="118">
        <v>30.133333333333333</v>
      </c>
      <c r="F224" s="118">
        <v>29.016666666666666</v>
      </c>
      <c r="G224" s="118">
        <v>28.133333333333333</v>
      </c>
      <c r="H224" s="118">
        <v>32.133333333333333</v>
      </c>
      <c r="I224" s="118">
        <v>33.016666666666666</v>
      </c>
      <c r="J224" s="118">
        <v>34.133333333333333</v>
      </c>
      <c r="K224" s="117">
        <v>31.9</v>
      </c>
      <c r="L224" s="117">
        <v>29.9</v>
      </c>
      <c r="M224" s="117">
        <v>574.5104</v>
      </c>
    </row>
    <row r="225" spans="1:13">
      <c r="A225" s="65">
        <v>216</v>
      </c>
      <c r="B225" s="117" t="s">
        <v>90</v>
      </c>
      <c r="C225" s="120">
        <v>40.85</v>
      </c>
      <c r="D225" s="118">
        <v>41.2</v>
      </c>
      <c r="E225" s="118">
        <v>40.100000000000009</v>
      </c>
      <c r="F225" s="118">
        <v>39.350000000000009</v>
      </c>
      <c r="G225" s="118">
        <v>38.250000000000014</v>
      </c>
      <c r="H225" s="118">
        <v>41.95</v>
      </c>
      <c r="I225" s="118">
        <v>43.05</v>
      </c>
      <c r="J225" s="118">
        <v>43.8</v>
      </c>
      <c r="K225" s="117">
        <v>42.3</v>
      </c>
      <c r="L225" s="117">
        <v>40.450000000000003</v>
      </c>
      <c r="M225" s="117">
        <v>56.927250000000001</v>
      </c>
    </row>
    <row r="226" spans="1:13">
      <c r="A226" s="65">
        <v>217</v>
      </c>
      <c r="B226" s="117" t="s">
        <v>3366</v>
      </c>
      <c r="C226" s="120">
        <v>51.25</v>
      </c>
      <c r="D226" s="118">
        <v>51.300000000000004</v>
      </c>
      <c r="E226" s="118">
        <v>50.300000000000011</v>
      </c>
      <c r="F226" s="118">
        <v>49.350000000000009</v>
      </c>
      <c r="G226" s="118">
        <v>48.350000000000016</v>
      </c>
      <c r="H226" s="118">
        <v>52.250000000000007</v>
      </c>
      <c r="I226" s="118">
        <v>53.249999999999993</v>
      </c>
      <c r="J226" s="118">
        <v>54.2</v>
      </c>
      <c r="K226" s="117">
        <v>52.3</v>
      </c>
      <c r="L226" s="117">
        <v>50.35</v>
      </c>
      <c r="M226" s="117">
        <v>303.11009999999999</v>
      </c>
    </row>
    <row r="227" spans="1:13">
      <c r="A227" s="65">
        <v>218</v>
      </c>
      <c r="B227" s="117" t="s">
        <v>2240</v>
      </c>
      <c r="C227" s="120">
        <v>157.75</v>
      </c>
      <c r="D227" s="118">
        <v>159.11666666666667</v>
      </c>
      <c r="E227" s="118">
        <v>155.63333333333335</v>
      </c>
      <c r="F227" s="118">
        <v>153.51666666666668</v>
      </c>
      <c r="G227" s="118">
        <v>150.03333333333336</v>
      </c>
      <c r="H227" s="118">
        <v>161.23333333333335</v>
      </c>
      <c r="I227" s="118">
        <v>164.7166666666667</v>
      </c>
      <c r="J227" s="118">
        <v>166.83333333333334</v>
      </c>
      <c r="K227" s="117">
        <v>162.6</v>
      </c>
      <c r="L227" s="117">
        <v>157</v>
      </c>
      <c r="M227" s="117">
        <v>0.25213999999999998</v>
      </c>
    </row>
    <row r="228" spans="1:13">
      <c r="A228" s="65">
        <v>219</v>
      </c>
      <c r="B228" s="117" t="s">
        <v>913</v>
      </c>
      <c r="C228" s="120">
        <v>930.15</v>
      </c>
      <c r="D228" s="118">
        <v>924.65</v>
      </c>
      <c r="E228" s="118">
        <v>909.3</v>
      </c>
      <c r="F228" s="118">
        <v>888.44999999999993</v>
      </c>
      <c r="G228" s="118">
        <v>873.09999999999991</v>
      </c>
      <c r="H228" s="118">
        <v>945.5</v>
      </c>
      <c r="I228" s="118">
        <v>960.85000000000014</v>
      </c>
      <c r="J228" s="118">
        <v>981.7</v>
      </c>
      <c r="K228" s="117">
        <v>940</v>
      </c>
      <c r="L228" s="117">
        <v>903.8</v>
      </c>
      <c r="M228" s="117">
        <v>0.19605</v>
      </c>
    </row>
    <row r="229" spans="1:13">
      <c r="A229" s="65">
        <v>220</v>
      </c>
      <c r="B229" s="117" t="s">
        <v>91</v>
      </c>
      <c r="C229" s="120">
        <v>14.05</v>
      </c>
      <c r="D229" s="118">
        <v>14.116666666666665</v>
      </c>
      <c r="E229" s="118">
        <v>13.883333333333331</v>
      </c>
      <c r="F229" s="118">
        <v>13.716666666666665</v>
      </c>
      <c r="G229" s="118">
        <v>13.483333333333331</v>
      </c>
      <c r="H229" s="118">
        <v>14.283333333333331</v>
      </c>
      <c r="I229" s="118">
        <v>14.516666666666666</v>
      </c>
      <c r="J229" s="118">
        <v>14.683333333333332</v>
      </c>
      <c r="K229" s="117">
        <v>14.35</v>
      </c>
      <c r="L229" s="117">
        <v>13.95</v>
      </c>
      <c r="M229" s="117">
        <v>43.660640000000001</v>
      </c>
    </row>
    <row r="230" spans="1:13">
      <c r="A230" s="65">
        <v>221</v>
      </c>
      <c r="B230" s="117" t="s">
        <v>92</v>
      </c>
      <c r="C230" s="120">
        <v>290.39999999999998</v>
      </c>
      <c r="D230" s="118">
        <v>293.96666666666664</v>
      </c>
      <c r="E230" s="118">
        <v>284.93333333333328</v>
      </c>
      <c r="F230" s="118">
        <v>279.46666666666664</v>
      </c>
      <c r="G230" s="118">
        <v>270.43333333333328</v>
      </c>
      <c r="H230" s="118">
        <v>299.43333333333328</v>
      </c>
      <c r="I230" s="118">
        <v>308.4666666666667</v>
      </c>
      <c r="J230" s="118">
        <v>313.93333333333328</v>
      </c>
      <c r="K230" s="117">
        <v>303</v>
      </c>
      <c r="L230" s="117">
        <v>288.5</v>
      </c>
      <c r="M230" s="117">
        <v>31.134450000000001</v>
      </c>
    </row>
    <row r="231" spans="1:13">
      <c r="A231" s="65">
        <v>222</v>
      </c>
      <c r="B231" s="117" t="s">
        <v>2257</v>
      </c>
      <c r="C231" s="120">
        <v>361</v>
      </c>
      <c r="D231" s="118">
        <v>364.88333333333338</v>
      </c>
      <c r="E231" s="118">
        <v>351.81666666666678</v>
      </c>
      <c r="F231" s="118">
        <v>342.63333333333338</v>
      </c>
      <c r="G231" s="118">
        <v>329.56666666666678</v>
      </c>
      <c r="H231" s="118">
        <v>374.06666666666678</v>
      </c>
      <c r="I231" s="118">
        <v>387.13333333333338</v>
      </c>
      <c r="J231" s="118">
        <v>396.31666666666678</v>
      </c>
      <c r="K231" s="117">
        <v>377.95</v>
      </c>
      <c r="L231" s="117">
        <v>355.7</v>
      </c>
      <c r="M231" s="117">
        <v>6.58256</v>
      </c>
    </row>
    <row r="232" spans="1:13">
      <c r="A232" s="65">
        <v>223</v>
      </c>
      <c r="B232" s="117" t="s">
        <v>920</v>
      </c>
      <c r="C232" s="120">
        <v>6.55</v>
      </c>
      <c r="D232" s="118">
        <v>6.5</v>
      </c>
      <c r="E232" s="118">
        <v>6.3</v>
      </c>
      <c r="F232" s="118">
        <v>6.05</v>
      </c>
      <c r="G232" s="118">
        <v>5.85</v>
      </c>
      <c r="H232" s="118">
        <v>6.75</v>
      </c>
      <c r="I232" s="118">
        <v>6.9499999999999993</v>
      </c>
      <c r="J232" s="118">
        <v>7.2</v>
      </c>
      <c r="K232" s="117">
        <v>6.7</v>
      </c>
      <c r="L232" s="117">
        <v>6.25</v>
      </c>
      <c r="M232" s="117">
        <v>5.0114900000000002</v>
      </c>
    </row>
    <row r="233" spans="1:13">
      <c r="A233" s="65">
        <v>224</v>
      </c>
      <c r="B233" s="117" t="s">
        <v>198</v>
      </c>
      <c r="C233" s="120">
        <v>139.75</v>
      </c>
      <c r="D233" s="118">
        <v>139.76666666666668</v>
      </c>
      <c r="E233" s="118">
        <v>138.03333333333336</v>
      </c>
      <c r="F233" s="118">
        <v>136.31666666666669</v>
      </c>
      <c r="G233" s="118">
        <v>134.58333333333337</v>
      </c>
      <c r="H233" s="118">
        <v>141.48333333333335</v>
      </c>
      <c r="I233" s="118">
        <v>143.21666666666664</v>
      </c>
      <c r="J233" s="118">
        <v>144.93333333333334</v>
      </c>
      <c r="K233" s="117">
        <v>141.5</v>
      </c>
      <c r="L233" s="117">
        <v>138.05000000000001</v>
      </c>
      <c r="M233" s="117">
        <v>24.338550000000001</v>
      </c>
    </row>
    <row r="234" spans="1:13">
      <c r="A234" s="65">
        <v>225</v>
      </c>
      <c r="B234" s="117" t="s">
        <v>93</v>
      </c>
      <c r="C234" s="120">
        <v>97.35</v>
      </c>
      <c r="D234" s="118">
        <v>97.966666666666654</v>
      </c>
      <c r="E234" s="118">
        <v>95.733333333333306</v>
      </c>
      <c r="F234" s="118">
        <v>94.116666666666646</v>
      </c>
      <c r="G234" s="118">
        <v>91.883333333333297</v>
      </c>
      <c r="H234" s="118">
        <v>99.583333333333314</v>
      </c>
      <c r="I234" s="118">
        <v>101.81666666666666</v>
      </c>
      <c r="J234" s="118">
        <v>103.43333333333332</v>
      </c>
      <c r="K234" s="117">
        <v>100.2</v>
      </c>
      <c r="L234" s="117">
        <v>96.35</v>
      </c>
      <c r="M234" s="117">
        <v>75.369410000000002</v>
      </c>
    </row>
    <row r="235" spans="1:13">
      <c r="A235" s="65">
        <v>226</v>
      </c>
      <c r="B235" s="117" t="s">
        <v>926</v>
      </c>
      <c r="C235" s="120">
        <v>255.1</v>
      </c>
      <c r="D235" s="118">
        <v>250.15</v>
      </c>
      <c r="E235" s="118">
        <v>242.05</v>
      </c>
      <c r="F235" s="118">
        <v>229</v>
      </c>
      <c r="G235" s="118">
        <v>220.9</v>
      </c>
      <c r="H235" s="118">
        <v>263.20000000000005</v>
      </c>
      <c r="I235" s="118">
        <v>271.29999999999995</v>
      </c>
      <c r="J235" s="118">
        <v>284.35000000000002</v>
      </c>
      <c r="K235" s="117">
        <v>258.25</v>
      </c>
      <c r="L235" s="117">
        <v>237.1</v>
      </c>
      <c r="M235" s="117">
        <v>63.917070000000002</v>
      </c>
    </row>
    <row r="236" spans="1:13">
      <c r="A236" s="65">
        <v>227</v>
      </c>
      <c r="B236" s="117" t="s">
        <v>929</v>
      </c>
      <c r="C236" s="120">
        <v>1228.7</v>
      </c>
      <c r="D236" s="118">
        <v>1216.0166666666667</v>
      </c>
      <c r="E236" s="118">
        <v>1192.4333333333334</v>
      </c>
      <c r="F236" s="118">
        <v>1156.1666666666667</v>
      </c>
      <c r="G236" s="118">
        <v>1132.5833333333335</v>
      </c>
      <c r="H236" s="118">
        <v>1252.2833333333333</v>
      </c>
      <c r="I236" s="118">
        <v>1275.8666666666668</v>
      </c>
      <c r="J236" s="118">
        <v>1312.1333333333332</v>
      </c>
      <c r="K236" s="117">
        <v>1239.5999999999999</v>
      </c>
      <c r="L236" s="117">
        <v>1179.75</v>
      </c>
      <c r="M236" s="117">
        <v>11.78834</v>
      </c>
    </row>
    <row r="237" spans="1:13">
      <c r="A237" s="65">
        <v>228</v>
      </c>
      <c r="B237" s="117" t="s">
        <v>932</v>
      </c>
      <c r="C237" s="120">
        <v>183.45</v>
      </c>
      <c r="D237" s="118">
        <v>185.53333333333333</v>
      </c>
      <c r="E237" s="118">
        <v>180.06666666666666</v>
      </c>
      <c r="F237" s="118">
        <v>176.68333333333334</v>
      </c>
      <c r="G237" s="118">
        <v>171.21666666666667</v>
      </c>
      <c r="H237" s="118">
        <v>188.91666666666666</v>
      </c>
      <c r="I237" s="118">
        <v>194.3833333333333</v>
      </c>
      <c r="J237" s="118">
        <v>197.76666666666665</v>
      </c>
      <c r="K237" s="117">
        <v>191</v>
      </c>
      <c r="L237" s="117">
        <v>182.15</v>
      </c>
      <c r="M237" s="117">
        <v>0.12533</v>
      </c>
    </row>
    <row r="238" spans="1:13">
      <c r="A238" s="65">
        <v>229</v>
      </c>
      <c r="B238" s="117" t="s">
        <v>94</v>
      </c>
      <c r="C238" s="120">
        <v>1534.85</v>
      </c>
      <c r="D238" s="118">
        <v>1532.7</v>
      </c>
      <c r="E238" s="118">
        <v>1524.4</v>
      </c>
      <c r="F238" s="118">
        <v>1513.95</v>
      </c>
      <c r="G238" s="118">
        <v>1505.65</v>
      </c>
      <c r="H238" s="118">
        <v>1543.15</v>
      </c>
      <c r="I238" s="118">
        <v>1551.4499999999998</v>
      </c>
      <c r="J238" s="118">
        <v>1561.9</v>
      </c>
      <c r="K238" s="117">
        <v>1541</v>
      </c>
      <c r="L238" s="117">
        <v>1522.25</v>
      </c>
      <c r="M238" s="117">
        <v>16.94922</v>
      </c>
    </row>
    <row r="239" spans="1:13">
      <c r="A239" s="65">
        <v>230</v>
      </c>
      <c r="B239" s="117" t="s">
        <v>943</v>
      </c>
      <c r="C239" s="120">
        <v>42.35</v>
      </c>
      <c r="D239" s="118">
        <v>42</v>
      </c>
      <c r="E239" s="118">
        <v>39.6</v>
      </c>
      <c r="F239" s="118">
        <v>36.85</v>
      </c>
      <c r="G239" s="118">
        <v>34.450000000000003</v>
      </c>
      <c r="H239" s="118">
        <v>44.75</v>
      </c>
      <c r="I239" s="118">
        <v>47.150000000000006</v>
      </c>
      <c r="J239" s="118">
        <v>49.9</v>
      </c>
      <c r="K239" s="117">
        <v>44.4</v>
      </c>
      <c r="L239" s="117">
        <v>39.25</v>
      </c>
      <c r="M239" s="117">
        <v>283.04075999999998</v>
      </c>
    </row>
    <row r="240" spans="1:13">
      <c r="A240" s="65">
        <v>231</v>
      </c>
      <c r="B240" s="117" t="s">
        <v>190</v>
      </c>
      <c r="C240" s="120">
        <v>302.55</v>
      </c>
      <c r="D240" s="118">
        <v>301.46666666666664</v>
      </c>
      <c r="E240" s="118">
        <v>296.43333333333328</v>
      </c>
      <c r="F240" s="118">
        <v>290.31666666666666</v>
      </c>
      <c r="G240" s="118">
        <v>285.2833333333333</v>
      </c>
      <c r="H240" s="118">
        <v>307.58333333333326</v>
      </c>
      <c r="I240" s="118">
        <v>312.61666666666667</v>
      </c>
      <c r="J240" s="118">
        <v>318.73333333333323</v>
      </c>
      <c r="K240" s="117">
        <v>306.5</v>
      </c>
      <c r="L240" s="117">
        <v>295.35000000000002</v>
      </c>
      <c r="M240" s="117">
        <v>42.058630000000001</v>
      </c>
    </row>
    <row r="241" spans="1:13">
      <c r="A241" s="65">
        <v>232</v>
      </c>
      <c r="B241" s="117" t="s">
        <v>95</v>
      </c>
      <c r="C241" s="120">
        <v>732.5</v>
      </c>
      <c r="D241" s="118">
        <v>731.86666666666667</v>
      </c>
      <c r="E241" s="118">
        <v>727.63333333333333</v>
      </c>
      <c r="F241" s="118">
        <v>722.76666666666665</v>
      </c>
      <c r="G241" s="118">
        <v>718.5333333333333</v>
      </c>
      <c r="H241" s="118">
        <v>736.73333333333335</v>
      </c>
      <c r="I241" s="118">
        <v>740.9666666666667</v>
      </c>
      <c r="J241" s="118">
        <v>745.83333333333337</v>
      </c>
      <c r="K241" s="117">
        <v>736.1</v>
      </c>
      <c r="L241" s="117">
        <v>727</v>
      </c>
      <c r="M241" s="117">
        <v>60.766680000000001</v>
      </c>
    </row>
    <row r="242" spans="1:13">
      <c r="A242" s="65">
        <v>233</v>
      </c>
      <c r="B242" s="117" t="s">
        <v>949</v>
      </c>
      <c r="C242" s="120">
        <v>291.35000000000002</v>
      </c>
      <c r="D242" s="118">
        <v>289.40000000000003</v>
      </c>
      <c r="E242" s="118">
        <v>282.00000000000006</v>
      </c>
      <c r="F242" s="118">
        <v>272.65000000000003</v>
      </c>
      <c r="G242" s="118">
        <v>265.25000000000006</v>
      </c>
      <c r="H242" s="118">
        <v>298.75000000000006</v>
      </c>
      <c r="I242" s="118">
        <v>306.15000000000003</v>
      </c>
      <c r="J242" s="118">
        <v>315.50000000000006</v>
      </c>
      <c r="K242" s="117">
        <v>296.8</v>
      </c>
      <c r="L242" s="117">
        <v>280.05</v>
      </c>
      <c r="M242" s="117">
        <v>1.69432</v>
      </c>
    </row>
    <row r="243" spans="1:13">
      <c r="A243" s="65">
        <v>234</v>
      </c>
      <c r="B243" s="117" t="s">
        <v>951</v>
      </c>
      <c r="C243" s="120">
        <v>77</v>
      </c>
      <c r="D243" s="118">
        <v>77.283333333333346</v>
      </c>
      <c r="E243" s="118">
        <v>76.016666666666694</v>
      </c>
      <c r="F243" s="118">
        <v>75.033333333333346</v>
      </c>
      <c r="G243" s="118">
        <v>73.766666666666694</v>
      </c>
      <c r="H243" s="118">
        <v>78.266666666666694</v>
      </c>
      <c r="I243" s="118">
        <v>79.533333333333346</v>
      </c>
      <c r="J243" s="118">
        <v>80.516666666666694</v>
      </c>
      <c r="K243" s="117">
        <v>78.55</v>
      </c>
      <c r="L243" s="117">
        <v>76.3</v>
      </c>
      <c r="M243" s="117">
        <v>0.63373999999999997</v>
      </c>
    </row>
    <row r="244" spans="1:13">
      <c r="A244" s="65">
        <v>235</v>
      </c>
      <c r="B244" s="117" t="s">
        <v>955</v>
      </c>
      <c r="C244" s="120">
        <v>199.35</v>
      </c>
      <c r="D244" s="118">
        <v>200.68333333333331</v>
      </c>
      <c r="E244" s="118">
        <v>195.76666666666662</v>
      </c>
      <c r="F244" s="118">
        <v>192.18333333333331</v>
      </c>
      <c r="G244" s="118">
        <v>187.26666666666662</v>
      </c>
      <c r="H244" s="118">
        <v>204.26666666666662</v>
      </c>
      <c r="I244" s="118">
        <v>209.18333333333331</v>
      </c>
      <c r="J244" s="118">
        <v>212.76666666666662</v>
      </c>
      <c r="K244" s="117">
        <v>205.6</v>
      </c>
      <c r="L244" s="117">
        <v>197.1</v>
      </c>
      <c r="M244" s="117">
        <v>3.2616100000000001</v>
      </c>
    </row>
    <row r="245" spans="1:13">
      <c r="A245" s="65">
        <v>236</v>
      </c>
      <c r="B245" s="117" t="s">
        <v>96</v>
      </c>
      <c r="C245" s="120">
        <v>14.2</v>
      </c>
      <c r="D245" s="118">
        <v>14.133333333333333</v>
      </c>
      <c r="E245" s="118">
        <v>14.016666666666666</v>
      </c>
      <c r="F245" s="118">
        <v>13.833333333333332</v>
      </c>
      <c r="G245" s="118">
        <v>13.716666666666665</v>
      </c>
      <c r="H245" s="118">
        <v>14.316666666666666</v>
      </c>
      <c r="I245" s="118">
        <v>14.433333333333334</v>
      </c>
      <c r="J245" s="118">
        <v>14.616666666666667</v>
      </c>
      <c r="K245" s="117">
        <v>14.25</v>
      </c>
      <c r="L245" s="117">
        <v>13.95</v>
      </c>
      <c r="M245" s="117">
        <v>8.5095100000000006</v>
      </c>
    </row>
    <row r="246" spans="1:13">
      <c r="A246" s="65">
        <v>237</v>
      </c>
      <c r="B246" s="117" t="s">
        <v>97</v>
      </c>
      <c r="C246" s="120">
        <v>154.9</v>
      </c>
      <c r="D246" s="118">
        <v>155.21666666666667</v>
      </c>
      <c r="E246" s="118">
        <v>153.18333333333334</v>
      </c>
      <c r="F246" s="118">
        <v>151.46666666666667</v>
      </c>
      <c r="G246" s="118">
        <v>149.43333333333334</v>
      </c>
      <c r="H246" s="118">
        <v>156.93333333333334</v>
      </c>
      <c r="I246" s="118">
        <v>158.9666666666667</v>
      </c>
      <c r="J246" s="118">
        <v>160.68333333333334</v>
      </c>
      <c r="K246" s="117">
        <v>157.25</v>
      </c>
      <c r="L246" s="117">
        <v>153.5</v>
      </c>
      <c r="M246" s="117">
        <v>112.17264</v>
      </c>
    </row>
    <row r="247" spans="1:13">
      <c r="A247" s="65">
        <v>238</v>
      </c>
      <c r="B247" s="117" t="s">
        <v>199</v>
      </c>
      <c r="C247" s="120">
        <v>872.8</v>
      </c>
      <c r="D247" s="118">
        <v>875.2833333333333</v>
      </c>
      <c r="E247" s="118">
        <v>862.86666666666656</v>
      </c>
      <c r="F247" s="118">
        <v>852.93333333333328</v>
      </c>
      <c r="G247" s="118">
        <v>840.51666666666654</v>
      </c>
      <c r="H247" s="118">
        <v>885.21666666666658</v>
      </c>
      <c r="I247" s="118">
        <v>897.63333333333333</v>
      </c>
      <c r="J247" s="118">
        <v>907.56666666666661</v>
      </c>
      <c r="K247" s="117">
        <v>887.7</v>
      </c>
      <c r="L247" s="117">
        <v>865.35</v>
      </c>
      <c r="M247" s="117">
        <v>2.5807500000000001</v>
      </c>
    </row>
    <row r="248" spans="1:13">
      <c r="A248" s="65">
        <v>239</v>
      </c>
      <c r="B248" s="117" t="s">
        <v>98</v>
      </c>
      <c r="C248" s="120">
        <v>150.35</v>
      </c>
      <c r="D248" s="118">
        <v>150.23333333333332</v>
      </c>
      <c r="E248" s="118">
        <v>147.01666666666665</v>
      </c>
      <c r="F248" s="118">
        <v>143.68333333333334</v>
      </c>
      <c r="G248" s="118">
        <v>140.46666666666667</v>
      </c>
      <c r="H248" s="118">
        <v>153.56666666666663</v>
      </c>
      <c r="I248" s="118">
        <v>156.78333333333327</v>
      </c>
      <c r="J248" s="118">
        <v>160.11666666666662</v>
      </c>
      <c r="K248" s="117">
        <v>153.44999999999999</v>
      </c>
      <c r="L248" s="117">
        <v>146.9</v>
      </c>
      <c r="M248" s="117">
        <v>29.208269999999999</v>
      </c>
    </row>
    <row r="249" spans="1:13">
      <c r="A249" s="65">
        <v>240</v>
      </c>
      <c r="B249" s="117" t="s">
        <v>99</v>
      </c>
      <c r="C249" s="120">
        <v>285.75</v>
      </c>
      <c r="D249" s="118">
        <v>286.56666666666666</v>
      </c>
      <c r="E249" s="118">
        <v>283.93333333333334</v>
      </c>
      <c r="F249" s="118">
        <v>282.11666666666667</v>
      </c>
      <c r="G249" s="118">
        <v>279.48333333333335</v>
      </c>
      <c r="H249" s="118">
        <v>288.38333333333333</v>
      </c>
      <c r="I249" s="118">
        <v>291.01666666666665</v>
      </c>
      <c r="J249" s="118">
        <v>292.83333333333331</v>
      </c>
      <c r="K249" s="117">
        <v>289.2</v>
      </c>
      <c r="L249" s="117">
        <v>284.75</v>
      </c>
      <c r="M249" s="117">
        <v>200.45621</v>
      </c>
    </row>
    <row r="250" spans="1:13">
      <c r="A250" s="65">
        <v>241</v>
      </c>
      <c r="B250" s="117" t="s">
        <v>1981</v>
      </c>
      <c r="C250" s="120">
        <v>285.39999999999998</v>
      </c>
      <c r="D250" s="118">
        <v>292.3</v>
      </c>
      <c r="E250" s="118">
        <v>275.70000000000005</v>
      </c>
      <c r="F250" s="118">
        <v>266.00000000000006</v>
      </c>
      <c r="G250" s="118">
        <v>249.40000000000009</v>
      </c>
      <c r="H250" s="118">
        <v>302</v>
      </c>
      <c r="I250" s="118">
        <v>318.60000000000002</v>
      </c>
      <c r="J250" s="118">
        <v>328.29999999999995</v>
      </c>
      <c r="K250" s="117">
        <v>308.89999999999998</v>
      </c>
      <c r="L250" s="117">
        <v>282.60000000000002</v>
      </c>
      <c r="M250" s="117">
        <v>5.4241200000000003</v>
      </c>
    </row>
    <row r="251" spans="1:13">
      <c r="A251" s="65">
        <v>242</v>
      </c>
      <c r="B251" s="117" t="s">
        <v>958</v>
      </c>
      <c r="C251" s="120">
        <v>115.35</v>
      </c>
      <c r="D251" s="118">
        <v>116.53333333333335</v>
      </c>
      <c r="E251" s="118">
        <v>113.36666666666669</v>
      </c>
      <c r="F251" s="118">
        <v>111.38333333333334</v>
      </c>
      <c r="G251" s="118">
        <v>108.21666666666668</v>
      </c>
      <c r="H251" s="118">
        <v>118.51666666666669</v>
      </c>
      <c r="I251" s="118">
        <v>121.68333333333335</v>
      </c>
      <c r="J251" s="118">
        <v>123.6666666666667</v>
      </c>
      <c r="K251" s="117">
        <v>119.7</v>
      </c>
      <c r="L251" s="117">
        <v>114.55</v>
      </c>
      <c r="M251" s="117">
        <v>0.67896000000000001</v>
      </c>
    </row>
    <row r="252" spans="1:13">
      <c r="A252" s="65">
        <v>243</v>
      </c>
      <c r="B252" s="117" t="s">
        <v>960</v>
      </c>
      <c r="C252" s="120">
        <v>99.4</v>
      </c>
      <c r="D252" s="118">
        <v>99.966666666666683</v>
      </c>
      <c r="E252" s="118">
        <v>97.983333333333363</v>
      </c>
      <c r="F252" s="118">
        <v>96.566666666666677</v>
      </c>
      <c r="G252" s="118">
        <v>94.583333333333357</v>
      </c>
      <c r="H252" s="118">
        <v>101.38333333333337</v>
      </c>
      <c r="I252" s="118">
        <v>103.36666666666669</v>
      </c>
      <c r="J252" s="118">
        <v>104.78333333333337</v>
      </c>
      <c r="K252" s="117">
        <v>101.95</v>
      </c>
      <c r="L252" s="117">
        <v>98.55</v>
      </c>
      <c r="M252" s="117">
        <v>18.421029999999998</v>
      </c>
    </row>
    <row r="253" spans="1:13">
      <c r="A253" s="65">
        <v>244</v>
      </c>
      <c r="B253" s="117" t="s">
        <v>200</v>
      </c>
      <c r="C253" s="120">
        <v>49.4</v>
      </c>
      <c r="D253" s="118">
        <v>47.816666666666663</v>
      </c>
      <c r="E253" s="118">
        <v>45.333333333333329</v>
      </c>
      <c r="F253" s="118">
        <v>41.266666666666666</v>
      </c>
      <c r="G253" s="118">
        <v>38.783333333333331</v>
      </c>
      <c r="H253" s="118">
        <v>51.883333333333326</v>
      </c>
      <c r="I253" s="118">
        <v>54.36666666666666</v>
      </c>
      <c r="J253" s="118">
        <v>58.433333333333323</v>
      </c>
      <c r="K253" s="117">
        <v>50.3</v>
      </c>
      <c r="L253" s="117">
        <v>43.75</v>
      </c>
      <c r="M253" s="117">
        <v>100.16452</v>
      </c>
    </row>
    <row r="254" spans="1:13">
      <c r="A254" s="65">
        <v>245</v>
      </c>
      <c r="B254" s="117" t="s">
        <v>965</v>
      </c>
      <c r="C254" s="120">
        <v>103.2</v>
      </c>
      <c r="D254" s="118">
        <v>102.89999999999999</v>
      </c>
      <c r="E254" s="118">
        <v>101.29999999999998</v>
      </c>
      <c r="F254" s="118">
        <v>99.399999999999991</v>
      </c>
      <c r="G254" s="118">
        <v>97.799999999999983</v>
      </c>
      <c r="H254" s="118">
        <v>104.79999999999998</v>
      </c>
      <c r="I254" s="118">
        <v>106.39999999999998</v>
      </c>
      <c r="J254" s="118">
        <v>108.29999999999998</v>
      </c>
      <c r="K254" s="117">
        <v>104.5</v>
      </c>
      <c r="L254" s="117">
        <v>101</v>
      </c>
      <c r="M254" s="117">
        <v>2.1488200000000002</v>
      </c>
    </row>
    <row r="255" spans="1:13">
      <c r="A255" s="65">
        <v>246</v>
      </c>
      <c r="B255" s="117" t="s">
        <v>969</v>
      </c>
      <c r="C255" s="120">
        <v>102.1</v>
      </c>
      <c r="D255" s="118">
        <v>102.46666666666665</v>
      </c>
      <c r="E255" s="118">
        <v>100.23333333333331</v>
      </c>
      <c r="F255" s="118">
        <v>98.366666666666646</v>
      </c>
      <c r="G255" s="118">
        <v>96.133333333333297</v>
      </c>
      <c r="H255" s="118">
        <v>104.33333333333331</v>
      </c>
      <c r="I255" s="118">
        <v>106.56666666666666</v>
      </c>
      <c r="J255" s="118">
        <v>108.43333333333332</v>
      </c>
      <c r="K255" s="117">
        <v>104.7</v>
      </c>
      <c r="L255" s="117">
        <v>100.6</v>
      </c>
      <c r="M255" s="117">
        <v>18.531140000000001</v>
      </c>
    </row>
    <row r="256" spans="1:13">
      <c r="A256" s="65">
        <v>247</v>
      </c>
      <c r="B256" s="117" t="s">
        <v>976</v>
      </c>
      <c r="C256" s="120">
        <v>335.65</v>
      </c>
      <c r="D256" s="118">
        <v>339.75</v>
      </c>
      <c r="E256" s="118">
        <v>329.4</v>
      </c>
      <c r="F256" s="118">
        <v>323.14999999999998</v>
      </c>
      <c r="G256" s="118">
        <v>312.79999999999995</v>
      </c>
      <c r="H256" s="118">
        <v>346</v>
      </c>
      <c r="I256" s="118">
        <v>356.35</v>
      </c>
      <c r="J256" s="118">
        <v>362.6</v>
      </c>
      <c r="K256" s="117">
        <v>350.1</v>
      </c>
      <c r="L256" s="117">
        <v>333.5</v>
      </c>
      <c r="M256" s="117">
        <v>0.70211000000000001</v>
      </c>
    </row>
    <row r="257" spans="1:13">
      <c r="A257" s="65">
        <v>248</v>
      </c>
      <c r="B257" s="117" t="s">
        <v>2618</v>
      </c>
      <c r="C257" s="120">
        <v>19.7</v>
      </c>
      <c r="D257" s="118">
        <v>19.566666666666666</v>
      </c>
      <c r="E257" s="118">
        <v>19.233333333333334</v>
      </c>
      <c r="F257" s="118">
        <v>18.766666666666669</v>
      </c>
      <c r="G257" s="118">
        <v>18.433333333333337</v>
      </c>
      <c r="H257" s="118">
        <v>20.033333333333331</v>
      </c>
      <c r="I257" s="118">
        <v>20.366666666666667</v>
      </c>
      <c r="J257" s="118">
        <v>20.833333333333329</v>
      </c>
      <c r="K257" s="117">
        <v>19.899999999999999</v>
      </c>
      <c r="L257" s="117">
        <v>19.100000000000001</v>
      </c>
      <c r="M257" s="117">
        <v>1.0726800000000001</v>
      </c>
    </row>
    <row r="258" spans="1:13">
      <c r="A258" s="65">
        <v>249</v>
      </c>
      <c r="B258" s="117" t="s">
        <v>1887</v>
      </c>
      <c r="C258" s="120">
        <v>1899.9</v>
      </c>
      <c r="D258" s="118">
        <v>1885.95</v>
      </c>
      <c r="E258" s="118">
        <v>1847.95</v>
      </c>
      <c r="F258" s="118">
        <v>1796</v>
      </c>
      <c r="G258" s="118">
        <v>1758</v>
      </c>
      <c r="H258" s="118">
        <v>1937.9</v>
      </c>
      <c r="I258" s="118">
        <v>1975.9</v>
      </c>
      <c r="J258" s="118">
        <v>2027.8500000000001</v>
      </c>
      <c r="K258" s="117">
        <v>1923.95</v>
      </c>
      <c r="L258" s="117">
        <v>1834</v>
      </c>
      <c r="M258" s="117">
        <v>0.25348999999999999</v>
      </c>
    </row>
    <row r="259" spans="1:13">
      <c r="A259" s="65">
        <v>250</v>
      </c>
      <c r="B259" s="117" t="s">
        <v>339</v>
      </c>
      <c r="C259" s="120">
        <v>240.6</v>
      </c>
      <c r="D259" s="118">
        <v>240.73333333333335</v>
      </c>
      <c r="E259" s="118">
        <v>236.06666666666669</v>
      </c>
      <c r="F259" s="118">
        <v>231.53333333333333</v>
      </c>
      <c r="G259" s="118">
        <v>226.86666666666667</v>
      </c>
      <c r="H259" s="118">
        <v>245.26666666666671</v>
      </c>
      <c r="I259" s="118">
        <v>249.93333333333334</v>
      </c>
      <c r="J259" s="118">
        <v>254.46666666666673</v>
      </c>
      <c r="K259" s="117">
        <v>245.4</v>
      </c>
      <c r="L259" s="117">
        <v>236.2</v>
      </c>
      <c r="M259" s="117">
        <v>69.329750000000004</v>
      </c>
    </row>
    <row r="260" spans="1:13">
      <c r="A260" s="65">
        <v>251</v>
      </c>
      <c r="B260" s="117" t="s">
        <v>981</v>
      </c>
      <c r="C260" s="120">
        <v>253.1</v>
      </c>
      <c r="D260" s="118">
        <v>253.95000000000002</v>
      </c>
      <c r="E260" s="118">
        <v>250.40000000000003</v>
      </c>
      <c r="F260" s="118">
        <v>247.70000000000002</v>
      </c>
      <c r="G260" s="118">
        <v>244.15000000000003</v>
      </c>
      <c r="H260" s="118">
        <v>256.65000000000003</v>
      </c>
      <c r="I260" s="118">
        <v>260.20000000000005</v>
      </c>
      <c r="J260" s="118">
        <v>262.90000000000003</v>
      </c>
      <c r="K260" s="117">
        <v>257.5</v>
      </c>
      <c r="L260" s="117">
        <v>251.25</v>
      </c>
      <c r="M260" s="117">
        <v>0.14512</v>
      </c>
    </row>
    <row r="261" spans="1:13">
      <c r="A261" s="65">
        <v>252</v>
      </c>
      <c r="B261" s="117" t="s">
        <v>1886</v>
      </c>
      <c r="C261" s="120">
        <v>95.15</v>
      </c>
      <c r="D261" s="118">
        <v>94.083333333333329</v>
      </c>
      <c r="E261" s="118">
        <v>90.966666666666654</v>
      </c>
      <c r="F261" s="118">
        <v>86.783333333333331</v>
      </c>
      <c r="G261" s="118">
        <v>83.666666666666657</v>
      </c>
      <c r="H261" s="118">
        <v>98.266666666666652</v>
      </c>
      <c r="I261" s="118">
        <v>101.38333333333333</v>
      </c>
      <c r="J261" s="118">
        <v>105.56666666666665</v>
      </c>
      <c r="K261" s="117">
        <v>97.2</v>
      </c>
      <c r="L261" s="117">
        <v>89.9</v>
      </c>
      <c r="M261" s="117">
        <v>21.203410000000002</v>
      </c>
    </row>
    <row r="262" spans="1:13">
      <c r="A262" s="65">
        <v>253</v>
      </c>
      <c r="B262" s="117" t="s">
        <v>100</v>
      </c>
      <c r="C262" s="120">
        <v>165.9</v>
      </c>
      <c r="D262" s="118">
        <v>167.29999999999998</v>
      </c>
      <c r="E262" s="118">
        <v>163.09999999999997</v>
      </c>
      <c r="F262" s="118">
        <v>160.29999999999998</v>
      </c>
      <c r="G262" s="118">
        <v>156.09999999999997</v>
      </c>
      <c r="H262" s="118">
        <v>170.09999999999997</v>
      </c>
      <c r="I262" s="118">
        <v>174.29999999999995</v>
      </c>
      <c r="J262" s="118">
        <v>177.09999999999997</v>
      </c>
      <c r="K262" s="117">
        <v>171.5</v>
      </c>
      <c r="L262" s="117">
        <v>164.5</v>
      </c>
      <c r="M262" s="117">
        <v>84.150069999999999</v>
      </c>
    </row>
    <row r="263" spans="1:13">
      <c r="A263" s="65">
        <v>254</v>
      </c>
      <c r="B263" s="117" t="s">
        <v>101</v>
      </c>
      <c r="C263" s="120">
        <v>61.95</v>
      </c>
      <c r="D263" s="118">
        <v>62.466666666666669</v>
      </c>
      <c r="E263" s="118">
        <v>60.63333333333334</v>
      </c>
      <c r="F263" s="118">
        <v>59.31666666666667</v>
      </c>
      <c r="G263" s="118">
        <v>57.483333333333341</v>
      </c>
      <c r="H263" s="118">
        <v>63.783333333333339</v>
      </c>
      <c r="I263" s="118">
        <v>65.616666666666674</v>
      </c>
      <c r="J263" s="118">
        <v>66.933333333333337</v>
      </c>
      <c r="K263" s="117">
        <v>64.3</v>
      </c>
      <c r="L263" s="117">
        <v>61.15</v>
      </c>
      <c r="M263" s="117">
        <v>58.879379999999998</v>
      </c>
    </row>
    <row r="264" spans="1:13">
      <c r="A264" s="65">
        <v>255</v>
      </c>
      <c r="B264" s="117" t="s">
        <v>985</v>
      </c>
      <c r="C264" s="120">
        <v>776.2</v>
      </c>
      <c r="D264" s="118">
        <v>770.73333333333323</v>
      </c>
      <c r="E264" s="118">
        <v>759.46666666666647</v>
      </c>
      <c r="F264" s="118">
        <v>742.73333333333323</v>
      </c>
      <c r="G264" s="118">
        <v>731.46666666666647</v>
      </c>
      <c r="H264" s="118">
        <v>787.46666666666647</v>
      </c>
      <c r="I264" s="118">
        <v>798.73333333333312</v>
      </c>
      <c r="J264" s="118">
        <v>815.46666666666647</v>
      </c>
      <c r="K264" s="117">
        <v>782</v>
      </c>
      <c r="L264" s="117">
        <v>754</v>
      </c>
      <c r="M264" s="117">
        <v>0.41293000000000002</v>
      </c>
    </row>
    <row r="265" spans="1:13">
      <c r="A265" s="65">
        <v>256</v>
      </c>
      <c r="B265" s="117" t="s">
        <v>2127</v>
      </c>
      <c r="C265" s="120">
        <v>166.25</v>
      </c>
      <c r="D265" s="118">
        <v>165.31666666666666</v>
      </c>
      <c r="E265" s="118">
        <v>162.63333333333333</v>
      </c>
      <c r="F265" s="118">
        <v>159.01666666666665</v>
      </c>
      <c r="G265" s="118">
        <v>156.33333333333331</v>
      </c>
      <c r="H265" s="118">
        <v>168.93333333333334</v>
      </c>
      <c r="I265" s="118">
        <v>171.61666666666667</v>
      </c>
      <c r="J265" s="118">
        <v>175.23333333333335</v>
      </c>
      <c r="K265" s="117">
        <v>168</v>
      </c>
      <c r="L265" s="117">
        <v>161.69999999999999</v>
      </c>
      <c r="M265" s="117">
        <v>5.99369</v>
      </c>
    </row>
    <row r="266" spans="1:13">
      <c r="A266" s="65">
        <v>257</v>
      </c>
      <c r="B266" s="117" t="s">
        <v>987</v>
      </c>
      <c r="C266" s="120">
        <v>342.2</v>
      </c>
      <c r="D266" s="118">
        <v>340.48333333333335</v>
      </c>
      <c r="E266" s="118">
        <v>336.9666666666667</v>
      </c>
      <c r="F266" s="118">
        <v>331.73333333333335</v>
      </c>
      <c r="G266" s="118">
        <v>328.2166666666667</v>
      </c>
      <c r="H266" s="118">
        <v>345.7166666666667</v>
      </c>
      <c r="I266" s="118">
        <v>349.23333333333335</v>
      </c>
      <c r="J266" s="118">
        <v>354.4666666666667</v>
      </c>
      <c r="K266" s="117">
        <v>344</v>
      </c>
      <c r="L266" s="117">
        <v>335.25</v>
      </c>
      <c r="M266" s="117">
        <v>1.1017300000000001</v>
      </c>
    </row>
    <row r="267" spans="1:13">
      <c r="A267" s="65">
        <v>258</v>
      </c>
      <c r="B267" s="117" t="s">
        <v>988</v>
      </c>
      <c r="C267" s="120">
        <v>93.4</v>
      </c>
      <c r="D267" s="118">
        <v>93.166666666666671</v>
      </c>
      <c r="E267" s="118">
        <v>91.13333333333334</v>
      </c>
      <c r="F267" s="118">
        <v>88.866666666666674</v>
      </c>
      <c r="G267" s="118">
        <v>86.833333333333343</v>
      </c>
      <c r="H267" s="118">
        <v>95.433333333333337</v>
      </c>
      <c r="I267" s="118">
        <v>97.466666666666669</v>
      </c>
      <c r="J267" s="118">
        <v>99.733333333333334</v>
      </c>
      <c r="K267" s="117">
        <v>95.2</v>
      </c>
      <c r="L267" s="117">
        <v>90.9</v>
      </c>
      <c r="M267" s="117">
        <v>28.752289999999999</v>
      </c>
    </row>
    <row r="268" spans="1:13">
      <c r="A268" s="65">
        <v>259</v>
      </c>
      <c r="B268" s="117" t="s">
        <v>991</v>
      </c>
      <c r="C268" s="120">
        <v>85.35</v>
      </c>
      <c r="D268" s="118">
        <v>86.166666666666671</v>
      </c>
      <c r="E268" s="118">
        <v>83.483333333333348</v>
      </c>
      <c r="F268" s="118">
        <v>81.616666666666674</v>
      </c>
      <c r="G268" s="118">
        <v>78.933333333333351</v>
      </c>
      <c r="H268" s="118">
        <v>88.033333333333346</v>
      </c>
      <c r="I268" s="118">
        <v>90.716666666666654</v>
      </c>
      <c r="J268" s="118">
        <v>92.583333333333343</v>
      </c>
      <c r="K268" s="117">
        <v>88.85</v>
      </c>
      <c r="L268" s="117">
        <v>84.3</v>
      </c>
      <c r="M268" s="117">
        <v>5.6138300000000001</v>
      </c>
    </row>
    <row r="269" spans="1:13">
      <c r="A269" s="65">
        <v>260</v>
      </c>
      <c r="B269" s="117" t="s">
        <v>102</v>
      </c>
      <c r="C269" s="120">
        <v>6.55</v>
      </c>
      <c r="D269" s="118">
        <v>6.666666666666667</v>
      </c>
      <c r="E269" s="118">
        <v>6.2833333333333341</v>
      </c>
      <c r="F269" s="118">
        <v>6.0166666666666675</v>
      </c>
      <c r="G269" s="118">
        <v>5.6333333333333346</v>
      </c>
      <c r="H269" s="118">
        <v>6.9333333333333336</v>
      </c>
      <c r="I269" s="118">
        <v>7.3166666666666664</v>
      </c>
      <c r="J269" s="118">
        <v>7.583333333333333</v>
      </c>
      <c r="K269" s="117">
        <v>7.05</v>
      </c>
      <c r="L269" s="117">
        <v>6.4</v>
      </c>
      <c r="M269" s="117">
        <v>377.62047999999999</v>
      </c>
    </row>
    <row r="270" spans="1:13">
      <c r="A270" s="65">
        <v>261</v>
      </c>
      <c r="B270" s="117" t="s">
        <v>243</v>
      </c>
      <c r="C270" s="120">
        <v>2.25</v>
      </c>
      <c r="D270" s="118">
        <v>2.2166666666666668</v>
      </c>
      <c r="E270" s="118">
        <v>2.1833333333333336</v>
      </c>
      <c r="F270" s="118">
        <v>2.1166666666666667</v>
      </c>
      <c r="G270" s="118">
        <v>2.0833333333333335</v>
      </c>
      <c r="H270" s="118">
        <v>2.2833333333333337</v>
      </c>
      <c r="I270" s="118">
        <v>2.3166666666666669</v>
      </c>
      <c r="J270" s="118">
        <v>2.3833333333333337</v>
      </c>
      <c r="K270" s="117">
        <v>2.25</v>
      </c>
      <c r="L270" s="117">
        <v>2.15</v>
      </c>
      <c r="M270" s="117">
        <v>106.72087999999999</v>
      </c>
    </row>
    <row r="271" spans="1:13">
      <c r="A271" s="65">
        <v>262</v>
      </c>
      <c r="B271" s="117" t="s">
        <v>994</v>
      </c>
      <c r="C271" s="120">
        <v>42.2</v>
      </c>
      <c r="D271" s="118">
        <v>42.6</v>
      </c>
      <c r="E271" s="118">
        <v>41.550000000000004</v>
      </c>
      <c r="F271" s="118">
        <v>40.900000000000006</v>
      </c>
      <c r="G271" s="118">
        <v>39.850000000000009</v>
      </c>
      <c r="H271" s="118">
        <v>43.25</v>
      </c>
      <c r="I271" s="118">
        <v>44.3</v>
      </c>
      <c r="J271" s="118">
        <v>44.949999999999996</v>
      </c>
      <c r="K271" s="117">
        <v>43.65</v>
      </c>
      <c r="L271" s="117">
        <v>41.95</v>
      </c>
      <c r="M271" s="117">
        <v>11.43421</v>
      </c>
    </row>
    <row r="272" spans="1:13">
      <c r="A272" s="65">
        <v>263</v>
      </c>
      <c r="B272" s="117" t="s">
        <v>995</v>
      </c>
      <c r="C272" s="120">
        <v>94.1</v>
      </c>
      <c r="D272" s="118">
        <v>95.266666666666666</v>
      </c>
      <c r="E272" s="118">
        <v>92.333333333333329</v>
      </c>
      <c r="F272" s="118">
        <v>90.566666666666663</v>
      </c>
      <c r="G272" s="118">
        <v>87.633333333333326</v>
      </c>
      <c r="H272" s="118">
        <v>97.033333333333331</v>
      </c>
      <c r="I272" s="118">
        <v>99.966666666666669</v>
      </c>
      <c r="J272" s="118">
        <v>101.73333333333333</v>
      </c>
      <c r="K272" s="117">
        <v>98.2</v>
      </c>
      <c r="L272" s="117">
        <v>93.5</v>
      </c>
      <c r="M272" s="117">
        <v>8.1417199999999994</v>
      </c>
    </row>
    <row r="273" spans="1:13">
      <c r="A273" s="65">
        <v>264</v>
      </c>
      <c r="B273" s="117" t="s">
        <v>103</v>
      </c>
      <c r="C273" s="120">
        <v>68.5</v>
      </c>
      <c r="D273" s="118">
        <v>68.63333333333334</v>
      </c>
      <c r="E273" s="118">
        <v>67.116666666666674</v>
      </c>
      <c r="F273" s="118">
        <v>65.733333333333334</v>
      </c>
      <c r="G273" s="118">
        <v>64.216666666666669</v>
      </c>
      <c r="H273" s="118">
        <v>70.01666666666668</v>
      </c>
      <c r="I273" s="118">
        <v>71.53333333333336</v>
      </c>
      <c r="J273" s="118">
        <v>72.916666666666686</v>
      </c>
      <c r="K273" s="117">
        <v>70.150000000000006</v>
      </c>
      <c r="L273" s="117">
        <v>67.25</v>
      </c>
      <c r="M273" s="117">
        <v>12.54889</v>
      </c>
    </row>
    <row r="274" spans="1:13">
      <c r="A274" s="65">
        <v>265</v>
      </c>
      <c r="B274" s="117" t="s">
        <v>104</v>
      </c>
      <c r="C274" s="120">
        <v>289.95</v>
      </c>
      <c r="D274" s="118">
        <v>290.23333333333335</v>
      </c>
      <c r="E274" s="118">
        <v>286.4666666666667</v>
      </c>
      <c r="F274" s="118">
        <v>282.98333333333335</v>
      </c>
      <c r="G274" s="118">
        <v>279.2166666666667</v>
      </c>
      <c r="H274" s="118">
        <v>293.7166666666667</v>
      </c>
      <c r="I274" s="118">
        <v>297.48333333333335</v>
      </c>
      <c r="J274" s="118">
        <v>300.9666666666667</v>
      </c>
      <c r="K274" s="117">
        <v>294</v>
      </c>
      <c r="L274" s="117">
        <v>286.75</v>
      </c>
      <c r="M274" s="117">
        <v>67.183220000000006</v>
      </c>
    </row>
    <row r="275" spans="1:13">
      <c r="A275" s="65">
        <v>266</v>
      </c>
      <c r="B275" s="117" t="s">
        <v>999</v>
      </c>
      <c r="C275" s="120">
        <v>765.55</v>
      </c>
      <c r="D275" s="118">
        <v>758.73333333333323</v>
      </c>
      <c r="E275" s="118">
        <v>727.81666666666649</v>
      </c>
      <c r="F275" s="118">
        <v>690.08333333333326</v>
      </c>
      <c r="G275" s="118">
        <v>659.16666666666652</v>
      </c>
      <c r="H275" s="118">
        <v>796.46666666666647</v>
      </c>
      <c r="I275" s="118">
        <v>827.38333333333321</v>
      </c>
      <c r="J275" s="118">
        <v>865.11666666666645</v>
      </c>
      <c r="K275" s="117">
        <v>789.65</v>
      </c>
      <c r="L275" s="117">
        <v>721</v>
      </c>
      <c r="M275" s="117">
        <v>4.97858</v>
      </c>
    </row>
    <row r="276" spans="1:13">
      <c r="A276" s="65">
        <v>267</v>
      </c>
      <c r="B276" s="117" t="s">
        <v>105</v>
      </c>
      <c r="C276" s="120">
        <v>1327.25</v>
      </c>
      <c r="D276" s="118">
        <v>1312.0833333333333</v>
      </c>
      <c r="E276" s="118">
        <v>1290.1666666666665</v>
      </c>
      <c r="F276" s="118">
        <v>1253.0833333333333</v>
      </c>
      <c r="G276" s="118">
        <v>1231.1666666666665</v>
      </c>
      <c r="H276" s="118">
        <v>1349.1666666666665</v>
      </c>
      <c r="I276" s="118">
        <v>1371.083333333333</v>
      </c>
      <c r="J276" s="118">
        <v>1408.1666666666665</v>
      </c>
      <c r="K276" s="117">
        <v>1334</v>
      </c>
      <c r="L276" s="117">
        <v>1275</v>
      </c>
      <c r="M276" s="117">
        <v>32.923850000000002</v>
      </c>
    </row>
    <row r="277" spans="1:13">
      <c r="A277" s="65">
        <v>268</v>
      </c>
      <c r="B277" s="117" t="s">
        <v>106</v>
      </c>
      <c r="C277" s="120">
        <v>545.6</v>
      </c>
      <c r="D277" s="118">
        <v>547.25</v>
      </c>
      <c r="E277" s="118">
        <v>534.95000000000005</v>
      </c>
      <c r="F277" s="118">
        <v>524.30000000000007</v>
      </c>
      <c r="G277" s="118">
        <v>512.00000000000011</v>
      </c>
      <c r="H277" s="118">
        <v>557.9</v>
      </c>
      <c r="I277" s="118">
        <v>570.19999999999993</v>
      </c>
      <c r="J277" s="118">
        <v>580.84999999999991</v>
      </c>
      <c r="K277" s="117">
        <v>559.54999999999995</v>
      </c>
      <c r="L277" s="117">
        <v>536.6</v>
      </c>
      <c r="M277" s="117">
        <v>24.415400000000002</v>
      </c>
    </row>
    <row r="278" spans="1:13">
      <c r="A278" s="65">
        <v>269</v>
      </c>
      <c r="B278" s="117" t="s">
        <v>1007</v>
      </c>
      <c r="C278" s="120">
        <v>189.85</v>
      </c>
      <c r="D278" s="118">
        <v>189.63333333333333</v>
      </c>
      <c r="E278" s="118">
        <v>186.31666666666666</v>
      </c>
      <c r="F278" s="118">
        <v>182.78333333333333</v>
      </c>
      <c r="G278" s="118">
        <v>179.46666666666667</v>
      </c>
      <c r="H278" s="118">
        <v>193.16666666666666</v>
      </c>
      <c r="I278" s="118">
        <v>196.48333333333332</v>
      </c>
      <c r="J278" s="118">
        <v>200.01666666666665</v>
      </c>
      <c r="K278" s="117">
        <v>192.95</v>
      </c>
      <c r="L278" s="117">
        <v>186.1</v>
      </c>
      <c r="M278" s="117">
        <v>1.62679</v>
      </c>
    </row>
    <row r="279" spans="1:13">
      <c r="A279" s="65">
        <v>270</v>
      </c>
      <c r="B279" s="117" t="s">
        <v>1011</v>
      </c>
      <c r="C279" s="120">
        <v>561.9</v>
      </c>
      <c r="D279" s="118">
        <v>561.5</v>
      </c>
      <c r="E279" s="118">
        <v>557.5</v>
      </c>
      <c r="F279" s="118">
        <v>553.1</v>
      </c>
      <c r="G279" s="118">
        <v>549.1</v>
      </c>
      <c r="H279" s="118">
        <v>565.9</v>
      </c>
      <c r="I279" s="118">
        <v>569.9</v>
      </c>
      <c r="J279" s="118">
        <v>574.29999999999995</v>
      </c>
      <c r="K279" s="117">
        <v>565.5</v>
      </c>
      <c r="L279" s="117">
        <v>557.1</v>
      </c>
      <c r="M279" s="117">
        <v>2.32856</v>
      </c>
    </row>
    <row r="280" spans="1:13">
      <c r="A280" s="65">
        <v>271</v>
      </c>
      <c r="B280" s="117" t="s">
        <v>1014</v>
      </c>
      <c r="C280" s="120">
        <v>400.15</v>
      </c>
      <c r="D280" s="118">
        <v>398.68333333333334</v>
      </c>
      <c r="E280" s="118">
        <v>394.36666666666667</v>
      </c>
      <c r="F280" s="118">
        <v>388.58333333333331</v>
      </c>
      <c r="G280" s="118">
        <v>384.26666666666665</v>
      </c>
      <c r="H280" s="118">
        <v>404.4666666666667</v>
      </c>
      <c r="I280" s="118">
        <v>408.78333333333342</v>
      </c>
      <c r="J280" s="118">
        <v>414.56666666666672</v>
      </c>
      <c r="K280" s="117">
        <v>403</v>
      </c>
      <c r="L280" s="117">
        <v>392.9</v>
      </c>
      <c r="M280" s="117">
        <v>0.23380999999999999</v>
      </c>
    </row>
    <row r="281" spans="1:13">
      <c r="A281" s="65">
        <v>272</v>
      </c>
      <c r="B281" s="117" t="s">
        <v>201</v>
      </c>
      <c r="C281" s="120">
        <v>434.5</v>
      </c>
      <c r="D281" s="118">
        <v>437.18333333333334</v>
      </c>
      <c r="E281" s="118">
        <v>428.36666666666667</v>
      </c>
      <c r="F281" s="118">
        <v>422.23333333333335</v>
      </c>
      <c r="G281" s="118">
        <v>413.41666666666669</v>
      </c>
      <c r="H281" s="118">
        <v>443.31666666666666</v>
      </c>
      <c r="I281" s="118">
        <v>452.13333333333338</v>
      </c>
      <c r="J281" s="118">
        <v>458.26666666666665</v>
      </c>
      <c r="K281" s="117">
        <v>446</v>
      </c>
      <c r="L281" s="117">
        <v>431.05</v>
      </c>
      <c r="M281" s="117">
        <v>1.4723999999999999</v>
      </c>
    </row>
    <row r="282" spans="1:13">
      <c r="A282" s="65">
        <v>273</v>
      </c>
      <c r="B282" s="117" t="s">
        <v>202</v>
      </c>
      <c r="C282" s="120">
        <v>71.05</v>
      </c>
      <c r="D282" s="118">
        <v>71.983333333333334</v>
      </c>
      <c r="E282" s="118">
        <v>69.716666666666669</v>
      </c>
      <c r="F282" s="118">
        <v>68.38333333333334</v>
      </c>
      <c r="G282" s="118">
        <v>66.116666666666674</v>
      </c>
      <c r="H282" s="118">
        <v>73.316666666666663</v>
      </c>
      <c r="I282" s="118">
        <v>75.583333333333343</v>
      </c>
      <c r="J282" s="118">
        <v>76.916666666666657</v>
      </c>
      <c r="K282" s="117">
        <v>74.25</v>
      </c>
      <c r="L282" s="117">
        <v>70.650000000000006</v>
      </c>
      <c r="M282" s="117">
        <v>27.246569999999998</v>
      </c>
    </row>
    <row r="283" spans="1:13">
      <c r="A283" s="65">
        <v>274</v>
      </c>
      <c r="B283" s="117" t="s">
        <v>1026</v>
      </c>
      <c r="C283" s="120">
        <v>277.5</v>
      </c>
      <c r="D283" s="118">
        <v>277.58333333333331</v>
      </c>
      <c r="E283" s="118">
        <v>274.16666666666663</v>
      </c>
      <c r="F283" s="118">
        <v>270.83333333333331</v>
      </c>
      <c r="G283" s="118">
        <v>267.41666666666663</v>
      </c>
      <c r="H283" s="118">
        <v>280.91666666666663</v>
      </c>
      <c r="I283" s="118">
        <v>284.33333333333326</v>
      </c>
      <c r="J283" s="118">
        <v>287.66666666666663</v>
      </c>
      <c r="K283" s="117">
        <v>281</v>
      </c>
      <c r="L283" s="117">
        <v>274.25</v>
      </c>
      <c r="M283" s="117">
        <v>3.8873500000000001</v>
      </c>
    </row>
    <row r="284" spans="1:13">
      <c r="A284" s="65">
        <v>275</v>
      </c>
      <c r="B284" s="117" t="s">
        <v>1030</v>
      </c>
      <c r="C284" s="120">
        <v>76.650000000000006</v>
      </c>
      <c r="D284" s="118">
        <v>77.05</v>
      </c>
      <c r="E284" s="118">
        <v>74.349999999999994</v>
      </c>
      <c r="F284" s="118">
        <v>72.05</v>
      </c>
      <c r="G284" s="118">
        <v>69.349999999999994</v>
      </c>
      <c r="H284" s="118">
        <v>79.349999999999994</v>
      </c>
      <c r="I284" s="118">
        <v>82.050000000000011</v>
      </c>
      <c r="J284" s="118">
        <v>84.35</v>
      </c>
      <c r="K284" s="117">
        <v>79.75</v>
      </c>
      <c r="L284" s="117">
        <v>74.75</v>
      </c>
      <c r="M284" s="117">
        <v>12.299609999999999</v>
      </c>
    </row>
    <row r="285" spans="1:13">
      <c r="A285" s="65">
        <v>276</v>
      </c>
      <c r="B285" s="117" t="s">
        <v>1040</v>
      </c>
      <c r="C285" s="120">
        <v>96.8</v>
      </c>
      <c r="D285" s="118">
        <v>97.05</v>
      </c>
      <c r="E285" s="118">
        <v>95.1</v>
      </c>
      <c r="F285" s="118">
        <v>93.399999999999991</v>
      </c>
      <c r="G285" s="118">
        <v>91.449999999999989</v>
      </c>
      <c r="H285" s="118">
        <v>98.75</v>
      </c>
      <c r="I285" s="118">
        <v>100.70000000000002</v>
      </c>
      <c r="J285" s="118">
        <v>102.4</v>
      </c>
      <c r="K285" s="117">
        <v>99</v>
      </c>
      <c r="L285" s="117">
        <v>95.35</v>
      </c>
      <c r="M285" s="117">
        <v>1.1861299999999999</v>
      </c>
    </row>
    <row r="286" spans="1:13">
      <c r="A286" s="65">
        <v>277</v>
      </c>
      <c r="B286" s="117" t="s">
        <v>1041</v>
      </c>
      <c r="C286" s="120">
        <v>234.55</v>
      </c>
      <c r="D286" s="118">
        <v>231.48333333333335</v>
      </c>
      <c r="E286" s="118">
        <v>225.06666666666669</v>
      </c>
      <c r="F286" s="118">
        <v>215.58333333333334</v>
      </c>
      <c r="G286" s="118">
        <v>209.16666666666669</v>
      </c>
      <c r="H286" s="118">
        <v>240.9666666666667</v>
      </c>
      <c r="I286" s="118">
        <v>247.38333333333333</v>
      </c>
      <c r="J286" s="118">
        <v>256.86666666666667</v>
      </c>
      <c r="K286" s="117">
        <v>237.9</v>
      </c>
      <c r="L286" s="117">
        <v>222</v>
      </c>
      <c r="M286" s="117">
        <v>3.4636</v>
      </c>
    </row>
    <row r="287" spans="1:13">
      <c r="A287" s="65">
        <v>278</v>
      </c>
      <c r="B287" s="117" t="s">
        <v>1042</v>
      </c>
      <c r="C287" s="120">
        <v>247.8</v>
      </c>
      <c r="D287" s="118">
        <v>247.93333333333331</v>
      </c>
      <c r="E287" s="118">
        <v>242.86666666666662</v>
      </c>
      <c r="F287" s="118">
        <v>237.93333333333331</v>
      </c>
      <c r="G287" s="118">
        <v>232.86666666666662</v>
      </c>
      <c r="H287" s="118">
        <v>252.86666666666662</v>
      </c>
      <c r="I287" s="118">
        <v>257.93333333333328</v>
      </c>
      <c r="J287" s="118">
        <v>262.86666666666662</v>
      </c>
      <c r="K287" s="117">
        <v>253</v>
      </c>
      <c r="L287" s="117">
        <v>243</v>
      </c>
      <c r="M287" s="117">
        <v>1.77071</v>
      </c>
    </row>
    <row r="288" spans="1:13">
      <c r="A288" s="65">
        <v>279</v>
      </c>
      <c r="B288" s="117" t="s">
        <v>107</v>
      </c>
      <c r="C288" s="120">
        <v>1241.3</v>
      </c>
      <c r="D288" s="118">
        <v>1241.6333333333334</v>
      </c>
      <c r="E288" s="118">
        <v>1236.2666666666669</v>
      </c>
      <c r="F288" s="118">
        <v>1231.2333333333333</v>
      </c>
      <c r="G288" s="118">
        <v>1225.8666666666668</v>
      </c>
      <c r="H288" s="118">
        <v>1246.666666666667</v>
      </c>
      <c r="I288" s="118">
        <v>1252.0333333333333</v>
      </c>
      <c r="J288" s="118">
        <v>1257.0666666666671</v>
      </c>
      <c r="K288" s="117">
        <v>1247</v>
      </c>
      <c r="L288" s="117">
        <v>1236.5999999999999</v>
      </c>
      <c r="M288" s="117">
        <v>23.068339999999999</v>
      </c>
    </row>
    <row r="289" spans="1:13">
      <c r="A289" s="65">
        <v>280</v>
      </c>
      <c r="B289" s="117" t="s">
        <v>1053</v>
      </c>
      <c r="C289" s="120">
        <v>585.79999999999995</v>
      </c>
      <c r="D289" s="118">
        <v>583.88333333333333</v>
      </c>
      <c r="E289" s="118">
        <v>573.76666666666665</v>
      </c>
      <c r="F289" s="118">
        <v>561.73333333333335</v>
      </c>
      <c r="G289" s="118">
        <v>551.61666666666667</v>
      </c>
      <c r="H289" s="118">
        <v>595.91666666666663</v>
      </c>
      <c r="I289" s="118">
        <v>606.03333333333319</v>
      </c>
      <c r="J289" s="118">
        <v>618.06666666666661</v>
      </c>
      <c r="K289" s="117">
        <v>594</v>
      </c>
      <c r="L289" s="117">
        <v>571.85</v>
      </c>
      <c r="M289" s="117">
        <v>0.34737000000000001</v>
      </c>
    </row>
    <row r="290" spans="1:13">
      <c r="A290" s="65">
        <v>281</v>
      </c>
      <c r="B290" s="117" t="s">
        <v>1054</v>
      </c>
      <c r="C290" s="120">
        <v>373.4</v>
      </c>
      <c r="D290" s="118">
        <v>377.5</v>
      </c>
      <c r="E290" s="118">
        <v>365.25</v>
      </c>
      <c r="F290" s="118">
        <v>357.1</v>
      </c>
      <c r="G290" s="118">
        <v>344.85</v>
      </c>
      <c r="H290" s="118">
        <v>385.65</v>
      </c>
      <c r="I290" s="118">
        <v>397.9</v>
      </c>
      <c r="J290" s="118">
        <v>406.04999999999995</v>
      </c>
      <c r="K290" s="117">
        <v>389.75</v>
      </c>
      <c r="L290" s="117">
        <v>369.35</v>
      </c>
      <c r="M290" s="117">
        <v>1.53569</v>
      </c>
    </row>
    <row r="291" spans="1:13">
      <c r="A291" s="65">
        <v>282</v>
      </c>
      <c r="B291" s="117" t="s">
        <v>226</v>
      </c>
      <c r="C291" s="120">
        <v>426.55</v>
      </c>
      <c r="D291" s="118">
        <v>427.8</v>
      </c>
      <c r="E291" s="118">
        <v>421.90000000000003</v>
      </c>
      <c r="F291" s="118">
        <v>417.25</v>
      </c>
      <c r="G291" s="118">
        <v>411.35</v>
      </c>
      <c r="H291" s="118">
        <v>432.45000000000005</v>
      </c>
      <c r="I291" s="118">
        <v>438.35</v>
      </c>
      <c r="J291" s="118">
        <v>443.00000000000006</v>
      </c>
      <c r="K291" s="117">
        <v>433.7</v>
      </c>
      <c r="L291" s="117">
        <v>423.15</v>
      </c>
      <c r="M291" s="117">
        <v>13.900539999999999</v>
      </c>
    </row>
    <row r="292" spans="1:13">
      <c r="A292" s="65">
        <v>283</v>
      </c>
      <c r="B292" s="117" t="s">
        <v>108</v>
      </c>
      <c r="C292" s="120">
        <v>120.95</v>
      </c>
      <c r="D292" s="118">
        <v>121.05</v>
      </c>
      <c r="E292" s="118">
        <v>118.6</v>
      </c>
      <c r="F292" s="118">
        <v>116.25</v>
      </c>
      <c r="G292" s="118">
        <v>113.8</v>
      </c>
      <c r="H292" s="118">
        <v>123.39999999999999</v>
      </c>
      <c r="I292" s="118">
        <v>125.85000000000001</v>
      </c>
      <c r="J292" s="118">
        <v>128.19999999999999</v>
      </c>
      <c r="K292" s="117">
        <v>123.5</v>
      </c>
      <c r="L292" s="117">
        <v>118.7</v>
      </c>
      <c r="M292" s="117">
        <v>23.329840000000001</v>
      </c>
    </row>
    <row r="293" spans="1:13">
      <c r="A293" s="65">
        <v>284</v>
      </c>
      <c r="B293" s="117" t="s">
        <v>1062</v>
      </c>
      <c r="C293" s="120">
        <v>6.8</v>
      </c>
      <c r="D293" s="118">
        <v>6.6499999999999995</v>
      </c>
      <c r="E293" s="118">
        <v>6.4999999999999991</v>
      </c>
      <c r="F293" s="118">
        <v>6.1999999999999993</v>
      </c>
      <c r="G293" s="118">
        <v>6.0499999999999989</v>
      </c>
      <c r="H293" s="118">
        <v>6.9499999999999993</v>
      </c>
      <c r="I293" s="118">
        <v>7.1</v>
      </c>
      <c r="J293" s="118">
        <v>7.3999999999999995</v>
      </c>
      <c r="K293" s="117">
        <v>6.8</v>
      </c>
      <c r="L293" s="117">
        <v>6.35</v>
      </c>
      <c r="M293" s="117">
        <v>15.382110000000001</v>
      </c>
    </row>
    <row r="294" spans="1:13">
      <c r="A294" s="65">
        <v>285</v>
      </c>
      <c r="B294" s="117" t="s">
        <v>109</v>
      </c>
      <c r="C294" s="120">
        <v>141.05000000000001</v>
      </c>
      <c r="D294" s="118">
        <v>140.29999999999998</v>
      </c>
      <c r="E294" s="118">
        <v>137.64999999999998</v>
      </c>
      <c r="F294" s="118">
        <v>134.25</v>
      </c>
      <c r="G294" s="118">
        <v>131.6</v>
      </c>
      <c r="H294" s="118">
        <v>143.69999999999996</v>
      </c>
      <c r="I294" s="118">
        <v>146.35</v>
      </c>
      <c r="J294" s="118">
        <v>149.74999999999994</v>
      </c>
      <c r="K294" s="117">
        <v>142.94999999999999</v>
      </c>
      <c r="L294" s="117">
        <v>136.9</v>
      </c>
      <c r="M294" s="117">
        <v>131.62078</v>
      </c>
    </row>
    <row r="295" spans="1:13">
      <c r="A295" s="65">
        <v>286</v>
      </c>
      <c r="B295" s="117" t="s">
        <v>1065</v>
      </c>
      <c r="C295" s="120">
        <v>80.8</v>
      </c>
      <c r="D295" s="118">
        <v>79.983333333333334</v>
      </c>
      <c r="E295" s="118">
        <v>74.966666666666669</v>
      </c>
      <c r="F295" s="118">
        <v>69.13333333333334</v>
      </c>
      <c r="G295" s="118">
        <v>64.116666666666674</v>
      </c>
      <c r="H295" s="118">
        <v>85.816666666666663</v>
      </c>
      <c r="I295" s="118">
        <v>90.833333333333343</v>
      </c>
      <c r="J295" s="118">
        <v>96.666666666666657</v>
      </c>
      <c r="K295" s="117">
        <v>85</v>
      </c>
      <c r="L295" s="117">
        <v>74.150000000000006</v>
      </c>
      <c r="M295" s="117">
        <v>124.48300999999999</v>
      </c>
    </row>
    <row r="296" spans="1:13">
      <c r="A296" s="65">
        <v>287</v>
      </c>
      <c r="B296" s="117" t="s">
        <v>1067</v>
      </c>
      <c r="C296" s="120">
        <v>1019.65</v>
      </c>
      <c r="D296" s="118">
        <v>1021.5666666666666</v>
      </c>
      <c r="E296" s="118">
        <v>1014.1333333333332</v>
      </c>
      <c r="F296" s="118">
        <v>1008.6166666666666</v>
      </c>
      <c r="G296" s="118">
        <v>1001.1833333333332</v>
      </c>
      <c r="H296" s="118">
        <v>1027.0833333333333</v>
      </c>
      <c r="I296" s="118">
        <v>1034.5166666666667</v>
      </c>
      <c r="J296" s="118">
        <v>1040.0333333333333</v>
      </c>
      <c r="K296" s="117">
        <v>1029</v>
      </c>
      <c r="L296" s="117">
        <v>1016.05</v>
      </c>
      <c r="M296" s="117">
        <v>0.54225999999999996</v>
      </c>
    </row>
    <row r="297" spans="1:13">
      <c r="A297" s="65">
        <v>288</v>
      </c>
      <c r="B297" s="117" t="s">
        <v>1973</v>
      </c>
      <c r="C297" s="120">
        <v>355.5</v>
      </c>
      <c r="D297" s="118">
        <v>356.58333333333331</v>
      </c>
      <c r="E297" s="118">
        <v>350.86666666666662</v>
      </c>
      <c r="F297" s="118">
        <v>346.23333333333329</v>
      </c>
      <c r="G297" s="118">
        <v>340.51666666666659</v>
      </c>
      <c r="H297" s="118">
        <v>361.21666666666664</v>
      </c>
      <c r="I297" s="118">
        <v>366.93333333333334</v>
      </c>
      <c r="J297" s="118">
        <v>371.56666666666666</v>
      </c>
      <c r="K297" s="117">
        <v>362.3</v>
      </c>
      <c r="L297" s="117">
        <v>351.95</v>
      </c>
      <c r="M297" s="117">
        <v>0.12767000000000001</v>
      </c>
    </row>
    <row r="298" spans="1:13">
      <c r="A298" s="65">
        <v>289</v>
      </c>
      <c r="B298" s="117" t="s">
        <v>1073</v>
      </c>
      <c r="C298" s="120">
        <v>6078.25</v>
      </c>
      <c r="D298" s="118">
        <v>6071.7666666666664</v>
      </c>
      <c r="E298" s="118">
        <v>6022.4833333333327</v>
      </c>
      <c r="F298" s="118">
        <v>5966.7166666666662</v>
      </c>
      <c r="G298" s="118">
        <v>5917.4333333333325</v>
      </c>
      <c r="H298" s="118">
        <v>6127.5333333333328</v>
      </c>
      <c r="I298" s="118">
        <v>6176.8166666666657</v>
      </c>
      <c r="J298" s="118">
        <v>6232.583333333333</v>
      </c>
      <c r="K298" s="117">
        <v>6121.05</v>
      </c>
      <c r="L298" s="117">
        <v>6016</v>
      </c>
      <c r="M298" s="117">
        <v>4.5100000000000001E-2</v>
      </c>
    </row>
    <row r="299" spans="1:13">
      <c r="A299" s="65">
        <v>290</v>
      </c>
      <c r="B299" s="117" t="s">
        <v>110</v>
      </c>
      <c r="C299" s="120">
        <v>489.95</v>
      </c>
      <c r="D299" s="118">
        <v>489.43333333333334</v>
      </c>
      <c r="E299" s="118">
        <v>484.31666666666666</v>
      </c>
      <c r="F299" s="118">
        <v>478.68333333333334</v>
      </c>
      <c r="G299" s="118">
        <v>473.56666666666666</v>
      </c>
      <c r="H299" s="118">
        <v>495.06666666666666</v>
      </c>
      <c r="I299" s="118">
        <v>500.18333333333334</v>
      </c>
      <c r="J299" s="118">
        <v>505.81666666666666</v>
      </c>
      <c r="K299" s="117">
        <v>494.55</v>
      </c>
      <c r="L299" s="117">
        <v>483.8</v>
      </c>
      <c r="M299" s="117">
        <v>17.52882</v>
      </c>
    </row>
    <row r="300" spans="1:13">
      <c r="A300" s="65">
        <v>291</v>
      </c>
      <c r="B300" s="117" t="s">
        <v>111</v>
      </c>
      <c r="C300" s="120">
        <v>1317</v>
      </c>
      <c r="D300" s="118">
        <v>1318.3500000000001</v>
      </c>
      <c r="E300" s="118">
        <v>1309.1500000000003</v>
      </c>
      <c r="F300" s="118">
        <v>1301.3000000000002</v>
      </c>
      <c r="G300" s="118">
        <v>1292.1000000000004</v>
      </c>
      <c r="H300" s="118">
        <v>1326.2000000000003</v>
      </c>
      <c r="I300" s="118">
        <v>1335.4</v>
      </c>
      <c r="J300" s="118">
        <v>1343.2500000000002</v>
      </c>
      <c r="K300" s="117">
        <v>1327.55</v>
      </c>
      <c r="L300" s="117">
        <v>1310.5</v>
      </c>
      <c r="M300" s="117">
        <v>27.767379999999999</v>
      </c>
    </row>
    <row r="301" spans="1:13">
      <c r="A301" s="65">
        <v>292</v>
      </c>
      <c r="B301" s="117" t="s">
        <v>1853</v>
      </c>
      <c r="C301" s="120">
        <v>1649.9</v>
      </c>
      <c r="D301" s="118">
        <v>1662.6333333333332</v>
      </c>
      <c r="E301" s="118">
        <v>1635.2666666666664</v>
      </c>
      <c r="F301" s="118">
        <v>1620.6333333333332</v>
      </c>
      <c r="G301" s="118">
        <v>1593.2666666666664</v>
      </c>
      <c r="H301" s="118">
        <v>1677.2666666666664</v>
      </c>
      <c r="I301" s="118">
        <v>1704.6333333333332</v>
      </c>
      <c r="J301" s="118">
        <v>1719.2666666666664</v>
      </c>
      <c r="K301" s="117">
        <v>1690</v>
      </c>
      <c r="L301" s="117">
        <v>1648</v>
      </c>
      <c r="M301" s="117">
        <v>1.8209</v>
      </c>
    </row>
    <row r="302" spans="1:13">
      <c r="A302" s="65">
        <v>293</v>
      </c>
      <c r="B302" s="117" t="s">
        <v>1899</v>
      </c>
      <c r="C302" s="120">
        <v>1542.95</v>
      </c>
      <c r="D302" s="118">
        <v>1546.9833333333333</v>
      </c>
      <c r="E302" s="118">
        <v>1533.9666666666667</v>
      </c>
      <c r="F302" s="118">
        <v>1524.9833333333333</v>
      </c>
      <c r="G302" s="118">
        <v>1511.9666666666667</v>
      </c>
      <c r="H302" s="118">
        <v>1555.9666666666667</v>
      </c>
      <c r="I302" s="118">
        <v>1568.9833333333336</v>
      </c>
      <c r="J302" s="118">
        <v>1577.9666666666667</v>
      </c>
      <c r="K302" s="117">
        <v>1560</v>
      </c>
      <c r="L302" s="117">
        <v>1538</v>
      </c>
      <c r="M302" s="117">
        <v>0.58767999999999998</v>
      </c>
    </row>
    <row r="303" spans="1:13">
      <c r="A303" s="65">
        <v>294</v>
      </c>
      <c r="B303" s="117" t="s">
        <v>112</v>
      </c>
      <c r="C303" s="120">
        <v>789.05</v>
      </c>
      <c r="D303" s="118">
        <v>788.23333333333323</v>
      </c>
      <c r="E303" s="118">
        <v>781.86666666666645</v>
      </c>
      <c r="F303" s="118">
        <v>774.68333333333317</v>
      </c>
      <c r="G303" s="118">
        <v>768.31666666666638</v>
      </c>
      <c r="H303" s="118">
        <v>795.41666666666652</v>
      </c>
      <c r="I303" s="118">
        <v>801.7833333333333</v>
      </c>
      <c r="J303" s="118">
        <v>808.96666666666658</v>
      </c>
      <c r="K303" s="117">
        <v>794.6</v>
      </c>
      <c r="L303" s="117">
        <v>781.05</v>
      </c>
      <c r="M303" s="117">
        <v>13.958119999999999</v>
      </c>
    </row>
    <row r="304" spans="1:13">
      <c r="A304" s="65">
        <v>295</v>
      </c>
      <c r="B304" s="117" t="s">
        <v>113</v>
      </c>
      <c r="C304" s="120">
        <v>658.9</v>
      </c>
      <c r="D304" s="118">
        <v>659.25</v>
      </c>
      <c r="E304" s="118">
        <v>653.65</v>
      </c>
      <c r="F304" s="118">
        <v>648.4</v>
      </c>
      <c r="G304" s="118">
        <v>642.79999999999995</v>
      </c>
      <c r="H304" s="118">
        <v>664.5</v>
      </c>
      <c r="I304" s="118">
        <v>670.09999999999991</v>
      </c>
      <c r="J304" s="118">
        <v>675.35</v>
      </c>
      <c r="K304" s="117">
        <v>664.85</v>
      </c>
      <c r="L304" s="117">
        <v>654</v>
      </c>
      <c r="M304" s="117">
        <v>74.957080000000005</v>
      </c>
    </row>
    <row r="305" spans="1:13">
      <c r="A305" s="65">
        <v>296</v>
      </c>
      <c r="B305" s="117" t="s">
        <v>114</v>
      </c>
      <c r="C305" s="120">
        <v>440.45</v>
      </c>
      <c r="D305" s="118">
        <v>438.25</v>
      </c>
      <c r="E305" s="118">
        <v>434.5</v>
      </c>
      <c r="F305" s="118">
        <v>428.55</v>
      </c>
      <c r="G305" s="118">
        <v>424.8</v>
      </c>
      <c r="H305" s="118">
        <v>444.2</v>
      </c>
      <c r="I305" s="118">
        <v>447.95</v>
      </c>
      <c r="J305" s="118">
        <v>453.9</v>
      </c>
      <c r="K305" s="117">
        <v>442</v>
      </c>
      <c r="L305" s="117">
        <v>432.3</v>
      </c>
      <c r="M305" s="117">
        <v>15.18233</v>
      </c>
    </row>
    <row r="306" spans="1:13">
      <c r="A306" s="65">
        <v>297</v>
      </c>
      <c r="B306" s="117" t="s">
        <v>1109</v>
      </c>
      <c r="C306" s="120">
        <v>113.45</v>
      </c>
      <c r="D306" s="118">
        <v>113.73333333333333</v>
      </c>
      <c r="E306" s="118">
        <v>110.01666666666667</v>
      </c>
      <c r="F306" s="118">
        <v>106.58333333333333</v>
      </c>
      <c r="G306" s="118">
        <v>102.86666666666666</v>
      </c>
      <c r="H306" s="118">
        <v>117.16666666666667</v>
      </c>
      <c r="I306" s="118">
        <v>120.88333333333334</v>
      </c>
      <c r="J306" s="118">
        <v>124.31666666666668</v>
      </c>
      <c r="K306" s="117">
        <v>117.45</v>
      </c>
      <c r="L306" s="117">
        <v>110.3</v>
      </c>
      <c r="M306" s="117">
        <v>4.2927999999999997</v>
      </c>
    </row>
    <row r="307" spans="1:13">
      <c r="A307" s="65">
        <v>298</v>
      </c>
      <c r="B307" s="117" t="s">
        <v>1113</v>
      </c>
      <c r="C307" s="120">
        <v>240.5</v>
      </c>
      <c r="D307" s="118">
        <v>241.20000000000002</v>
      </c>
      <c r="E307" s="118">
        <v>237.60000000000002</v>
      </c>
      <c r="F307" s="118">
        <v>234.70000000000002</v>
      </c>
      <c r="G307" s="118">
        <v>231.10000000000002</v>
      </c>
      <c r="H307" s="118">
        <v>244.10000000000002</v>
      </c>
      <c r="I307" s="118">
        <v>247.7</v>
      </c>
      <c r="J307" s="118">
        <v>250.60000000000002</v>
      </c>
      <c r="K307" s="117">
        <v>244.8</v>
      </c>
      <c r="L307" s="117">
        <v>238.3</v>
      </c>
      <c r="M307" s="117">
        <v>0.67315000000000003</v>
      </c>
    </row>
    <row r="308" spans="1:13">
      <c r="A308" s="65">
        <v>299</v>
      </c>
      <c r="B308" s="117" t="s">
        <v>1129</v>
      </c>
      <c r="C308" s="120">
        <v>119.9</v>
      </c>
      <c r="D308" s="118">
        <v>120.30000000000001</v>
      </c>
      <c r="E308" s="118">
        <v>118.90000000000002</v>
      </c>
      <c r="F308" s="118">
        <v>117.9</v>
      </c>
      <c r="G308" s="118">
        <v>116.50000000000001</v>
      </c>
      <c r="H308" s="118">
        <v>121.30000000000003</v>
      </c>
      <c r="I308" s="118">
        <v>122.7</v>
      </c>
      <c r="J308" s="118">
        <v>123.70000000000003</v>
      </c>
      <c r="K308" s="117">
        <v>121.7</v>
      </c>
      <c r="L308" s="117">
        <v>119.3</v>
      </c>
      <c r="M308" s="117">
        <v>31.361219999999999</v>
      </c>
    </row>
    <row r="309" spans="1:13">
      <c r="A309" s="65">
        <v>300</v>
      </c>
      <c r="B309" s="117" t="s">
        <v>1139</v>
      </c>
      <c r="C309" s="120">
        <v>87.35</v>
      </c>
      <c r="D309" s="118">
        <v>87.033333333333346</v>
      </c>
      <c r="E309" s="118">
        <v>84.316666666666691</v>
      </c>
      <c r="F309" s="118">
        <v>81.283333333333346</v>
      </c>
      <c r="G309" s="118">
        <v>78.566666666666691</v>
      </c>
      <c r="H309" s="118">
        <v>90.066666666666691</v>
      </c>
      <c r="I309" s="118">
        <v>92.78333333333336</v>
      </c>
      <c r="J309" s="118">
        <v>95.816666666666691</v>
      </c>
      <c r="K309" s="117">
        <v>89.75</v>
      </c>
      <c r="L309" s="117">
        <v>84</v>
      </c>
      <c r="M309" s="117">
        <v>3.3021400000000001</v>
      </c>
    </row>
    <row r="310" spans="1:13">
      <c r="A310" s="65">
        <v>301</v>
      </c>
      <c r="B310" s="117" t="s">
        <v>239</v>
      </c>
      <c r="C310" s="120">
        <v>336.85</v>
      </c>
      <c r="D310" s="118">
        <v>336.90000000000003</v>
      </c>
      <c r="E310" s="118">
        <v>332.95000000000005</v>
      </c>
      <c r="F310" s="118">
        <v>329.05</v>
      </c>
      <c r="G310" s="118">
        <v>325.10000000000002</v>
      </c>
      <c r="H310" s="118">
        <v>340.80000000000007</v>
      </c>
      <c r="I310" s="118">
        <v>344.75</v>
      </c>
      <c r="J310" s="118">
        <v>348.65000000000009</v>
      </c>
      <c r="K310" s="117">
        <v>340.85</v>
      </c>
      <c r="L310" s="117">
        <v>333</v>
      </c>
      <c r="M310" s="117">
        <v>15.0581</v>
      </c>
    </row>
    <row r="311" spans="1:13">
      <c r="A311" s="65">
        <v>302</v>
      </c>
      <c r="B311" s="117" t="s">
        <v>1146</v>
      </c>
      <c r="C311" s="120">
        <v>26.9</v>
      </c>
      <c r="D311" s="118">
        <v>27.166666666666668</v>
      </c>
      <c r="E311" s="118">
        <v>26.233333333333334</v>
      </c>
      <c r="F311" s="118">
        <v>25.566666666666666</v>
      </c>
      <c r="G311" s="118">
        <v>24.633333333333333</v>
      </c>
      <c r="H311" s="118">
        <v>27.833333333333336</v>
      </c>
      <c r="I311" s="118">
        <v>28.766666666666666</v>
      </c>
      <c r="J311" s="118">
        <v>29.433333333333337</v>
      </c>
      <c r="K311" s="117">
        <v>28.1</v>
      </c>
      <c r="L311" s="117">
        <v>26.5</v>
      </c>
      <c r="M311" s="117">
        <v>15.5619</v>
      </c>
    </row>
    <row r="312" spans="1:13">
      <c r="A312" s="65">
        <v>303</v>
      </c>
      <c r="B312" s="117" t="s">
        <v>115</v>
      </c>
      <c r="C312" s="120">
        <v>7056.9</v>
      </c>
      <c r="D312" s="118">
        <v>7070.5999999999995</v>
      </c>
      <c r="E312" s="118">
        <v>6996.2999999999993</v>
      </c>
      <c r="F312" s="118">
        <v>6935.7</v>
      </c>
      <c r="G312" s="118">
        <v>6861.4</v>
      </c>
      <c r="H312" s="118">
        <v>7131.1999999999989</v>
      </c>
      <c r="I312" s="118">
        <v>7205.5</v>
      </c>
      <c r="J312" s="118">
        <v>7266.0999999999985</v>
      </c>
      <c r="K312" s="117">
        <v>7144.9</v>
      </c>
      <c r="L312" s="117">
        <v>7010</v>
      </c>
      <c r="M312" s="117">
        <v>5.5719700000000003</v>
      </c>
    </row>
    <row r="313" spans="1:13">
      <c r="A313" s="65">
        <v>304</v>
      </c>
      <c r="B313" s="117" t="s">
        <v>2236</v>
      </c>
      <c r="C313" s="120">
        <v>546.45000000000005</v>
      </c>
      <c r="D313" s="118">
        <v>546.16666666666663</v>
      </c>
      <c r="E313" s="118">
        <v>541.93333333333328</v>
      </c>
      <c r="F313" s="118">
        <v>537.41666666666663</v>
      </c>
      <c r="G313" s="118">
        <v>533.18333333333328</v>
      </c>
      <c r="H313" s="118">
        <v>550.68333333333328</v>
      </c>
      <c r="I313" s="118">
        <v>554.91666666666663</v>
      </c>
      <c r="J313" s="118">
        <v>559.43333333333328</v>
      </c>
      <c r="K313" s="117">
        <v>550.4</v>
      </c>
      <c r="L313" s="117">
        <v>541.65</v>
      </c>
      <c r="M313" s="117">
        <v>6.0179999999999997E-2</v>
      </c>
    </row>
    <row r="314" spans="1:13">
      <c r="A314" s="65">
        <v>305</v>
      </c>
      <c r="B314" s="117" t="s">
        <v>1855</v>
      </c>
      <c r="C314" s="120">
        <v>66.05</v>
      </c>
      <c r="D314" s="118">
        <v>66.75</v>
      </c>
      <c r="E314" s="118">
        <v>64.3</v>
      </c>
      <c r="F314" s="118">
        <v>62.55</v>
      </c>
      <c r="G314" s="118">
        <v>60.099999999999994</v>
      </c>
      <c r="H314" s="118">
        <v>68.5</v>
      </c>
      <c r="I314" s="118">
        <v>70.949999999999989</v>
      </c>
      <c r="J314" s="118">
        <v>72.7</v>
      </c>
      <c r="K314" s="117">
        <v>69.2</v>
      </c>
      <c r="L314" s="117">
        <v>65</v>
      </c>
      <c r="M314" s="117">
        <v>7.10799</v>
      </c>
    </row>
    <row r="315" spans="1:13">
      <c r="A315" s="65">
        <v>306</v>
      </c>
      <c r="B315" s="117" t="s">
        <v>347</v>
      </c>
      <c r="C315" s="120">
        <v>563.04999999999995</v>
      </c>
      <c r="D315" s="118">
        <v>566.4</v>
      </c>
      <c r="E315" s="118">
        <v>556.84999999999991</v>
      </c>
      <c r="F315" s="118">
        <v>550.65</v>
      </c>
      <c r="G315" s="118">
        <v>541.09999999999991</v>
      </c>
      <c r="H315" s="118">
        <v>572.59999999999991</v>
      </c>
      <c r="I315" s="118">
        <v>582.14999999999986</v>
      </c>
      <c r="J315" s="118">
        <v>588.34999999999991</v>
      </c>
      <c r="K315" s="117">
        <v>575.95000000000005</v>
      </c>
      <c r="L315" s="117">
        <v>560.20000000000005</v>
      </c>
      <c r="M315" s="117">
        <v>21.4771</v>
      </c>
    </row>
    <row r="316" spans="1:13">
      <c r="A316" s="65">
        <v>307</v>
      </c>
      <c r="B316" s="117" t="s">
        <v>116</v>
      </c>
      <c r="C316" s="120">
        <v>92.8</v>
      </c>
      <c r="D316" s="118">
        <v>92.933333333333337</v>
      </c>
      <c r="E316" s="118">
        <v>91.066666666666677</v>
      </c>
      <c r="F316" s="118">
        <v>89.333333333333343</v>
      </c>
      <c r="G316" s="118">
        <v>87.466666666666683</v>
      </c>
      <c r="H316" s="118">
        <v>94.666666666666671</v>
      </c>
      <c r="I316" s="118">
        <v>96.533333333333346</v>
      </c>
      <c r="J316" s="118">
        <v>98.266666666666666</v>
      </c>
      <c r="K316" s="117">
        <v>94.8</v>
      </c>
      <c r="L316" s="117">
        <v>91.2</v>
      </c>
      <c r="M316" s="117">
        <v>2.5283199999999999</v>
      </c>
    </row>
    <row r="317" spans="1:13">
      <c r="A317" s="65">
        <v>308</v>
      </c>
      <c r="B317" s="117" t="s">
        <v>1164</v>
      </c>
      <c r="C317" s="120">
        <v>3509.85</v>
      </c>
      <c r="D317" s="118">
        <v>3462.8833333333332</v>
      </c>
      <c r="E317" s="118">
        <v>3396.9666666666662</v>
      </c>
      <c r="F317" s="118">
        <v>3284.083333333333</v>
      </c>
      <c r="G317" s="118">
        <v>3218.1666666666661</v>
      </c>
      <c r="H317" s="118">
        <v>3575.7666666666664</v>
      </c>
      <c r="I317" s="118">
        <v>3641.6833333333334</v>
      </c>
      <c r="J317" s="118">
        <v>3754.5666666666666</v>
      </c>
      <c r="K317" s="117">
        <v>3528.8</v>
      </c>
      <c r="L317" s="117">
        <v>3350</v>
      </c>
      <c r="M317" s="117">
        <v>0.57782</v>
      </c>
    </row>
    <row r="318" spans="1:13">
      <c r="A318" s="65">
        <v>309</v>
      </c>
      <c r="B318" s="117" t="s">
        <v>351</v>
      </c>
      <c r="C318" s="120">
        <v>408.25</v>
      </c>
      <c r="D318" s="118">
        <v>410.9666666666667</v>
      </c>
      <c r="E318" s="118">
        <v>401.08333333333337</v>
      </c>
      <c r="F318" s="118">
        <v>393.91666666666669</v>
      </c>
      <c r="G318" s="118">
        <v>384.03333333333336</v>
      </c>
      <c r="H318" s="118">
        <v>418.13333333333338</v>
      </c>
      <c r="I318" s="118">
        <v>428.01666666666671</v>
      </c>
      <c r="J318" s="118">
        <v>435.18333333333339</v>
      </c>
      <c r="K318" s="117">
        <v>420.85</v>
      </c>
      <c r="L318" s="117">
        <v>403.8</v>
      </c>
      <c r="M318" s="117">
        <v>9.8879199999999994</v>
      </c>
    </row>
    <row r="319" spans="1:13">
      <c r="A319" s="65">
        <v>310</v>
      </c>
      <c r="B319" s="117" t="s">
        <v>1835</v>
      </c>
      <c r="C319" s="120">
        <v>889.2</v>
      </c>
      <c r="D319" s="118">
        <v>894.66666666666663</v>
      </c>
      <c r="E319" s="118">
        <v>879.5333333333333</v>
      </c>
      <c r="F319" s="118">
        <v>869.86666666666667</v>
      </c>
      <c r="G319" s="118">
        <v>854.73333333333335</v>
      </c>
      <c r="H319" s="118">
        <v>904.33333333333326</v>
      </c>
      <c r="I319" s="118">
        <v>919.4666666666667</v>
      </c>
      <c r="J319" s="118">
        <v>929.13333333333321</v>
      </c>
      <c r="K319" s="117">
        <v>909.8</v>
      </c>
      <c r="L319" s="117">
        <v>885</v>
      </c>
      <c r="M319" s="117">
        <v>2.6638500000000001</v>
      </c>
    </row>
    <row r="320" spans="1:13">
      <c r="A320" s="65">
        <v>311</v>
      </c>
      <c r="B320" s="117" t="s">
        <v>1167</v>
      </c>
      <c r="C320" s="120">
        <v>218.85</v>
      </c>
      <c r="D320" s="118">
        <v>218.28333333333333</v>
      </c>
      <c r="E320" s="118">
        <v>214.56666666666666</v>
      </c>
      <c r="F320" s="118">
        <v>210.28333333333333</v>
      </c>
      <c r="G320" s="118">
        <v>206.56666666666666</v>
      </c>
      <c r="H320" s="118">
        <v>222.56666666666666</v>
      </c>
      <c r="I320" s="118">
        <v>226.2833333333333</v>
      </c>
      <c r="J320" s="118">
        <v>230.56666666666666</v>
      </c>
      <c r="K320" s="117">
        <v>222</v>
      </c>
      <c r="L320" s="117">
        <v>214</v>
      </c>
      <c r="M320" s="117">
        <v>0.99868000000000001</v>
      </c>
    </row>
    <row r="321" spans="1:13">
      <c r="A321" s="65">
        <v>312</v>
      </c>
      <c r="B321" s="117" t="s">
        <v>1169</v>
      </c>
      <c r="C321" s="120">
        <v>149.44999999999999</v>
      </c>
      <c r="D321" s="118">
        <v>150.53333333333333</v>
      </c>
      <c r="E321" s="118">
        <v>147.21666666666667</v>
      </c>
      <c r="F321" s="118">
        <v>144.98333333333335</v>
      </c>
      <c r="G321" s="118">
        <v>141.66666666666669</v>
      </c>
      <c r="H321" s="118">
        <v>152.76666666666665</v>
      </c>
      <c r="I321" s="118">
        <v>156.08333333333331</v>
      </c>
      <c r="J321" s="118">
        <v>158.31666666666663</v>
      </c>
      <c r="K321" s="117">
        <v>153.85</v>
      </c>
      <c r="L321" s="117">
        <v>148.30000000000001</v>
      </c>
      <c r="M321" s="117">
        <v>0.59062000000000003</v>
      </c>
    </row>
    <row r="322" spans="1:13">
      <c r="A322" s="65">
        <v>313</v>
      </c>
      <c r="B322" s="117" t="s">
        <v>1171</v>
      </c>
      <c r="C322" s="120">
        <v>331.65</v>
      </c>
      <c r="D322" s="118">
        <v>332.5333333333333</v>
      </c>
      <c r="E322" s="118">
        <v>329.11666666666662</v>
      </c>
      <c r="F322" s="118">
        <v>326.58333333333331</v>
      </c>
      <c r="G322" s="118">
        <v>323.16666666666663</v>
      </c>
      <c r="H322" s="118">
        <v>335.06666666666661</v>
      </c>
      <c r="I322" s="118">
        <v>338.48333333333335</v>
      </c>
      <c r="J322" s="118">
        <v>341.01666666666659</v>
      </c>
      <c r="K322" s="117">
        <v>335.95</v>
      </c>
      <c r="L322" s="117">
        <v>330</v>
      </c>
      <c r="M322" s="117">
        <v>1.4203600000000001</v>
      </c>
    </row>
    <row r="323" spans="1:13">
      <c r="A323" s="65">
        <v>314</v>
      </c>
      <c r="B323" s="117" t="s">
        <v>117</v>
      </c>
      <c r="C323" s="120">
        <v>917.1</v>
      </c>
      <c r="D323" s="118">
        <v>918.85</v>
      </c>
      <c r="E323" s="118">
        <v>910.95</v>
      </c>
      <c r="F323" s="118">
        <v>904.80000000000007</v>
      </c>
      <c r="G323" s="118">
        <v>896.90000000000009</v>
      </c>
      <c r="H323" s="118">
        <v>925</v>
      </c>
      <c r="I323" s="118">
        <v>932.89999999999986</v>
      </c>
      <c r="J323" s="118">
        <v>939.05</v>
      </c>
      <c r="K323" s="117">
        <v>926.75</v>
      </c>
      <c r="L323" s="117">
        <v>912.7</v>
      </c>
      <c r="M323" s="117">
        <v>5.4807499999999996</v>
      </c>
    </row>
    <row r="324" spans="1:13">
      <c r="A324" s="65">
        <v>315</v>
      </c>
      <c r="B324" s="117" t="s">
        <v>1179</v>
      </c>
      <c r="C324" s="120">
        <v>28.85</v>
      </c>
      <c r="D324" s="118">
        <v>29.133333333333336</v>
      </c>
      <c r="E324" s="118">
        <v>28.416666666666671</v>
      </c>
      <c r="F324" s="118">
        <v>27.983333333333334</v>
      </c>
      <c r="G324" s="118">
        <v>27.266666666666669</v>
      </c>
      <c r="H324" s="118">
        <v>29.566666666666674</v>
      </c>
      <c r="I324" s="118">
        <v>30.283333333333335</v>
      </c>
      <c r="J324" s="118">
        <v>30.716666666666676</v>
      </c>
      <c r="K324" s="117">
        <v>29.85</v>
      </c>
      <c r="L324" s="117">
        <v>28.7</v>
      </c>
      <c r="M324" s="117">
        <v>38.601689999999998</v>
      </c>
    </row>
    <row r="325" spans="1:13">
      <c r="A325" s="65">
        <v>316</v>
      </c>
      <c r="B325" s="117" t="s">
        <v>1182</v>
      </c>
      <c r="C325" s="120">
        <v>165.75</v>
      </c>
      <c r="D325" s="118">
        <v>167.45000000000002</v>
      </c>
      <c r="E325" s="118">
        <v>163.15000000000003</v>
      </c>
      <c r="F325" s="118">
        <v>160.55000000000001</v>
      </c>
      <c r="G325" s="118">
        <v>156.25000000000003</v>
      </c>
      <c r="H325" s="118">
        <v>170.05000000000004</v>
      </c>
      <c r="I325" s="118">
        <v>174.35000000000005</v>
      </c>
      <c r="J325" s="118">
        <v>176.95000000000005</v>
      </c>
      <c r="K325" s="117">
        <v>171.75</v>
      </c>
      <c r="L325" s="117">
        <v>164.85</v>
      </c>
      <c r="M325" s="117">
        <v>6.4225099999999999</v>
      </c>
    </row>
    <row r="326" spans="1:13">
      <c r="A326" s="65">
        <v>317</v>
      </c>
      <c r="B326" s="117" t="s">
        <v>118</v>
      </c>
      <c r="C326" s="120">
        <v>168.3</v>
      </c>
      <c r="D326" s="118">
        <v>167.29999999999998</v>
      </c>
      <c r="E326" s="118">
        <v>165.39999999999998</v>
      </c>
      <c r="F326" s="118">
        <v>162.5</v>
      </c>
      <c r="G326" s="118">
        <v>160.6</v>
      </c>
      <c r="H326" s="118">
        <v>170.19999999999996</v>
      </c>
      <c r="I326" s="118">
        <v>172.1</v>
      </c>
      <c r="J326" s="118">
        <v>174.99999999999994</v>
      </c>
      <c r="K326" s="117">
        <v>169.2</v>
      </c>
      <c r="L326" s="117">
        <v>164.4</v>
      </c>
      <c r="M326" s="117">
        <v>69.205789999999993</v>
      </c>
    </row>
    <row r="327" spans="1:13">
      <c r="A327" s="65">
        <v>318</v>
      </c>
      <c r="B327" s="117" t="s">
        <v>1192</v>
      </c>
      <c r="C327" s="120">
        <v>585.20000000000005</v>
      </c>
      <c r="D327" s="118">
        <v>590.73333333333335</v>
      </c>
      <c r="E327" s="118">
        <v>576.4666666666667</v>
      </c>
      <c r="F327" s="118">
        <v>567.73333333333335</v>
      </c>
      <c r="G327" s="118">
        <v>553.4666666666667</v>
      </c>
      <c r="H327" s="118">
        <v>599.4666666666667</v>
      </c>
      <c r="I327" s="118">
        <v>613.73333333333335</v>
      </c>
      <c r="J327" s="118">
        <v>622.4666666666667</v>
      </c>
      <c r="K327" s="117">
        <v>605</v>
      </c>
      <c r="L327" s="117">
        <v>582</v>
      </c>
      <c r="M327" s="117">
        <v>4.0336299999999996</v>
      </c>
    </row>
    <row r="328" spans="1:13">
      <c r="A328" s="65">
        <v>319</v>
      </c>
      <c r="B328" s="117" t="s">
        <v>203</v>
      </c>
      <c r="C328" s="120">
        <v>990.95</v>
      </c>
      <c r="D328" s="118">
        <v>995.63333333333333</v>
      </c>
      <c r="E328" s="118">
        <v>974.31666666666661</v>
      </c>
      <c r="F328" s="118">
        <v>957.68333333333328</v>
      </c>
      <c r="G328" s="118">
        <v>936.36666666666656</v>
      </c>
      <c r="H328" s="118">
        <v>1012.2666666666667</v>
      </c>
      <c r="I328" s="118">
        <v>1033.5833333333335</v>
      </c>
      <c r="J328" s="118">
        <v>1050.2166666666667</v>
      </c>
      <c r="K328" s="117">
        <v>1016.95</v>
      </c>
      <c r="L328" s="117">
        <v>979</v>
      </c>
      <c r="M328" s="117">
        <v>2.4765600000000001</v>
      </c>
    </row>
    <row r="329" spans="1:13">
      <c r="A329" s="65">
        <v>320</v>
      </c>
      <c r="B329" s="117" t="s">
        <v>119</v>
      </c>
      <c r="C329" s="120">
        <v>58566.400000000001</v>
      </c>
      <c r="D329" s="118">
        <v>58303.799999999996</v>
      </c>
      <c r="E329" s="118">
        <v>57817.599999999991</v>
      </c>
      <c r="F329" s="118">
        <v>57068.799999999996</v>
      </c>
      <c r="G329" s="118">
        <v>56582.599999999991</v>
      </c>
      <c r="H329" s="118">
        <v>59052.599999999991</v>
      </c>
      <c r="I329" s="118">
        <v>59538.799999999988</v>
      </c>
      <c r="J329" s="118">
        <v>60287.599999999991</v>
      </c>
      <c r="K329" s="117">
        <v>58790</v>
      </c>
      <c r="L329" s="117">
        <v>57555</v>
      </c>
      <c r="M329" s="117">
        <v>7.2609999999999994E-2</v>
      </c>
    </row>
    <row r="330" spans="1:13">
      <c r="A330" s="65">
        <v>321</v>
      </c>
      <c r="B330" s="117" t="s">
        <v>1194</v>
      </c>
      <c r="C330" s="120">
        <v>71.05</v>
      </c>
      <c r="D330" s="118">
        <v>71.083333333333329</v>
      </c>
      <c r="E330" s="118">
        <v>70.016666666666652</v>
      </c>
      <c r="F330" s="118">
        <v>68.98333333333332</v>
      </c>
      <c r="G330" s="118">
        <v>67.916666666666643</v>
      </c>
      <c r="H330" s="118">
        <v>72.11666666666666</v>
      </c>
      <c r="I330" s="118">
        <v>73.183333333333351</v>
      </c>
      <c r="J330" s="118">
        <v>74.216666666666669</v>
      </c>
      <c r="K330" s="117">
        <v>72.150000000000006</v>
      </c>
      <c r="L330" s="117">
        <v>70.05</v>
      </c>
      <c r="M330" s="117">
        <v>11.078480000000001</v>
      </c>
    </row>
    <row r="331" spans="1:13">
      <c r="A331" s="65">
        <v>322</v>
      </c>
      <c r="B331" s="117" t="s">
        <v>1196</v>
      </c>
      <c r="C331" s="120">
        <v>14.25</v>
      </c>
      <c r="D331" s="118">
        <v>14.433333333333332</v>
      </c>
      <c r="E331" s="118">
        <v>14.016666666666664</v>
      </c>
      <c r="F331" s="118">
        <v>13.783333333333331</v>
      </c>
      <c r="G331" s="118">
        <v>13.366666666666664</v>
      </c>
      <c r="H331" s="118">
        <v>14.666666666666664</v>
      </c>
      <c r="I331" s="118">
        <v>15.083333333333332</v>
      </c>
      <c r="J331" s="118">
        <v>15.316666666666665</v>
      </c>
      <c r="K331" s="117">
        <v>14.85</v>
      </c>
      <c r="L331" s="117">
        <v>14.2</v>
      </c>
      <c r="M331" s="117">
        <v>15.061450000000001</v>
      </c>
    </row>
    <row r="332" spans="1:13">
      <c r="A332" s="65">
        <v>323</v>
      </c>
      <c r="B332" s="117" t="s">
        <v>1210</v>
      </c>
      <c r="C332" s="120">
        <v>567.65</v>
      </c>
      <c r="D332" s="118">
        <v>567.58333333333337</v>
      </c>
      <c r="E332" s="118">
        <v>558.31666666666672</v>
      </c>
      <c r="F332" s="118">
        <v>548.98333333333335</v>
      </c>
      <c r="G332" s="118">
        <v>539.7166666666667</v>
      </c>
      <c r="H332" s="118">
        <v>576.91666666666674</v>
      </c>
      <c r="I332" s="118">
        <v>586.18333333333339</v>
      </c>
      <c r="J332" s="118">
        <v>595.51666666666677</v>
      </c>
      <c r="K332" s="117">
        <v>576.85</v>
      </c>
      <c r="L332" s="117">
        <v>558.25</v>
      </c>
      <c r="M332" s="117">
        <v>9.6846700000000006</v>
      </c>
    </row>
    <row r="333" spans="1:13">
      <c r="A333" s="65">
        <v>324</v>
      </c>
      <c r="B333" s="117" t="s">
        <v>373</v>
      </c>
      <c r="C333" s="120">
        <v>561</v>
      </c>
      <c r="D333" s="118">
        <v>564.51666666666665</v>
      </c>
      <c r="E333" s="118">
        <v>554.0333333333333</v>
      </c>
      <c r="F333" s="118">
        <v>547.06666666666661</v>
      </c>
      <c r="G333" s="118">
        <v>536.58333333333326</v>
      </c>
      <c r="H333" s="118">
        <v>571.48333333333335</v>
      </c>
      <c r="I333" s="118">
        <v>581.9666666666667</v>
      </c>
      <c r="J333" s="118">
        <v>588.93333333333339</v>
      </c>
      <c r="K333" s="117">
        <v>575</v>
      </c>
      <c r="L333" s="117">
        <v>557.54999999999995</v>
      </c>
      <c r="M333" s="117">
        <v>3.4072800000000001</v>
      </c>
    </row>
    <row r="334" spans="1:13">
      <c r="A334" s="65">
        <v>325</v>
      </c>
      <c r="B334" s="117" t="s">
        <v>1225</v>
      </c>
      <c r="C334" s="120">
        <v>57.7</v>
      </c>
      <c r="D334" s="118">
        <v>57.699999999999996</v>
      </c>
      <c r="E334" s="118">
        <v>56.999999999999993</v>
      </c>
      <c r="F334" s="118">
        <v>56.3</v>
      </c>
      <c r="G334" s="118">
        <v>55.599999999999994</v>
      </c>
      <c r="H334" s="118">
        <v>58.399999999999991</v>
      </c>
      <c r="I334" s="118">
        <v>59.099999999999994</v>
      </c>
      <c r="J334" s="118">
        <v>59.79999999999999</v>
      </c>
      <c r="K334" s="117">
        <v>58.4</v>
      </c>
      <c r="L334" s="117">
        <v>57</v>
      </c>
      <c r="M334" s="117">
        <v>208.38990000000001</v>
      </c>
    </row>
    <row r="335" spans="1:13">
      <c r="A335" s="65">
        <v>326</v>
      </c>
      <c r="B335" s="117" t="s">
        <v>1227</v>
      </c>
      <c r="C335" s="120">
        <v>1733.5</v>
      </c>
      <c r="D335" s="118">
        <v>1745.6833333333334</v>
      </c>
      <c r="E335" s="118">
        <v>1707.8166666666668</v>
      </c>
      <c r="F335" s="118">
        <v>1682.1333333333334</v>
      </c>
      <c r="G335" s="118">
        <v>1644.2666666666669</v>
      </c>
      <c r="H335" s="118">
        <v>1771.3666666666668</v>
      </c>
      <c r="I335" s="118">
        <v>1809.2333333333336</v>
      </c>
      <c r="J335" s="118">
        <v>1834.9166666666667</v>
      </c>
      <c r="K335" s="117">
        <v>1783.55</v>
      </c>
      <c r="L335" s="117">
        <v>1720</v>
      </c>
      <c r="M335" s="117">
        <v>6.56487</v>
      </c>
    </row>
    <row r="336" spans="1:13">
      <c r="A336" s="65">
        <v>327</v>
      </c>
      <c r="B336" s="117" t="s">
        <v>1229</v>
      </c>
      <c r="C336" s="120">
        <v>641.70000000000005</v>
      </c>
      <c r="D336" s="118">
        <v>643.56666666666672</v>
      </c>
      <c r="E336" s="118">
        <v>635.13333333333344</v>
      </c>
      <c r="F336" s="118">
        <v>628.56666666666672</v>
      </c>
      <c r="G336" s="118">
        <v>620.13333333333344</v>
      </c>
      <c r="H336" s="118">
        <v>650.13333333333344</v>
      </c>
      <c r="I336" s="118">
        <v>658.56666666666661</v>
      </c>
      <c r="J336" s="118">
        <v>665.13333333333344</v>
      </c>
      <c r="K336" s="117">
        <v>652</v>
      </c>
      <c r="L336" s="117">
        <v>637</v>
      </c>
      <c r="M336" s="117">
        <v>0.14355999999999999</v>
      </c>
    </row>
    <row r="337" spans="1:13">
      <c r="A337" s="65">
        <v>328</v>
      </c>
      <c r="B337" s="117" t="s">
        <v>1230</v>
      </c>
      <c r="C337" s="120">
        <v>41.9</v>
      </c>
      <c r="D337" s="118">
        <v>42.616666666666667</v>
      </c>
      <c r="E337" s="118">
        <v>40.783333333333331</v>
      </c>
      <c r="F337" s="118">
        <v>39.666666666666664</v>
      </c>
      <c r="G337" s="118">
        <v>37.833333333333329</v>
      </c>
      <c r="H337" s="118">
        <v>43.733333333333334</v>
      </c>
      <c r="I337" s="118">
        <v>45.566666666666663</v>
      </c>
      <c r="J337" s="118">
        <v>46.683333333333337</v>
      </c>
      <c r="K337" s="117">
        <v>44.45</v>
      </c>
      <c r="L337" s="117">
        <v>41.5</v>
      </c>
      <c r="M337" s="117">
        <v>11.8741</v>
      </c>
    </row>
    <row r="338" spans="1:13">
      <c r="A338" s="65">
        <v>329</v>
      </c>
      <c r="B338" s="117" t="s">
        <v>366</v>
      </c>
      <c r="C338" s="120">
        <v>59.7</v>
      </c>
      <c r="D338" s="118">
        <v>59.79999999999999</v>
      </c>
      <c r="E338" s="118">
        <v>57.699999999999982</v>
      </c>
      <c r="F338" s="118">
        <v>55.699999999999989</v>
      </c>
      <c r="G338" s="118">
        <v>53.59999999999998</v>
      </c>
      <c r="H338" s="118">
        <v>61.799999999999983</v>
      </c>
      <c r="I338" s="118">
        <v>63.899999999999991</v>
      </c>
      <c r="J338" s="118">
        <v>65.899999999999977</v>
      </c>
      <c r="K338" s="117">
        <v>61.9</v>
      </c>
      <c r="L338" s="117">
        <v>57.8</v>
      </c>
      <c r="M338" s="117">
        <v>154.09526</v>
      </c>
    </row>
    <row r="339" spans="1:13">
      <c r="A339" s="65">
        <v>330</v>
      </c>
      <c r="B339" s="117" t="s">
        <v>1234</v>
      </c>
      <c r="C339" s="120">
        <v>110.4</v>
      </c>
      <c r="D339" s="118">
        <v>110.11666666666667</v>
      </c>
      <c r="E339" s="118">
        <v>107.88333333333335</v>
      </c>
      <c r="F339" s="118">
        <v>105.36666666666667</v>
      </c>
      <c r="G339" s="118">
        <v>103.13333333333335</v>
      </c>
      <c r="H339" s="118">
        <v>112.63333333333335</v>
      </c>
      <c r="I339" s="118">
        <v>114.86666666666667</v>
      </c>
      <c r="J339" s="118">
        <v>117.38333333333335</v>
      </c>
      <c r="K339" s="117">
        <v>112.35</v>
      </c>
      <c r="L339" s="117">
        <v>107.6</v>
      </c>
      <c r="M339" s="117">
        <v>2.2730199999999998</v>
      </c>
    </row>
    <row r="340" spans="1:13">
      <c r="A340" s="65">
        <v>331</v>
      </c>
      <c r="B340" s="117" t="s">
        <v>240</v>
      </c>
      <c r="C340" s="120">
        <v>98.85</v>
      </c>
      <c r="D340" s="118">
        <v>98.783333333333346</v>
      </c>
      <c r="E340" s="118">
        <v>96.966666666666697</v>
      </c>
      <c r="F340" s="118">
        <v>95.083333333333357</v>
      </c>
      <c r="G340" s="118">
        <v>93.266666666666708</v>
      </c>
      <c r="H340" s="118">
        <v>100.66666666666669</v>
      </c>
      <c r="I340" s="118">
        <v>102.48333333333332</v>
      </c>
      <c r="J340" s="118">
        <v>104.36666666666667</v>
      </c>
      <c r="K340" s="117">
        <v>100.6</v>
      </c>
      <c r="L340" s="117">
        <v>96.9</v>
      </c>
      <c r="M340" s="117">
        <v>138.94289000000001</v>
      </c>
    </row>
    <row r="341" spans="1:13">
      <c r="A341" s="65">
        <v>332</v>
      </c>
      <c r="B341" s="117" t="s">
        <v>1242</v>
      </c>
      <c r="C341" s="120">
        <v>466.4</v>
      </c>
      <c r="D341" s="118">
        <v>464.81666666666666</v>
      </c>
      <c r="E341" s="118">
        <v>456.88333333333333</v>
      </c>
      <c r="F341" s="118">
        <v>447.36666666666667</v>
      </c>
      <c r="G341" s="118">
        <v>439.43333333333334</v>
      </c>
      <c r="H341" s="118">
        <v>474.33333333333331</v>
      </c>
      <c r="I341" s="118">
        <v>482.26666666666659</v>
      </c>
      <c r="J341" s="118">
        <v>491.7833333333333</v>
      </c>
      <c r="K341" s="117">
        <v>472.75</v>
      </c>
      <c r="L341" s="117">
        <v>455.3</v>
      </c>
      <c r="M341" s="117">
        <v>0.17369999999999999</v>
      </c>
    </row>
    <row r="342" spans="1:13">
      <c r="A342" s="65">
        <v>333</v>
      </c>
      <c r="B342" s="117" t="s">
        <v>1244</v>
      </c>
      <c r="C342" s="120">
        <v>34.5</v>
      </c>
      <c r="D342" s="118">
        <v>34.5</v>
      </c>
      <c r="E342" s="118">
        <v>33</v>
      </c>
      <c r="F342" s="118">
        <v>31.5</v>
      </c>
      <c r="G342" s="118">
        <v>30</v>
      </c>
      <c r="H342" s="118">
        <v>36</v>
      </c>
      <c r="I342" s="118">
        <v>37.5</v>
      </c>
      <c r="J342" s="118">
        <v>39</v>
      </c>
      <c r="K342" s="117">
        <v>36</v>
      </c>
      <c r="L342" s="117">
        <v>33</v>
      </c>
      <c r="M342" s="117">
        <v>12.76417</v>
      </c>
    </row>
    <row r="343" spans="1:13">
      <c r="A343" s="65">
        <v>334</v>
      </c>
      <c r="B343" s="117" t="s">
        <v>1249</v>
      </c>
      <c r="C343" s="120">
        <v>35.700000000000003</v>
      </c>
      <c r="D343" s="118">
        <v>35.916666666666664</v>
      </c>
      <c r="E343" s="118">
        <v>35.333333333333329</v>
      </c>
      <c r="F343" s="118">
        <v>34.966666666666661</v>
      </c>
      <c r="G343" s="118">
        <v>34.383333333333326</v>
      </c>
      <c r="H343" s="118">
        <v>36.283333333333331</v>
      </c>
      <c r="I343" s="118">
        <v>36.86666666666666</v>
      </c>
      <c r="J343" s="118">
        <v>37.233333333333334</v>
      </c>
      <c r="K343" s="117">
        <v>36.5</v>
      </c>
      <c r="L343" s="117">
        <v>35.549999999999997</v>
      </c>
      <c r="M343" s="117">
        <v>5.5251299999999999</v>
      </c>
    </row>
    <row r="344" spans="1:13">
      <c r="A344" s="65">
        <v>335</v>
      </c>
      <c r="B344" s="117" t="s">
        <v>1251</v>
      </c>
      <c r="C344" s="120">
        <v>226.8</v>
      </c>
      <c r="D344" s="118">
        <v>225.93333333333331</v>
      </c>
      <c r="E344" s="118">
        <v>221.86666666666662</v>
      </c>
      <c r="F344" s="118">
        <v>216.93333333333331</v>
      </c>
      <c r="G344" s="118">
        <v>212.86666666666662</v>
      </c>
      <c r="H344" s="118">
        <v>230.86666666666662</v>
      </c>
      <c r="I344" s="118">
        <v>234.93333333333328</v>
      </c>
      <c r="J344" s="118">
        <v>239.86666666666662</v>
      </c>
      <c r="K344" s="117">
        <v>230</v>
      </c>
      <c r="L344" s="117">
        <v>221</v>
      </c>
      <c r="M344" s="117">
        <v>0.25978000000000001</v>
      </c>
    </row>
    <row r="345" spans="1:13">
      <c r="A345" s="65">
        <v>336</v>
      </c>
      <c r="B345" s="117" t="s">
        <v>120</v>
      </c>
      <c r="C345" s="120">
        <v>23.9</v>
      </c>
      <c r="D345" s="118">
        <v>23.866666666666664</v>
      </c>
      <c r="E345" s="118">
        <v>23.633333333333326</v>
      </c>
      <c r="F345" s="118">
        <v>23.366666666666664</v>
      </c>
      <c r="G345" s="118">
        <v>23.133333333333326</v>
      </c>
      <c r="H345" s="118">
        <v>24.133333333333326</v>
      </c>
      <c r="I345" s="118">
        <v>24.366666666666667</v>
      </c>
      <c r="J345" s="118">
        <v>24.633333333333326</v>
      </c>
      <c r="K345" s="117">
        <v>24.1</v>
      </c>
      <c r="L345" s="117">
        <v>23.6</v>
      </c>
      <c r="M345" s="117">
        <v>39.244590000000002</v>
      </c>
    </row>
    <row r="346" spans="1:13">
      <c r="A346" s="65">
        <v>337</v>
      </c>
      <c r="B346" s="117" t="s">
        <v>1256</v>
      </c>
      <c r="C346" s="120">
        <v>1316.7</v>
      </c>
      <c r="D346" s="118">
        <v>1316.7666666666667</v>
      </c>
      <c r="E346" s="118">
        <v>1307.6333333333332</v>
      </c>
      <c r="F346" s="118">
        <v>1298.5666666666666</v>
      </c>
      <c r="G346" s="118">
        <v>1289.4333333333332</v>
      </c>
      <c r="H346" s="118">
        <v>1325.8333333333333</v>
      </c>
      <c r="I346" s="118">
        <v>1334.9666666666669</v>
      </c>
      <c r="J346" s="118">
        <v>1344.0333333333333</v>
      </c>
      <c r="K346" s="117">
        <v>1325.9</v>
      </c>
      <c r="L346" s="117">
        <v>1307.7</v>
      </c>
      <c r="M346" s="117">
        <v>5.3959700000000002</v>
      </c>
    </row>
    <row r="347" spans="1:13">
      <c r="A347" s="65">
        <v>338</v>
      </c>
      <c r="B347" s="117" t="s">
        <v>1260</v>
      </c>
      <c r="C347" s="120">
        <v>1391.45</v>
      </c>
      <c r="D347" s="118">
        <v>1401.0166666666667</v>
      </c>
      <c r="E347" s="118">
        <v>1348.4333333333334</v>
      </c>
      <c r="F347" s="118">
        <v>1305.4166666666667</v>
      </c>
      <c r="G347" s="118">
        <v>1252.8333333333335</v>
      </c>
      <c r="H347" s="118">
        <v>1444.0333333333333</v>
      </c>
      <c r="I347" s="118">
        <v>1496.6166666666668</v>
      </c>
      <c r="J347" s="118">
        <v>1539.6333333333332</v>
      </c>
      <c r="K347" s="117">
        <v>1453.6</v>
      </c>
      <c r="L347" s="117">
        <v>1358</v>
      </c>
      <c r="M347" s="117">
        <v>0.45246999999999998</v>
      </c>
    </row>
    <row r="348" spans="1:13">
      <c r="A348" s="65">
        <v>339</v>
      </c>
      <c r="B348" s="117" t="s">
        <v>1860</v>
      </c>
      <c r="C348" s="120">
        <v>68.849999999999994</v>
      </c>
      <c r="D348" s="118">
        <v>68.616666666666674</v>
      </c>
      <c r="E348" s="118">
        <v>67.783333333333346</v>
      </c>
      <c r="F348" s="118">
        <v>66.716666666666669</v>
      </c>
      <c r="G348" s="118">
        <v>65.88333333333334</v>
      </c>
      <c r="H348" s="118">
        <v>69.683333333333351</v>
      </c>
      <c r="I348" s="118">
        <v>70.516666666666666</v>
      </c>
      <c r="J348" s="118">
        <v>71.583333333333357</v>
      </c>
      <c r="K348" s="117">
        <v>69.45</v>
      </c>
      <c r="L348" s="117">
        <v>67.55</v>
      </c>
      <c r="M348" s="117">
        <v>8.0223099999999992</v>
      </c>
    </row>
    <row r="349" spans="1:13">
      <c r="A349" s="65">
        <v>340</v>
      </c>
      <c r="B349" s="117" t="s">
        <v>121</v>
      </c>
      <c r="C349" s="120">
        <v>107</v>
      </c>
      <c r="D349" s="118">
        <v>106.86666666666667</v>
      </c>
      <c r="E349" s="118">
        <v>105.53333333333335</v>
      </c>
      <c r="F349" s="118">
        <v>104.06666666666668</v>
      </c>
      <c r="G349" s="118">
        <v>102.73333333333335</v>
      </c>
      <c r="H349" s="118">
        <v>108.33333333333334</v>
      </c>
      <c r="I349" s="118">
        <v>109.66666666666666</v>
      </c>
      <c r="J349" s="118">
        <v>111.13333333333334</v>
      </c>
      <c r="K349" s="117">
        <v>108.2</v>
      </c>
      <c r="L349" s="117">
        <v>105.4</v>
      </c>
      <c r="M349" s="117">
        <v>70.869370000000004</v>
      </c>
    </row>
    <row r="350" spans="1:13">
      <c r="A350" s="65">
        <v>341</v>
      </c>
      <c r="B350" s="117" t="s">
        <v>122</v>
      </c>
      <c r="C350" s="120">
        <v>148.94999999999999</v>
      </c>
      <c r="D350" s="118">
        <v>148.51666666666665</v>
      </c>
      <c r="E350" s="118">
        <v>147.5333333333333</v>
      </c>
      <c r="F350" s="118">
        <v>146.11666666666665</v>
      </c>
      <c r="G350" s="118">
        <v>145.1333333333333</v>
      </c>
      <c r="H350" s="118">
        <v>149.93333333333331</v>
      </c>
      <c r="I350" s="118">
        <v>150.91666666666666</v>
      </c>
      <c r="J350" s="118">
        <v>152.33333333333331</v>
      </c>
      <c r="K350" s="117">
        <v>149.5</v>
      </c>
      <c r="L350" s="117">
        <v>147.1</v>
      </c>
      <c r="M350" s="117">
        <v>85.944130000000001</v>
      </c>
    </row>
    <row r="351" spans="1:13">
      <c r="A351" s="65">
        <v>342</v>
      </c>
      <c r="B351" s="117" t="s">
        <v>1276</v>
      </c>
      <c r="C351" s="120">
        <v>481.15</v>
      </c>
      <c r="D351" s="118">
        <v>484.9666666666667</v>
      </c>
      <c r="E351" s="118">
        <v>476.18333333333339</v>
      </c>
      <c r="F351" s="118">
        <v>471.2166666666667</v>
      </c>
      <c r="G351" s="118">
        <v>462.43333333333339</v>
      </c>
      <c r="H351" s="118">
        <v>489.93333333333339</v>
      </c>
      <c r="I351" s="118">
        <v>498.7166666666667</v>
      </c>
      <c r="J351" s="118">
        <v>503.68333333333339</v>
      </c>
      <c r="K351" s="117">
        <v>493.75</v>
      </c>
      <c r="L351" s="117">
        <v>480</v>
      </c>
      <c r="M351" s="117">
        <v>3.6381600000000001</v>
      </c>
    </row>
    <row r="352" spans="1:13">
      <c r="A352" s="65">
        <v>343</v>
      </c>
      <c r="B352" s="117" t="s">
        <v>123</v>
      </c>
      <c r="C352" s="120">
        <v>3510.5</v>
      </c>
      <c r="D352" s="118">
        <v>3537.1666666666665</v>
      </c>
      <c r="E352" s="118">
        <v>3464.333333333333</v>
      </c>
      <c r="F352" s="118">
        <v>3418.1666666666665</v>
      </c>
      <c r="G352" s="118">
        <v>3345.333333333333</v>
      </c>
      <c r="H352" s="118">
        <v>3583.333333333333</v>
      </c>
      <c r="I352" s="118">
        <v>3656.1666666666661</v>
      </c>
      <c r="J352" s="118">
        <v>3702.333333333333</v>
      </c>
      <c r="K352" s="117">
        <v>3610</v>
      </c>
      <c r="L352" s="117">
        <v>3491</v>
      </c>
      <c r="M352" s="117">
        <v>0.26175999999999999</v>
      </c>
    </row>
    <row r="353" spans="1:13">
      <c r="A353" s="65">
        <v>344</v>
      </c>
      <c r="B353" s="117" t="s">
        <v>204</v>
      </c>
      <c r="C353" s="120">
        <v>182.75</v>
      </c>
      <c r="D353" s="118">
        <v>182.55000000000004</v>
      </c>
      <c r="E353" s="118">
        <v>181.50000000000009</v>
      </c>
      <c r="F353" s="118">
        <v>180.25000000000006</v>
      </c>
      <c r="G353" s="118">
        <v>179.2000000000001</v>
      </c>
      <c r="H353" s="118">
        <v>183.80000000000007</v>
      </c>
      <c r="I353" s="118">
        <v>184.85000000000002</v>
      </c>
      <c r="J353" s="118">
        <v>186.10000000000005</v>
      </c>
      <c r="K353" s="117">
        <v>183.6</v>
      </c>
      <c r="L353" s="117">
        <v>181.3</v>
      </c>
      <c r="M353" s="117">
        <v>11.16902</v>
      </c>
    </row>
    <row r="354" spans="1:13">
      <c r="A354" s="65">
        <v>345</v>
      </c>
      <c r="B354" s="117" t="s">
        <v>1282</v>
      </c>
      <c r="C354" s="120">
        <v>206.1</v>
      </c>
      <c r="D354" s="118">
        <v>206.35</v>
      </c>
      <c r="E354" s="118">
        <v>205.14999999999998</v>
      </c>
      <c r="F354" s="118">
        <v>204.2</v>
      </c>
      <c r="G354" s="118">
        <v>202.99999999999997</v>
      </c>
      <c r="H354" s="118">
        <v>207.29999999999998</v>
      </c>
      <c r="I354" s="118">
        <v>208.49999999999997</v>
      </c>
      <c r="J354" s="118">
        <v>209.45</v>
      </c>
      <c r="K354" s="117">
        <v>207.55</v>
      </c>
      <c r="L354" s="117">
        <v>205.4</v>
      </c>
      <c r="M354" s="117">
        <v>3.3058200000000002</v>
      </c>
    </row>
    <row r="355" spans="1:13">
      <c r="A355" s="65">
        <v>346</v>
      </c>
      <c r="B355" s="117" t="s">
        <v>124</v>
      </c>
      <c r="C355" s="120">
        <v>154.80000000000001</v>
      </c>
      <c r="D355" s="118">
        <v>154.86666666666667</v>
      </c>
      <c r="E355" s="118">
        <v>152.73333333333335</v>
      </c>
      <c r="F355" s="118">
        <v>150.66666666666669</v>
      </c>
      <c r="G355" s="118">
        <v>148.53333333333336</v>
      </c>
      <c r="H355" s="118">
        <v>156.93333333333334</v>
      </c>
      <c r="I355" s="118">
        <v>159.06666666666666</v>
      </c>
      <c r="J355" s="118">
        <v>161.13333333333333</v>
      </c>
      <c r="K355" s="117">
        <v>157</v>
      </c>
      <c r="L355" s="117">
        <v>152.80000000000001</v>
      </c>
      <c r="M355" s="117">
        <v>156.48947999999999</v>
      </c>
    </row>
    <row r="356" spans="1:13">
      <c r="A356" s="65">
        <v>347</v>
      </c>
      <c r="B356" s="117" t="s">
        <v>125</v>
      </c>
      <c r="C356" s="120">
        <v>94.45</v>
      </c>
      <c r="D356" s="118">
        <v>94.533333333333346</v>
      </c>
      <c r="E356" s="118">
        <v>92.916666666666686</v>
      </c>
      <c r="F356" s="118">
        <v>91.38333333333334</v>
      </c>
      <c r="G356" s="118">
        <v>89.76666666666668</v>
      </c>
      <c r="H356" s="118">
        <v>96.066666666666691</v>
      </c>
      <c r="I356" s="118">
        <v>97.683333333333337</v>
      </c>
      <c r="J356" s="118">
        <v>99.216666666666697</v>
      </c>
      <c r="K356" s="117">
        <v>96.15</v>
      </c>
      <c r="L356" s="117">
        <v>93</v>
      </c>
      <c r="M356" s="117">
        <v>40.858710000000002</v>
      </c>
    </row>
    <row r="357" spans="1:13">
      <c r="A357" s="65">
        <v>348</v>
      </c>
      <c r="B357" s="117" t="s">
        <v>313</v>
      </c>
      <c r="C357" s="120">
        <v>81.05</v>
      </c>
      <c r="D357" s="118">
        <v>81.583333333333329</v>
      </c>
      <c r="E357" s="118">
        <v>79.166666666666657</v>
      </c>
      <c r="F357" s="118">
        <v>77.283333333333331</v>
      </c>
      <c r="G357" s="118">
        <v>74.86666666666666</v>
      </c>
      <c r="H357" s="118">
        <v>83.466666666666654</v>
      </c>
      <c r="I357" s="118">
        <v>85.883333333333312</v>
      </c>
      <c r="J357" s="118">
        <v>87.766666666666652</v>
      </c>
      <c r="K357" s="117">
        <v>84</v>
      </c>
      <c r="L357" s="117">
        <v>79.7</v>
      </c>
      <c r="M357" s="117">
        <v>0.76102999999999998</v>
      </c>
    </row>
    <row r="358" spans="1:13">
      <c r="A358" s="65">
        <v>349</v>
      </c>
      <c r="B358" s="117" t="s">
        <v>228</v>
      </c>
      <c r="C358" s="120">
        <v>23254.1</v>
      </c>
      <c r="D358" s="118">
        <v>23149.783333333336</v>
      </c>
      <c r="E358" s="118">
        <v>22850.566666666673</v>
      </c>
      <c r="F358" s="118">
        <v>22447.033333333336</v>
      </c>
      <c r="G358" s="118">
        <v>22147.816666666673</v>
      </c>
      <c r="H358" s="118">
        <v>23553.316666666673</v>
      </c>
      <c r="I358" s="118">
        <v>23852.53333333334</v>
      </c>
      <c r="J358" s="118">
        <v>24256.066666666673</v>
      </c>
      <c r="K358" s="117">
        <v>23449</v>
      </c>
      <c r="L358" s="117">
        <v>22746.25</v>
      </c>
      <c r="M358" s="117">
        <v>0.72001000000000004</v>
      </c>
    </row>
    <row r="359" spans="1:13">
      <c r="A359" s="65">
        <v>350</v>
      </c>
      <c r="B359" s="117" t="s">
        <v>1308</v>
      </c>
      <c r="C359" s="120">
        <v>245.8</v>
      </c>
      <c r="D359" s="118">
        <v>246.33333333333334</v>
      </c>
      <c r="E359" s="118">
        <v>243.36666666666667</v>
      </c>
      <c r="F359" s="118">
        <v>240.93333333333334</v>
      </c>
      <c r="G359" s="118">
        <v>237.96666666666667</v>
      </c>
      <c r="H359" s="118">
        <v>248.76666666666668</v>
      </c>
      <c r="I359" s="118">
        <v>251.73333333333332</v>
      </c>
      <c r="J359" s="118">
        <v>254.16666666666669</v>
      </c>
      <c r="K359" s="117">
        <v>249.3</v>
      </c>
      <c r="L359" s="117">
        <v>243.9</v>
      </c>
      <c r="M359" s="117">
        <v>2.7898000000000001</v>
      </c>
    </row>
    <row r="360" spans="1:13">
      <c r="A360" s="65">
        <v>351</v>
      </c>
      <c r="B360" s="117" t="s">
        <v>348</v>
      </c>
      <c r="C360" s="120">
        <v>78.349999999999994</v>
      </c>
      <c r="D360" s="118">
        <v>79.599999999999994</v>
      </c>
      <c r="E360" s="118">
        <v>76.349999999999994</v>
      </c>
      <c r="F360" s="118">
        <v>74.349999999999994</v>
      </c>
      <c r="G360" s="118">
        <v>71.099999999999994</v>
      </c>
      <c r="H360" s="118">
        <v>81.599999999999994</v>
      </c>
      <c r="I360" s="118">
        <v>84.85</v>
      </c>
      <c r="J360" s="118">
        <v>86.85</v>
      </c>
      <c r="K360" s="117">
        <v>82.85</v>
      </c>
      <c r="L360" s="117">
        <v>77.599999999999994</v>
      </c>
      <c r="M360" s="117">
        <v>205.20701</v>
      </c>
    </row>
    <row r="361" spans="1:13">
      <c r="A361" s="65">
        <v>352</v>
      </c>
      <c r="B361" s="117" t="s">
        <v>206</v>
      </c>
      <c r="C361" s="120">
        <v>2577.0500000000002</v>
      </c>
      <c r="D361" s="118">
        <v>2548.6833333333334</v>
      </c>
      <c r="E361" s="118">
        <v>2498.3666666666668</v>
      </c>
      <c r="F361" s="118">
        <v>2419.6833333333334</v>
      </c>
      <c r="G361" s="118">
        <v>2369.3666666666668</v>
      </c>
      <c r="H361" s="118">
        <v>2627.3666666666668</v>
      </c>
      <c r="I361" s="118">
        <v>2677.6833333333334</v>
      </c>
      <c r="J361" s="118">
        <v>2756.3666666666668</v>
      </c>
      <c r="K361" s="117">
        <v>2599</v>
      </c>
      <c r="L361" s="117">
        <v>2470</v>
      </c>
      <c r="M361" s="117">
        <v>10.266830000000001</v>
      </c>
    </row>
    <row r="362" spans="1:13">
      <c r="A362" s="65">
        <v>353</v>
      </c>
      <c r="B362" s="117" t="s">
        <v>1316</v>
      </c>
      <c r="C362" s="120">
        <v>669.55</v>
      </c>
      <c r="D362" s="118">
        <v>674.31666666666661</v>
      </c>
      <c r="E362" s="118">
        <v>658.73333333333323</v>
      </c>
      <c r="F362" s="118">
        <v>647.91666666666663</v>
      </c>
      <c r="G362" s="118">
        <v>632.33333333333326</v>
      </c>
      <c r="H362" s="118">
        <v>685.13333333333321</v>
      </c>
      <c r="I362" s="118">
        <v>700.7166666666667</v>
      </c>
      <c r="J362" s="118">
        <v>711.53333333333319</v>
      </c>
      <c r="K362" s="117">
        <v>689.9</v>
      </c>
      <c r="L362" s="117">
        <v>663.5</v>
      </c>
      <c r="M362" s="117">
        <v>0.67220999999999997</v>
      </c>
    </row>
    <row r="363" spans="1:13">
      <c r="A363" s="65">
        <v>354</v>
      </c>
      <c r="B363" s="117" t="s">
        <v>126</v>
      </c>
      <c r="C363" s="120">
        <v>227.35</v>
      </c>
      <c r="D363" s="118">
        <v>227.75</v>
      </c>
      <c r="E363" s="118">
        <v>223.7</v>
      </c>
      <c r="F363" s="118">
        <v>220.04999999999998</v>
      </c>
      <c r="G363" s="118">
        <v>215.99999999999997</v>
      </c>
      <c r="H363" s="118">
        <v>231.4</v>
      </c>
      <c r="I363" s="118">
        <v>235.45000000000002</v>
      </c>
      <c r="J363" s="118">
        <v>239.10000000000002</v>
      </c>
      <c r="K363" s="117">
        <v>231.8</v>
      </c>
      <c r="L363" s="117">
        <v>224.1</v>
      </c>
      <c r="M363" s="117">
        <v>19.343060000000001</v>
      </c>
    </row>
    <row r="364" spans="1:13">
      <c r="A364" s="65">
        <v>355</v>
      </c>
      <c r="B364" s="117" t="s">
        <v>127</v>
      </c>
      <c r="C364" s="120">
        <v>114.65</v>
      </c>
      <c r="D364" s="118">
        <v>115.63333333333333</v>
      </c>
      <c r="E364" s="118">
        <v>112.66666666666666</v>
      </c>
      <c r="F364" s="118">
        <v>110.68333333333334</v>
      </c>
      <c r="G364" s="118">
        <v>107.71666666666667</v>
      </c>
      <c r="H364" s="118">
        <v>117.61666666666665</v>
      </c>
      <c r="I364" s="118">
        <v>120.58333333333331</v>
      </c>
      <c r="J364" s="118">
        <v>122.56666666666663</v>
      </c>
      <c r="K364" s="117">
        <v>118.6</v>
      </c>
      <c r="L364" s="117">
        <v>113.65</v>
      </c>
      <c r="M364" s="117">
        <v>63.595359999999999</v>
      </c>
    </row>
    <row r="365" spans="1:13">
      <c r="A365" s="65">
        <v>356</v>
      </c>
      <c r="B365" s="117" t="s">
        <v>1319</v>
      </c>
      <c r="C365" s="120">
        <v>3286.1</v>
      </c>
      <c r="D365" s="118">
        <v>3310.6833333333329</v>
      </c>
      <c r="E365" s="118">
        <v>3228.4166666666661</v>
      </c>
      <c r="F365" s="118">
        <v>3170.7333333333331</v>
      </c>
      <c r="G365" s="118">
        <v>3088.4666666666662</v>
      </c>
      <c r="H365" s="118">
        <v>3368.3666666666659</v>
      </c>
      <c r="I365" s="118">
        <v>3450.6333333333332</v>
      </c>
      <c r="J365" s="118">
        <v>3508.3166666666657</v>
      </c>
      <c r="K365" s="117">
        <v>3392.95</v>
      </c>
      <c r="L365" s="117">
        <v>3253</v>
      </c>
      <c r="M365" s="117">
        <v>0.15251000000000001</v>
      </c>
    </row>
    <row r="366" spans="1:13">
      <c r="A366" s="65">
        <v>357</v>
      </c>
      <c r="B366" s="117" t="s">
        <v>315</v>
      </c>
      <c r="C366" s="120">
        <v>16.45</v>
      </c>
      <c r="D366" s="118">
        <v>16.650000000000002</v>
      </c>
      <c r="E366" s="118">
        <v>16.000000000000004</v>
      </c>
      <c r="F366" s="118">
        <v>15.55</v>
      </c>
      <c r="G366" s="118">
        <v>14.900000000000002</v>
      </c>
      <c r="H366" s="118">
        <v>17.100000000000005</v>
      </c>
      <c r="I366" s="118">
        <v>17.750000000000004</v>
      </c>
      <c r="J366" s="118">
        <v>18.200000000000006</v>
      </c>
      <c r="K366" s="117">
        <v>17.3</v>
      </c>
      <c r="L366" s="117">
        <v>16.2</v>
      </c>
      <c r="M366" s="117">
        <v>9.0238099999999992</v>
      </c>
    </row>
    <row r="367" spans="1:13">
      <c r="A367" s="65">
        <v>358</v>
      </c>
      <c r="B367" s="117" t="s">
        <v>207</v>
      </c>
      <c r="C367" s="120">
        <v>10668.5</v>
      </c>
      <c r="D367" s="118">
        <v>10839.699999999999</v>
      </c>
      <c r="E367" s="118">
        <v>10434.399999999998</v>
      </c>
      <c r="F367" s="118">
        <v>10200.299999999999</v>
      </c>
      <c r="G367" s="118">
        <v>9794.9999999999982</v>
      </c>
      <c r="H367" s="118">
        <v>11073.799999999997</v>
      </c>
      <c r="I367" s="118">
        <v>11479.099999999997</v>
      </c>
      <c r="J367" s="118">
        <v>11713.199999999997</v>
      </c>
      <c r="K367" s="117">
        <v>11245</v>
      </c>
      <c r="L367" s="117">
        <v>10605.6</v>
      </c>
      <c r="M367" s="117">
        <v>3.2930000000000001E-2</v>
      </c>
    </row>
    <row r="368" spans="1:13">
      <c r="A368" s="65">
        <v>359</v>
      </c>
      <c r="B368" s="117" t="s">
        <v>1327</v>
      </c>
      <c r="C368" s="120">
        <v>635.1</v>
      </c>
      <c r="D368" s="118">
        <v>632.38333333333333</v>
      </c>
      <c r="E368" s="118">
        <v>620.76666666666665</v>
      </c>
      <c r="F368" s="118">
        <v>606.43333333333328</v>
      </c>
      <c r="G368" s="118">
        <v>594.81666666666661</v>
      </c>
      <c r="H368" s="118">
        <v>646.7166666666667</v>
      </c>
      <c r="I368" s="118">
        <v>658.33333333333326</v>
      </c>
      <c r="J368" s="118">
        <v>672.66666666666674</v>
      </c>
      <c r="K368" s="117">
        <v>644</v>
      </c>
      <c r="L368" s="117">
        <v>618.04999999999995</v>
      </c>
      <c r="M368" s="117">
        <v>0.20072000000000001</v>
      </c>
    </row>
    <row r="369" spans="1:13">
      <c r="A369" s="65">
        <v>360</v>
      </c>
      <c r="B369" s="117" t="s">
        <v>205</v>
      </c>
      <c r="C369" s="120">
        <v>1142.05</v>
      </c>
      <c r="D369" s="118">
        <v>1149.5166666666667</v>
      </c>
      <c r="E369" s="118">
        <v>1129.3333333333333</v>
      </c>
      <c r="F369" s="118">
        <v>1116.6166666666666</v>
      </c>
      <c r="G369" s="118">
        <v>1096.4333333333332</v>
      </c>
      <c r="H369" s="118">
        <v>1162.2333333333333</v>
      </c>
      <c r="I369" s="118">
        <v>1182.4166666666667</v>
      </c>
      <c r="J369" s="118">
        <v>1195.1333333333334</v>
      </c>
      <c r="K369" s="117">
        <v>1169.7</v>
      </c>
      <c r="L369" s="117">
        <v>1136.8</v>
      </c>
      <c r="M369" s="117">
        <v>9.4432200000000002</v>
      </c>
    </row>
    <row r="370" spans="1:13">
      <c r="A370" s="65">
        <v>361</v>
      </c>
      <c r="B370" s="117" t="s">
        <v>1330</v>
      </c>
      <c r="C370" s="120">
        <v>963.8</v>
      </c>
      <c r="D370" s="118">
        <v>964.63333333333333</v>
      </c>
      <c r="E370" s="118">
        <v>954.26666666666665</v>
      </c>
      <c r="F370" s="118">
        <v>944.73333333333335</v>
      </c>
      <c r="G370" s="118">
        <v>934.36666666666667</v>
      </c>
      <c r="H370" s="118">
        <v>974.16666666666663</v>
      </c>
      <c r="I370" s="118">
        <v>984.53333333333319</v>
      </c>
      <c r="J370" s="118">
        <v>994.06666666666661</v>
      </c>
      <c r="K370" s="117">
        <v>975</v>
      </c>
      <c r="L370" s="117">
        <v>955.1</v>
      </c>
      <c r="M370" s="117">
        <v>1.39377</v>
      </c>
    </row>
    <row r="371" spans="1:13">
      <c r="A371" s="65">
        <v>362</v>
      </c>
      <c r="B371" s="117" t="s">
        <v>128</v>
      </c>
      <c r="C371" s="120">
        <v>82.4</v>
      </c>
      <c r="D371" s="118">
        <v>82.533333333333331</v>
      </c>
      <c r="E371" s="118">
        <v>81.266666666666666</v>
      </c>
      <c r="F371" s="118">
        <v>80.13333333333334</v>
      </c>
      <c r="G371" s="118">
        <v>78.866666666666674</v>
      </c>
      <c r="H371" s="118">
        <v>83.666666666666657</v>
      </c>
      <c r="I371" s="118">
        <v>84.933333333333309</v>
      </c>
      <c r="J371" s="118">
        <v>86.066666666666649</v>
      </c>
      <c r="K371" s="117">
        <v>83.8</v>
      </c>
      <c r="L371" s="117">
        <v>81.400000000000006</v>
      </c>
      <c r="M371" s="117">
        <v>273.81376999999998</v>
      </c>
    </row>
    <row r="372" spans="1:13">
      <c r="A372" s="65">
        <v>363</v>
      </c>
      <c r="B372" s="117" t="s">
        <v>1920</v>
      </c>
      <c r="C372" s="120">
        <v>901.65</v>
      </c>
      <c r="D372" s="118">
        <v>909.20000000000016</v>
      </c>
      <c r="E372" s="118">
        <v>889.65000000000032</v>
      </c>
      <c r="F372" s="118">
        <v>877.6500000000002</v>
      </c>
      <c r="G372" s="118">
        <v>858.10000000000036</v>
      </c>
      <c r="H372" s="118">
        <v>921.20000000000027</v>
      </c>
      <c r="I372" s="118">
        <v>940.75000000000023</v>
      </c>
      <c r="J372" s="118">
        <v>952.75000000000023</v>
      </c>
      <c r="K372" s="117">
        <v>928.75</v>
      </c>
      <c r="L372" s="117">
        <v>897.2</v>
      </c>
      <c r="M372" s="117">
        <v>1.9931399999999999</v>
      </c>
    </row>
    <row r="373" spans="1:13">
      <c r="A373" s="65">
        <v>364</v>
      </c>
      <c r="B373" s="117" t="s">
        <v>1337</v>
      </c>
      <c r="C373" s="120">
        <v>136.94999999999999</v>
      </c>
      <c r="D373" s="118">
        <v>136.68333333333334</v>
      </c>
      <c r="E373" s="118">
        <v>134.46666666666667</v>
      </c>
      <c r="F373" s="118">
        <v>131.98333333333332</v>
      </c>
      <c r="G373" s="118">
        <v>129.76666666666665</v>
      </c>
      <c r="H373" s="118">
        <v>139.16666666666669</v>
      </c>
      <c r="I373" s="118">
        <v>141.38333333333338</v>
      </c>
      <c r="J373" s="118">
        <v>143.8666666666667</v>
      </c>
      <c r="K373" s="117">
        <v>138.9</v>
      </c>
      <c r="L373" s="117">
        <v>134.19999999999999</v>
      </c>
      <c r="M373" s="117">
        <v>12.141970000000001</v>
      </c>
    </row>
    <row r="374" spans="1:13">
      <c r="A374" s="65">
        <v>365</v>
      </c>
      <c r="B374" s="117" t="s">
        <v>129</v>
      </c>
      <c r="C374" s="120">
        <v>184.5</v>
      </c>
      <c r="D374" s="118">
        <v>184.19999999999996</v>
      </c>
      <c r="E374" s="118">
        <v>181.99999999999991</v>
      </c>
      <c r="F374" s="118">
        <v>179.49999999999994</v>
      </c>
      <c r="G374" s="118">
        <v>177.2999999999999</v>
      </c>
      <c r="H374" s="118">
        <v>186.69999999999993</v>
      </c>
      <c r="I374" s="118">
        <v>188.89999999999998</v>
      </c>
      <c r="J374" s="118">
        <v>191.39999999999995</v>
      </c>
      <c r="K374" s="117">
        <v>186.4</v>
      </c>
      <c r="L374" s="117">
        <v>181.7</v>
      </c>
      <c r="M374" s="117">
        <v>114.39434</v>
      </c>
    </row>
    <row r="375" spans="1:13">
      <c r="A375" s="65">
        <v>366</v>
      </c>
      <c r="B375" s="117" t="s">
        <v>1348</v>
      </c>
      <c r="C375" s="120">
        <v>161.94999999999999</v>
      </c>
      <c r="D375" s="118">
        <v>157.9</v>
      </c>
      <c r="E375" s="118">
        <v>151.4</v>
      </c>
      <c r="F375" s="118">
        <v>140.85</v>
      </c>
      <c r="G375" s="118">
        <v>134.35</v>
      </c>
      <c r="H375" s="118">
        <v>168.45000000000002</v>
      </c>
      <c r="I375" s="118">
        <v>174.95000000000002</v>
      </c>
      <c r="J375" s="118">
        <v>185.50000000000003</v>
      </c>
      <c r="K375" s="117">
        <v>164.4</v>
      </c>
      <c r="L375" s="117">
        <v>147.35</v>
      </c>
      <c r="M375" s="117">
        <v>125.77616</v>
      </c>
    </row>
    <row r="376" spans="1:13">
      <c r="A376" s="65">
        <v>367</v>
      </c>
      <c r="B376" s="117" t="s">
        <v>1360</v>
      </c>
      <c r="C376" s="120">
        <v>205.25</v>
      </c>
      <c r="D376" s="118">
        <v>205.35</v>
      </c>
      <c r="E376" s="118">
        <v>203</v>
      </c>
      <c r="F376" s="118">
        <v>200.75</v>
      </c>
      <c r="G376" s="118">
        <v>198.4</v>
      </c>
      <c r="H376" s="118">
        <v>207.6</v>
      </c>
      <c r="I376" s="118">
        <v>209.94999999999996</v>
      </c>
      <c r="J376" s="118">
        <v>212.2</v>
      </c>
      <c r="K376" s="117">
        <v>207.7</v>
      </c>
      <c r="L376" s="117">
        <v>203.1</v>
      </c>
      <c r="M376" s="117">
        <v>8.1526899999999998</v>
      </c>
    </row>
    <row r="377" spans="1:13">
      <c r="A377" s="65">
        <v>368</v>
      </c>
      <c r="B377" s="117" t="s">
        <v>2613</v>
      </c>
      <c r="C377" s="120">
        <v>89.05</v>
      </c>
      <c r="D377" s="118">
        <v>88.75</v>
      </c>
      <c r="E377" s="118">
        <v>86.6</v>
      </c>
      <c r="F377" s="118">
        <v>84.149999999999991</v>
      </c>
      <c r="G377" s="118">
        <v>81.999999999999986</v>
      </c>
      <c r="H377" s="118">
        <v>91.2</v>
      </c>
      <c r="I377" s="118">
        <v>93.350000000000009</v>
      </c>
      <c r="J377" s="118">
        <v>95.800000000000011</v>
      </c>
      <c r="K377" s="117">
        <v>90.9</v>
      </c>
      <c r="L377" s="117">
        <v>86.3</v>
      </c>
      <c r="M377" s="117">
        <v>4.93499</v>
      </c>
    </row>
    <row r="378" spans="1:13">
      <c r="A378" s="65">
        <v>369</v>
      </c>
      <c r="B378" s="117" t="s">
        <v>130</v>
      </c>
      <c r="C378" s="120">
        <v>80.7</v>
      </c>
      <c r="D378" s="118">
        <v>80.7</v>
      </c>
      <c r="E378" s="118">
        <v>79.600000000000009</v>
      </c>
      <c r="F378" s="118">
        <v>78.5</v>
      </c>
      <c r="G378" s="118">
        <v>77.400000000000006</v>
      </c>
      <c r="H378" s="118">
        <v>81.800000000000011</v>
      </c>
      <c r="I378" s="118">
        <v>82.9</v>
      </c>
      <c r="J378" s="118">
        <v>84.000000000000014</v>
      </c>
      <c r="K378" s="117">
        <v>81.8</v>
      </c>
      <c r="L378" s="117">
        <v>79.599999999999994</v>
      </c>
      <c r="M378" s="117">
        <v>4.1310200000000004</v>
      </c>
    </row>
    <row r="379" spans="1:13">
      <c r="A379" s="65">
        <v>370</v>
      </c>
      <c r="B379" s="117" t="s">
        <v>1367</v>
      </c>
      <c r="C379" s="120">
        <v>1526.3</v>
      </c>
      <c r="D379" s="118">
        <v>1525.45</v>
      </c>
      <c r="E379" s="118">
        <v>1511.8500000000001</v>
      </c>
      <c r="F379" s="118">
        <v>1497.4</v>
      </c>
      <c r="G379" s="118">
        <v>1483.8000000000002</v>
      </c>
      <c r="H379" s="118">
        <v>1539.9</v>
      </c>
      <c r="I379" s="118">
        <v>1553.5</v>
      </c>
      <c r="J379" s="118">
        <v>1567.95</v>
      </c>
      <c r="K379" s="117">
        <v>1539.05</v>
      </c>
      <c r="L379" s="117">
        <v>1511</v>
      </c>
      <c r="M379" s="117">
        <v>2.1388099999999999</v>
      </c>
    </row>
    <row r="380" spans="1:13">
      <c r="A380" s="65">
        <v>371</v>
      </c>
      <c r="B380" s="117" t="s">
        <v>1850</v>
      </c>
      <c r="C380" s="120">
        <v>759.9</v>
      </c>
      <c r="D380" s="118">
        <v>754.31666666666661</v>
      </c>
      <c r="E380" s="118">
        <v>731.13333333333321</v>
      </c>
      <c r="F380" s="118">
        <v>702.36666666666656</v>
      </c>
      <c r="G380" s="118">
        <v>679.18333333333317</v>
      </c>
      <c r="H380" s="118">
        <v>783.08333333333326</v>
      </c>
      <c r="I380" s="118">
        <v>806.26666666666665</v>
      </c>
      <c r="J380" s="118">
        <v>835.0333333333333</v>
      </c>
      <c r="K380" s="117">
        <v>777.5</v>
      </c>
      <c r="L380" s="117">
        <v>725.55</v>
      </c>
      <c r="M380" s="117">
        <v>4.1387799999999997</v>
      </c>
    </row>
    <row r="381" spans="1:13">
      <c r="A381" s="65">
        <v>372</v>
      </c>
      <c r="B381" s="117" t="s">
        <v>1368</v>
      </c>
      <c r="C381" s="120">
        <v>396.5</v>
      </c>
      <c r="D381" s="118">
        <v>397.63333333333338</v>
      </c>
      <c r="E381" s="118">
        <v>390.46666666666675</v>
      </c>
      <c r="F381" s="118">
        <v>384.43333333333339</v>
      </c>
      <c r="G381" s="118">
        <v>377.26666666666677</v>
      </c>
      <c r="H381" s="118">
        <v>403.66666666666674</v>
      </c>
      <c r="I381" s="118">
        <v>410.83333333333337</v>
      </c>
      <c r="J381" s="118">
        <v>416.86666666666673</v>
      </c>
      <c r="K381" s="117">
        <v>404.8</v>
      </c>
      <c r="L381" s="117">
        <v>391.6</v>
      </c>
      <c r="M381" s="117">
        <v>9.3613599999999995</v>
      </c>
    </row>
    <row r="382" spans="1:13">
      <c r="A382" s="65">
        <v>373</v>
      </c>
      <c r="B382" s="117" t="s">
        <v>1370</v>
      </c>
      <c r="C382" s="120">
        <v>105.25</v>
      </c>
      <c r="D382" s="118">
        <v>106.01666666666667</v>
      </c>
      <c r="E382" s="118">
        <v>103.23333333333333</v>
      </c>
      <c r="F382" s="118">
        <v>101.21666666666667</v>
      </c>
      <c r="G382" s="118">
        <v>98.433333333333337</v>
      </c>
      <c r="H382" s="118">
        <v>108.03333333333333</v>
      </c>
      <c r="I382" s="118">
        <v>110.81666666666666</v>
      </c>
      <c r="J382" s="118">
        <v>112.83333333333333</v>
      </c>
      <c r="K382" s="117">
        <v>108.8</v>
      </c>
      <c r="L382" s="117">
        <v>104</v>
      </c>
      <c r="M382" s="117">
        <v>20.261900000000001</v>
      </c>
    </row>
    <row r="383" spans="1:13">
      <c r="A383" s="65">
        <v>374</v>
      </c>
      <c r="B383" s="117" t="s">
        <v>1372</v>
      </c>
      <c r="C383" s="120">
        <v>569.9</v>
      </c>
      <c r="D383" s="118">
        <v>571.81666666666672</v>
      </c>
      <c r="E383" s="118">
        <v>566.28333333333342</v>
      </c>
      <c r="F383" s="118">
        <v>562.66666666666674</v>
      </c>
      <c r="G383" s="118">
        <v>557.13333333333344</v>
      </c>
      <c r="H383" s="118">
        <v>575.43333333333339</v>
      </c>
      <c r="I383" s="118">
        <v>580.9666666666667</v>
      </c>
      <c r="J383" s="118">
        <v>584.58333333333337</v>
      </c>
      <c r="K383" s="117">
        <v>577.35</v>
      </c>
      <c r="L383" s="117">
        <v>568.20000000000005</v>
      </c>
      <c r="M383" s="117">
        <v>1.6574</v>
      </c>
    </row>
    <row r="384" spans="1:13">
      <c r="A384" s="65">
        <v>375</v>
      </c>
      <c r="B384" s="117" t="s">
        <v>1374</v>
      </c>
      <c r="C384" s="120">
        <v>159.65</v>
      </c>
      <c r="D384" s="118">
        <v>158.88333333333335</v>
      </c>
      <c r="E384" s="118">
        <v>156.56666666666672</v>
      </c>
      <c r="F384" s="118">
        <v>153.48333333333338</v>
      </c>
      <c r="G384" s="118">
        <v>151.16666666666674</v>
      </c>
      <c r="H384" s="118">
        <v>161.9666666666667</v>
      </c>
      <c r="I384" s="118">
        <v>164.28333333333336</v>
      </c>
      <c r="J384" s="118">
        <v>167.36666666666667</v>
      </c>
      <c r="K384" s="117">
        <v>161.19999999999999</v>
      </c>
      <c r="L384" s="117">
        <v>155.80000000000001</v>
      </c>
      <c r="M384" s="117">
        <v>3.4085100000000002</v>
      </c>
    </row>
    <row r="385" spans="1:13">
      <c r="A385" s="65">
        <v>376</v>
      </c>
      <c r="B385" s="117" t="s">
        <v>211</v>
      </c>
      <c r="C385" s="120">
        <v>723.85</v>
      </c>
      <c r="D385" s="118">
        <v>722.0333333333333</v>
      </c>
      <c r="E385" s="118">
        <v>716.06666666666661</v>
      </c>
      <c r="F385" s="118">
        <v>708.2833333333333</v>
      </c>
      <c r="G385" s="118">
        <v>702.31666666666661</v>
      </c>
      <c r="H385" s="118">
        <v>729.81666666666661</v>
      </c>
      <c r="I385" s="118">
        <v>735.7833333333333</v>
      </c>
      <c r="J385" s="118">
        <v>743.56666666666661</v>
      </c>
      <c r="K385" s="117">
        <v>728</v>
      </c>
      <c r="L385" s="117">
        <v>714.25</v>
      </c>
      <c r="M385" s="117">
        <v>5.9945500000000003</v>
      </c>
    </row>
    <row r="386" spans="1:13">
      <c r="A386" s="65">
        <v>377</v>
      </c>
      <c r="B386" s="117" t="s">
        <v>1379</v>
      </c>
      <c r="C386" s="120">
        <v>260.10000000000002</v>
      </c>
      <c r="D386" s="118">
        <v>257.84999999999997</v>
      </c>
      <c r="E386" s="118">
        <v>250.79999999999995</v>
      </c>
      <c r="F386" s="118">
        <v>241.5</v>
      </c>
      <c r="G386" s="118">
        <v>234.45</v>
      </c>
      <c r="H386" s="118">
        <v>267.14999999999992</v>
      </c>
      <c r="I386" s="118">
        <v>274.2</v>
      </c>
      <c r="J386" s="118">
        <v>283.49999999999989</v>
      </c>
      <c r="K386" s="117">
        <v>264.89999999999998</v>
      </c>
      <c r="L386" s="117">
        <v>248.55</v>
      </c>
      <c r="M386" s="117">
        <v>0.39817999999999998</v>
      </c>
    </row>
    <row r="387" spans="1:13">
      <c r="A387" s="65">
        <v>378</v>
      </c>
      <c r="B387" s="117" t="s">
        <v>1389</v>
      </c>
      <c r="C387" s="120">
        <v>817.45</v>
      </c>
      <c r="D387" s="118">
        <v>814.13333333333321</v>
      </c>
      <c r="E387" s="118">
        <v>794.36666666666645</v>
      </c>
      <c r="F387" s="118">
        <v>771.28333333333319</v>
      </c>
      <c r="G387" s="118">
        <v>751.51666666666642</v>
      </c>
      <c r="H387" s="118">
        <v>837.21666666666647</v>
      </c>
      <c r="I387" s="118">
        <v>856.98333333333335</v>
      </c>
      <c r="J387" s="118">
        <v>880.06666666666649</v>
      </c>
      <c r="K387" s="117">
        <v>833.9</v>
      </c>
      <c r="L387" s="117">
        <v>791.05</v>
      </c>
      <c r="M387" s="117">
        <v>18.81016</v>
      </c>
    </row>
    <row r="388" spans="1:13">
      <c r="A388" s="65">
        <v>379</v>
      </c>
      <c r="B388" s="117" t="s">
        <v>1881</v>
      </c>
      <c r="C388" s="120">
        <v>627.5</v>
      </c>
      <c r="D388" s="118">
        <v>622.80000000000007</v>
      </c>
      <c r="E388" s="118">
        <v>616.70000000000016</v>
      </c>
      <c r="F388" s="118">
        <v>605.90000000000009</v>
      </c>
      <c r="G388" s="118">
        <v>599.80000000000018</v>
      </c>
      <c r="H388" s="118">
        <v>633.60000000000014</v>
      </c>
      <c r="I388" s="118">
        <v>639.70000000000005</v>
      </c>
      <c r="J388" s="118">
        <v>650.50000000000011</v>
      </c>
      <c r="K388" s="117">
        <v>628.9</v>
      </c>
      <c r="L388" s="117">
        <v>612</v>
      </c>
      <c r="M388" s="117">
        <v>38.060780000000001</v>
      </c>
    </row>
    <row r="389" spans="1:13">
      <c r="A389" s="65">
        <v>380</v>
      </c>
      <c r="B389" s="117" t="s">
        <v>1393</v>
      </c>
      <c r="C389" s="120">
        <v>58.25</v>
      </c>
      <c r="D389" s="118">
        <v>58.6</v>
      </c>
      <c r="E389" s="118">
        <v>57.35</v>
      </c>
      <c r="F389" s="118">
        <v>56.45</v>
      </c>
      <c r="G389" s="118">
        <v>55.2</v>
      </c>
      <c r="H389" s="118">
        <v>59.5</v>
      </c>
      <c r="I389" s="118">
        <v>60.75</v>
      </c>
      <c r="J389" s="118">
        <v>61.65</v>
      </c>
      <c r="K389" s="117">
        <v>59.85</v>
      </c>
      <c r="L389" s="117">
        <v>57.7</v>
      </c>
      <c r="M389" s="117">
        <v>21.177689999999998</v>
      </c>
    </row>
    <row r="390" spans="1:13">
      <c r="A390" s="65">
        <v>381</v>
      </c>
      <c r="B390" s="117" t="s">
        <v>131</v>
      </c>
      <c r="C390" s="120">
        <v>6.05</v>
      </c>
      <c r="D390" s="118">
        <v>6.2333333333333343</v>
      </c>
      <c r="E390" s="118">
        <v>5.7166666666666686</v>
      </c>
      <c r="F390" s="118">
        <v>5.3833333333333346</v>
      </c>
      <c r="G390" s="118">
        <v>4.8666666666666689</v>
      </c>
      <c r="H390" s="118">
        <v>6.5666666666666682</v>
      </c>
      <c r="I390" s="118">
        <v>7.0833333333333339</v>
      </c>
      <c r="J390" s="118">
        <v>7.4166666666666679</v>
      </c>
      <c r="K390" s="117">
        <v>6.75</v>
      </c>
      <c r="L390" s="117">
        <v>5.9</v>
      </c>
      <c r="M390" s="117">
        <v>519.75775999999996</v>
      </c>
    </row>
    <row r="391" spans="1:13">
      <c r="A391" s="65">
        <v>382</v>
      </c>
      <c r="B391" s="117" t="s">
        <v>132</v>
      </c>
      <c r="C391" s="120">
        <v>143.65</v>
      </c>
      <c r="D391" s="118">
        <v>144.25</v>
      </c>
      <c r="E391" s="118">
        <v>141.6</v>
      </c>
      <c r="F391" s="118">
        <v>139.54999999999998</v>
      </c>
      <c r="G391" s="118">
        <v>136.89999999999998</v>
      </c>
      <c r="H391" s="118">
        <v>146.30000000000001</v>
      </c>
      <c r="I391" s="118">
        <v>148.94999999999999</v>
      </c>
      <c r="J391" s="118">
        <v>151.00000000000003</v>
      </c>
      <c r="K391" s="117">
        <v>146.9</v>
      </c>
      <c r="L391" s="117">
        <v>142.19999999999999</v>
      </c>
      <c r="M391" s="117">
        <v>100.40397</v>
      </c>
    </row>
    <row r="392" spans="1:13">
      <c r="A392" s="65">
        <v>383</v>
      </c>
      <c r="B392" s="117" t="s">
        <v>1395</v>
      </c>
      <c r="C392" s="120">
        <v>90.15</v>
      </c>
      <c r="D392" s="118">
        <v>90.266666666666666</v>
      </c>
      <c r="E392" s="118">
        <v>88.783333333333331</v>
      </c>
      <c r="F392" s="118">
        <v>87.416666666666671</v>
      </c>
      <c r="G392" s="118">
        <v>85.933333333333337</v>
      </c>
      <c r="H392" s="118">
        <v>91.633333333333326</v>
      </c>
      <c r="I392" s="118">
        <v>93.116666666666646</v>
      </c>
      <c r="J392" s="118">
        <v>94.48333333333332</v>
      </c>
      <c r="K392" s="117">
        <v>91.75</v>
      </c>
      <c r="L392" s="117">
        <v>88.9</v>
      </c>
      <c r="M392" s="117">
        <v>4.4651800000000001</v>
      </c>
    </row>
    <row r="393" spans="1:13">
      <c r="A393" s="65">
        <v>384</v>
      </c>
      <c r="B393" s="117" t="s">
        <v>1397</v>
      </c>
      <c r="C393" s="120">
        <v>750.8</v>
      </c>
      <c r="D393" s="118">
        <v>755.68333333333339</v>
      </c>
      <c r="E393" s="118">
        <v>723.41666666666674</v>
      </c>
      <c r="F393" s="118">
        <v>696.0333333333333</v>
      </c>
      <c r="G393" s="118">
        <v>663.76666666666665</v>
      </c>
      <c r="H393" s="118">
        <v>783.06666666666683</v>
      </c>
      <c r="I393" s="118">
        <v>815.33333333333348</v>
      </c>
      <c r="J393" s="118">
        <v>842.71666666666692</v>
      </c>
      <c r="K393" s="117">
        <v>787.95</v>
      </c>
      <c r="L393" s="117">
        <v>728.3</v>
      </c>
      <c r="M393" s="117">
        <v>2.8371300000000002</v>
      </c>
    </row>
    <row r="394" spans="1:13">
      <c r="A394" s="65">
        <v>385</v>
      </c>
      <c r="B394" s="117" t="s">
        <v>133</v>
      </c>
      <c r="C394" s="120">
        <v>190.15</v>
      </c>
      <c r="D394" s="118">
        <v>191.06666666666669</v>
      </c>
      <c r="E394" s="118">
        <v>186.33333333333337</v>
      </c>
      <c r="F394" s="118">
        <v>182.51666666666668</v>
      </c>
      <c r="G394" s="118">
        <v>177.78333333333336</v>
      </c>
      <c r="H394" s="118">
        <v>194.88333333333338</v>
      </c>
      <c r="I394" s="118">
        <v>199.61666666666667</v>
      </c>
      <c r="J394" s="118">
        <v>203.43333333333339</v>
      </c>
      <c r="K394" s="117">
        <v>195.8</v>
      </c>
      <c r="L394" s="117">
        <v>187.25</v>
      </c>
      <c r="M394" s="117">
        <v>114.45238999999999</v>
      </c>
    </row>
    <row r="395" spans="1:13">
      <c r="A395" s="65">
        <v>386</v>
      </c>
      <c r="B395" s="117" t="s">
        <v>134</v>
      </c>
      <c r="C395" s="120">
        <v>1264.8</v>
      </c>
      <c r="D395" s="118">
        <v>1257.6666666666665</v>
      </c>
      <c r="E395" s="118">
        <v>1242.2333333333331</v>
      </c>
      <c r="F395" s="118">
        <v>1219.6666666666665</v>
      </c>
      <c r="G395" s="118">
        <v>1204.2333333333331</v>
      </c>
      <c r="H395" s="118">
        <v>1280.2333333333331</v>
      </c>
      <c r="I395" s="118">
        <v>1295.6666666666665</v>
      </c>
      <c r="J395" s="118">
        <v>1318.2333333333331</v>
      </c>
      <c r="K395" s="117">
        <v>1273.0999999999999</v>
      </c>
      <c r="L395" s="117">
        <v>1235.0999999999999</v>
      </c>
      <c r="M395" s="117">
        <v>120.38231</v>
      </c>
    </row>
    <row r="396" spans="1:13">
      <c r="A396" s="65">
        <v>387</v>
      </c>
      <c r="B396" s="117" t="s">
        <v>1401</v>
      </c>
      <c r="C396" s="120">
        <v>29.25</v>
      </c>
      <c r="D396" s="118">
        <v>29.650000000000002</v>
      </c>
      <c r="E396" s="118">
        <v>28.300000000000004</v>
      </c>
      <c r="F396" s="118">
        <v>27.35</v>
      </c>
      <c r="G396" s="118">
        <v>26.000000000000004</v>
      </c>
      <c r="H396" s="118">
        <v>30.600000000000005</v>
      </c>
      <c r="I396" s="118">
        <v>31.950000000000006</v>
      </c>
      <c r="J396" s="118">
        <v>32.900000000000006</v>
      </c>
      <c r="K396" s="117">
        <v>31</v>
      </c>
      <c r="L396" s="117">
        <v>28.7</v>
      </c>
      <c r="M396" s="117">
        <v>10.559609999999999</v>
      </c>
    </row>
    <row r="397" spans="1:13">
      <c r="A397" s="65">
        <v>388</v>
      </c>
      <c r="B397" s="117" t="s">
        <v>135</v>
      </c>
      <c r="C397" s="120">
        <v>134.69999999999999</v>
      </c>
      <c r="D397" s="118">
        <v>135.95000000000002</v>
      </c>
      <c r="E397" s="118">
        <v>129.50000000000003</v>
      </c>
      <c r="F397" s="118">
        <v>124.30000000000001</v>
      </c>
      <c r="G397" s="118">
        <v>117.85000000000002</v>
      </c>
      <c r="H397" s="118">
        <v>141.15000000000003</v>
      </c>
      <c r="I397" s="118">
        <v>147.60000000000002</v>
      </c>
      <c r="J397" s="118">
        <v>152.80000000000004</v>
      </c>
      <c r="K397" s="117">
        <v>142.4</v>
      </c>
      <c r="L397" s="117">
        <v>130.75</v>
      </c>
      <c r="M397" s="117">
        <v>257.97590000000002</v>
      </c>
    </row>
    <row r="398" spans="1:13">
      <c r="A398" s="65">
        <v>389</v>
      </c>
      <c r="B398" s="117" t="s">
        <v>1404</v>
      </c>
      <c r="C398" s="120">
        <v>11.55</v>
      </c>
      <c r="D398" s="118">
        <v>11.6</v>
      </c>
      <c r="E398" s="118">
        <v>11.35</v>
      </c>
      <c r="F398" s="118">
        <v>11.15</v>
      </c>
      <c r="G398" s="118">
        <v>10.9</v>
      </c>
      <c r="H398" s="118">
        <v>11.799999999999999</v>
      </c>
      <c r="I398" s="118">
        <v>12.049999999999999</v>
      </c>
      <c r="J398" s="118">
        <v>12.249999999999998</v>
      </c>
      <c r="K398" s="117">
        <v>11.85</v>
      </c>
      <c r="L398" s="117">
        <v>11.4</v>
      </c>
      <c r="M398" s="117">
        <v>24.740290000000002</v>
      </c>
    </row>
    <row r="399" spans="1:13">
      <c r="A399" s="65">
        <v>390</v>
      </c>
      <c r="B399" s="117" t="s">
        <v>1406</v>
      </c>
      <c r="C399" s="120">
        <v>450.5</v>
      </c>
      <c r="D399" s="118">
        <v>445.5333333333333</v>
      </c>
      <c r="E399" s="118">
        <v>416.26666666666659</v>
      </c>
      <c r="F399" s="118">
        <v>382.0333333333333</v>
      </c>
      <c r="G399" s="118">
        <v>352.76666666666659</v>
      </c>
      <c r="H399" s="118">
        <v>479.76666666666659</v>
      </c>
      <c r="I399" s="118">
        <v>509.03333333333325</v>
      </c>
      <c r="J399" s="118">
        <v>543.26666666666665</v>
      </c>
      <c r="K399" s="117">
        <v>474.8</v>
      </c>
      <c r="L399" s="117">
        <v>411.3</v>
      </c>
      <c r="M399" s="117">
        <v>84.366910000000004</v>
      </c>
    </row>
    <row r="400" spans="1:13">
      <c r="A400" s="65">
        <v>391</v>
      </c>
      <c r="B400" s="117" t="s">
        <v>2210</v>
      </c>
      <c r="C400" s="120">
        <v>30.5</v>
      </c>
      <c r="D400" s="118">
        <v>29.966666666666669</v>
      </c>
      <c r="E400" s="118">
        <v>29.433333333333337</v>
      </c>
      <c r="F400" s="118">
        <v>28.366666666666667</v>
      </c>
      <c r="G400" s="118">
        <v>27.833333333333336</v>
      </c>
      <c r="H400" s="118">
        <v>31.033333333333339</v>
      </c>
      <c r="I400" s="118">
        <v>31.56666666666667</v>
      </c>
      <c r="J400" s="118">
        <v>32.63333333333334</v>
      </c>
      <c r="K400" s="117">
        <v>30.5</v>
      </c>
      <c r="L400" s="117">
        <v>28.9</v>
      </c>
      <c r="M400" s="117">
        <v>4.3388099999999996</v>
      </c>
    </row>
    <row r="401" spans="1:13">
      <c r="A401" s="65">
        <v>392</v>
      </c>
      <c r="B401" s="117" t="s">
        <v>1411</v>
      </c>
      <c r="C401" s="120">
        <v>524.79999999999995</v>
      </c>
      <c r="D401" s="118">
        <v>519.73333333333323</v>
      </c>
      <c r="E401" s="118">
        <v>509.46666666666647</v>
      </c>
      <c r="F401" s="118">
        <v>494.13333333333321</v>
      </c>
      <c r="G401" s="118">
        <v>483.86666666666645</v>
      </c>
      <c r="H401" s="118">
        <v>535.06666666666649</v>
      </c>
      <c r="I401" s="118">
        <v>545.33333333333314</v>
      </c>
      <c r="J401" s="118">
        <v>560.66666666666652</v>
      </c>
      <c r="K401" s="117">
        <v>530</v>
      </c>
      <c r="L401" s="117">
        <v>504.4</v>
      </c>
      <c r="M401" s="117">
        <v>0.15128</v>
      </c>
    </row>
    <row r="402" spans="1:13">
      <c r="A402" s="65">
        <v>393</v>
      </c>
      <c r="B402" s="117" t="s">
        <v>2184</v>
      </c>
      <c r="C402" s="120">
        <v>12.3</v>
      </c>
      <c r="D402" s="118">
        <v>12.066666666666668</v>
      </c>
      <c r="E402" s="118">
        <v>11.733333333333336</v>
      </c>
      <c r="F402" s="118">
        <v>11.166666666666668</v>
      </c>
      <c r="G402" s="118">
        <v>10.833333333333336</v>
      </c>
      <c r="H402" s="118">
        <v>12.633333333333336</v>
      </c>
      <c r="I402" s="118">
        <v>12.966666666666669</v>
      </c>
      <c r="J402" s="118">
        <v>13.533333333333337</v>
      </c>
      <c r="K402" s="117">
        <v>12.4</v>
      </c>
      <c r="L402" s="117">
        <v>11.5</v>
      </c>
      <c r="M402" s="117">
        <v>37.625410000000002</v>
      </c>
    </row>
    <row r="403" spans="1:13">
      <c r="A403" s="65">
        <v>394</v>
      </c>
      <c r="B403" s="117" t="s">
        <v>136</v>
      </c>
      <c r="C403" s="120">
        <v>12.45</v>
      </c>
      <c r="D403" s="118">
        <v>12.583333333333334</v>
      </c>
      <c r="E403" s="118">
        <v>11.966666666666669</v>
      </c>
      <c r="F403" s="118">
        <v>11.483333333333334</v>
      </c>
      <c r="G403" s="118">
        <v>10.866666666666669</v>
      </c>
      <c r="H403" s="118">
        <v>13.066666666666668</v>
      </c>
      <c r="I403" s="118">
        <v>13.683333333333332</v>
      </c>
      <c r="J403" s="118">
        <v>14.166666666666668</v>
      </c>
      <c r="K403" s="117">
        <v>13.2</v>
      </c>
      <c r="L403" s="117">
        <v>12.1</v>
      </c>
      <c r="M403" s="117">
        <v>936.1146</v>
      </c>
    </row>
    <row r="404" spans="1:13">
      <c r="A404" s="65">
        <v>395</v>
      </c>
      <c r="B404" s="117" t="s">
        <v>1428</v>
      </c>
      <c r="C404" s="120">
        <v>3.05</v>
      </c>
      <c r="D404" s="118">
        <v>3.1</v>
      </c>
      <c r="E404" s="118">
        <v>2.95</v>
      </c>
      <c r="F404" s="118">
        <v>2.85</v>
      </c>
      <c r="G404" s="118">
        <v>2.7</v>
      </c>
      <c r="H404" s="118">
        <v>3.2</v>
      </c>
      <c r="I404" s="118">
        <v>3.3499999999999996</v>
      </c>
      <c r="J404" s="118">
        <v>3.45</v>
      </c>
      <c r="K404" s="117">
        <v>3.25</v>
      </c>
      <c r="L404" s="117">
        <v>3</v>
      </c>
      <c r="M404" s="117">
        <v>23.36636</v>
      </c>
    </row>
    <row r="405" spans="1:13">
      <c r="A405" s="65">
        <v>396</v>
      </c>
      <c r="B405" s="117" t="s">
        <v>1436</v>
      </c>
      <c r="C405" s="120">
        <v>341.55</v>
      </c>
      <c r="D405" s="118">
        <v>342.5333333333333</v>
      </c>
      <c r="E405" s="118">
        <v>333.76666666666659</v>
      </c>
      <c r="F405" s="118">
        <v>325.98333333333329</v>
      </c>
      <c r="G405" s="118">
        <v>317.21666666666658</v>
      </c>
      <c r="H405" s="118">
        <v>350.31666666666661</v>
      </c>
      <c r="I405" s="118">
        <v>359.08333333333326</v>
      </c>
      <c r="J405" s="118">
        <v>366.86666666666662</v>
      </c>
      <c r="K405" s="117">
        <v>351.3</v>
      </c>
      <c r="L405" s="117">
        <v>334.75</v>
      </c>
      <c r="M405" s="117">
        <v>0.52173999999999998</v>
      </c>
    </row>
    <row r="406" spans="1:13">
      <c r="A406" s="65">
        <v>397</v>
      </c>
      <c r="B406" s="117" t="s">
        <v>1440</v>
      </c>
      <c r="C406" s="120">
        <v>228.55</v>
      </c>
      <c r="D406" s="118">
        <v>229.56666666666669</v>
      </c>
      <c r="E406" s="118">
        <v>223.13333333333338</v>
      </c>
      <c r="F406" s="118">
        <v>217.7166666666667</v>
      </c>
      <c r="G406" s="118">
        <v>211.28333333333339</v>
      </c>
      <c r="H406" s="118">
        <v>234.98333333333338</v>
      </c>
      <c r="I406" s="118">
        <v>241.41666666666671</v>
      </c>
      <c r="J406" s="118">
        <v>246.83333333333337</v>
      </c>
      <c r="K406" s="117">
        <v>236</v>
      </c>
      <c r="L406" s="117">
        <v>224.15</v>
      </c>
      <c r="M406" s="117">
        <v>7.7207499999999998</v>
      </c>
    </row>
    <row r="407" spans="1:13">
      <c r="A407" s="65">
        <v>398</v>
      </c>
      <c r="B407" s="117" t="s">
        <v>1442</v>
      </c>
      <c r="C407" s="120">
        <v>90.5</v>
      </c>
      <c r="D407" s="118">
        <v>90.683333333333337</v>
      </c>
      <c r="E407" s="118">
        <v>87.866666666666674</v>
      </c>
      <c r="F407" s="118">
        <v>85.233333333333334</v>
      </c>
      <c r="G407" s="118">
        <v>82.416666666666671</v>
      </c>
      <c r="H407" s="118">
        <v>93.316666666666677</v>
      </c>
      <c r="I407" s="118">
        <v>96.13333333333334</v>
      </c>
      <c r="J407" s="118">
        <v>98.76666666666668</v>
      </c>
      <c r="K407" s="117">
        <v>93.5</v>
      </c>
      <c r="L407" s="117">
        <v>88.05</v>
      </c>
      <c r="M407" s="117">
        <v>0.17058999999999999</v>
      </c>
    </row>
    <row r="408" spans="1:13">
      <c r="A408" s="65">
        <v>399</v>
      </c>
      <c r="B408" s="117" t="s">
        <v>137</v>
      </c>
      <c r="C408" s="120">
        <v>55.45</v>
      </c>
      <c r="D408" s="118">
        <v>55.650000000000006</v>
      </c>
      <c r="E408" s="118">
        <v>54.70000000000001</v>
      </c>
      <c r="F408" s="118">
        <v>53.95</v>
      </c>
      <c r="G408" s="118">
        <v>53.000000000000007</v>
      </c>
      <c r="H408" s="118">
        <v>56.400000000000013</v>
      </c>
      <c r="I408" s="118">
        <v>57.35</v>
      </c>
      <c r="J408" s="118">
        <v>58.100000000000016</v>
      </c>
      <c r="K408" s="117">
        <v>56.6</v>
      </c>
      <c r="L408" s="117">
        <v>54.9</v>
      </c>
      <c r="M408" s="117">
        <v>268.36423000000002</v>
      </c>
    </row>
    <row r="409" spans="1:13">
      <c r="A409" s="65">
        <v>400</v>
      </c>
      <c r="B409" s="117" t="s">
        <v>208</v>
      </c>
      <c r="C409" s="120">
        <v>5706.35</v>
      </c>
      <c r="D409" s="118">
        <v>5745.2000000000007</v>
      </c>
      <c r="E409" s="118">
        <v>5641.6000000000013</v>
      </c>
      <c r="F409" s="118">
        <v>5576.85</v>
      </c>
      <c r="G409" s="118">
        <v>5473.2500000000009</v>
      </c>
      <c r="H409" s="118">
        <v>5809.9500000000016</v>
      </c>
      <c r="I409" s="118">
        <v>5913.55</v>
      </c>
      <c r="J409" s="118">
        <v>5978.300000000002</v>
      </c>
      <c r="K409" s="117">
        <v>5848.8</v>
      </c>
      <c r="L409" s="117">
        <v>5680.45</v>
      </c>
      <c r="M409" s="117">
        <v>0.23066</v>
      </c>
    </row>
    <row r="410" spans="1:13">
      <c r="A410" s="65">
        <v>401</v>
      </c>
      <c r="B410" s="117" t="s">
        <v>2204</v>
      </c>
      <c r="C410" s="120">
        <v>607.95000000000005</v>
      </c>
      <c r="D410" s="118">
        <v>610.58333333333337</v>
      </c>
      <c r="E410" s="118">
        <v>599.36666666666679</v>
      </c>
      <c r="F410" s="118">
        <v>590.78333333333342</v>
      </c>
      <c r="G410" s="118">
        <v>579.56666666666683</v>
      </c>
      <c r="H410" s="118">
        <v>619.16666666666674</v>
      </c>
      <c r="I410" s="118">
        <v>630.38333333333321</v>
      </c>
      <c r="J410" s="118">
        <v>638.9666666666667</v>
      </c>
      <c r="K410" s="117">
        <v>621.79999999999995</v>
      </c>
      <c r="L410" s="117">
        <v>602</v>
      </c>
      <c r="M410" s="117">
        <v>5.9425299999999996</v>
      </c>
    </row>
    <row r="411" spans="1:13">
      <c r="A411" s="65">
        <v>402</v>
      </c>
      <c r="B411" s="117" t="s">
        <v>138</v>
      </c>
      <c r="C411" s="120">
        <v>278.10000000000002</v>
      </c>
      <c r="D411" s="118">
        <v>279.03333333333336</v>
      </c>
      <c r="E411" s="118">
        <v>275.51666666666671</v>
      </c>
      <c r="F411" s="118">
        <v>272.93333333333334</v>
      </c>
      <c r="G411" s="118">
        <v>269.41666666666669</v>
      </c>
      <c r="H411" s="118">
        <v>281.61666666666673</v>
      </c>
      <c r="I411" s="118">
        <v>285.13333333333338</v>
      </c>
      <c r="J411" s="118">
        <v>287.71666666666675</v>
      </c>
      <c r="K411" s="117">
        <v>282.55</v>
      </c>
      <c r="L411" s="117">
        <v>276.45</v>
      </c>
      <c r="M411" s="117">
        <v>221.61376000000001</v>
      </c>
    </row>
    <row r="412" spans="1:13">
      <c r="A412" s="65">
        <v>403</v>
      </c>
      <c r="B412" s="117" t="s">
        <v>2118</v>
      </c>
      <c r="C412" s="120">
        <v>5445.85</v>
      </c>
      <c r="D412" s="118">
        <v>5441.35</v>
      </c>
      <c r="E412" s="118">
        <v>5384.6</v>
      </c>
      <c r="F412" s="118">
        <v>5323.35</v>
      </c>
      <c r="G412" s="118">
        <v>5266.6</v>
      </c>
      <c r="H412" s="118">
        <v>5502.6</v>
      </c>
      <c r="I412" s="118">
        <v>5559.35</v>
      </c>
      <c r="J412" s="118">
        <v>5620.6</v>
      </c>
      <c r="K412" s="117">
        <v>5498.1</v>
      </c>
      <c r="L412" s="117">
        <v>5380.1</v>
      </c>
      <c r="M412" s="117">
        <v>8.0409999999999995E-2</v>
      </c>
    </row>
    <row r="413" spans="1:13">
      <c r="A413" s="65">
        <v>404</v>
      </c>
      <c r="B413" s="117" t="s">
        <v>1470</v>
      </c>
      <c r="C413" s="120">
        <v>38.9</v>
      </c>
      <c r="D413" s="118">
        <v>39.066666666666663</v>
      </c>
      <c r="E413" s="118">
        <v>38.233333333333327</v>
      </c>
      <c r="F413" s="118">
        <v>37.566666666666663</v>
      </c>
      <c r="G413" s="118">
        <v>36.733333333333327</v>
      </c>
      <c r="H413" s="118">
        <v>39.733333333333327</v>
      </c>
      <c r="I413" s="118">
        <v>40.56666666666667</v>
      </c>
      <c r="J413" s="118">
        <v>41.233333333333327</v>
      </c>
      <c r="K413" s="117">
        <v>39.9</v>
      </c>
      <c r="L413" s="117">
        <v>38.4</v>
      </c>
      <c r="M413" s="117">
        <v>15.16615</v>
      </c>
    </row>
    <row r="414" spans="1:13">
      <c r="A414" s="65">
        <v>405</v>
      </c>
      <c r="B414" s="117" t="s">
        <v>1965</v>
      </c>
      <c r="C414" s="120">
        <v>1351.45</v>
      </c>
      <c r="D414" s="118">
        <v>1356.9166666666667</v>
      </c>
      <c r="E414" s="118">
        <v>1333.7833333333335</v>
      </c>
      <c r="F414" s="118">
        <v>1316.1166666666668</v>
      </c>
      <c r="G414" s="118">
        <v>1292.9833333333336</v>
      </c>
      <c r="H414" s="118">
        <v>1374.5833333333335</v>
      </c>
      <c r="I414" s="118">
        <v>1397.7166666666667</v>
      </c>
      <c r="J414" s="118">
        <v>1415.3833333333334</v>
      </c>
      <c r="K414" s="117">
        <v>1380.05</v>
      </c>
      <c r="L414" s="117">
        <v>1339.25</v>
      </c>
      <c r="M414" s="117">
        <v>2.0879999999999999E-2</v>
      </c>
    </row>
    <row r="415" spans="1:13">
      <c r="A415" s="65">
        <v>406</v>
      </c>
      <c r="B415" s="117" t="s">
        <v>2031</v>
      </c>
      <c r="C415" s="120">
        <v>471.8</v>
      </c>
      <c r="D415" s="118">
        <v>470.08333333333331</v>
      </c>
      <c r="E415" s="118">
        <v>463.71666666666664</v>
      </c>
      <c r="F415" s="118">
        <v>455.63333333333333</v>
      </c>
      <c r="G415" s="118">
        <v>449.26666666666665</v>
      </c>
      <c r="H415" s="118">
        <v>478.16666666666663</v>
      </c>
      <c r="I415" s="118">
        <v>484.5333333333333</v>
      </c>
      <c r="J415" s="118">
        <v>492.61666666666662</v>
      </c>
      <c r="K415" s="117">
        <v>476.45</v>
      </c>
      <c r="L415" s="117">
        <v>462</v>
      </c>
      <c r="M415" s="117">
        <v>2.2168600000000001</v>
      </c>
    </row>
    <row r="416" spans="1:13">
      <c r="A416" s="65">
        <v>407</v>
      </c>
      <c r="B416" s="117" t="s">
        <v>1498</v>
      </c>
      <c r="C416" s="120">
        <v>150.55000000000001</v>
      </c>
      <c r="D416" s="118">
        <v>154.43333333333334</v>
      </c>
      <c r="E416" s="118">
        <v>144.86666666666667</v>
      </c>
      <c r="F416" s="118">
        <v>139.18333333333334</v>
      </c>
      <c r="G416" s="118">
        <v>129.61666666666667</v>
      </c>
      <c r="H416" s="118">
        <v>160.11666666666667</v>
      </c>
      <c r="I416" s="118">
        <v>169.68333333333334</v>
      </c>
      <c r="J416" s="118">
        <v>175.36666666666667</v>
      </c>
      <c r="K416" s="117">
        <v>164</v>
      </c>
      <c r="L416" s="117">
        <v>148.75</v>
      </c>
      <c r="M416" s="117">
        <v>9.9233700000000002</v>
      </c>
    </row>
    <row r="417" spans="1:13">
      <c r="A417" s="65">
        <v>408</v>
      </c>
      <c r="B417" s="117" t="s">
        <v>1500</v>
      </c>
      <c r="C417" s="120">
        <v>486.8</v>
      </c>
      <c r="D417" s="118">
        <v>485.64999999999992</v>
      </c>
      <c r="E417" s="118">
        <v>481.29999999999984</v>
      </c>
      <c r="F417" s="118">
        <v>475.7999999999999</v>
      </c>
      <c r="G417" s="118">
        <v>471.44999999999982</v>
      </c>
      <c r="H417" s="118">
        <v>491.14999999999986</v>
      </c>
      <c r="I417" s="118">
        <v>495.49999999999989</v>
      </c>
      <c r="J417" s="118">
        <v>500.99999999999989</v>
      </c>
      <c r="K417" s="117">
        <v>490</v>
      </c>
      <c r="L417" s="117">
        <v>480.15</v>
      </c>
      <c r="M417" s="117">
        <v>0.46505000000000002</v>
      </c>
    </row>
    <row r="418" spans="1:13">
      <c r="A418" s="65">
        <v>409</v>
      </c>
      <c r="B418" s="117" t="s">
        <v>209</v>
      </c>
      <c r="C418" s="120">
        <v>17474.2</v>
      </c>
      <c r="D418" s="118">
        <v>17426.233333333334</v>
      </c>
      <c r="E418" s="118">
        <v>17208.016666666666</v>
      </c>
      <c r="F418" s="118">
        <v>16941.833333333332</v>
      </c>
      <c r="G418" s="118">
        <v>16723.616666666665</v>
      </c>
      <c r="H418" s="118">
        <v>17692.416666666668</v>
      </c>
      <c r="I418" s="118">
        <v>17910.633333333335</v>
      </c>
      <c r="J418" s="118">
        <v>18176.816666666669</v>
      </c>
      <c r="K418" s="117">
        <v>17644.45</v>
      </c>
      <c r="L418" s="117">
        <v>17160.05</v>
      </c>
      <c r="M418" s="117">
        <v>0.30010999999999999</v>
      </c>
    </row>
    <row r="419" spans="1:13">
      <c r="A419" s="65">
        <v>410</v>
      </c>
      <c r="B419" s="117" t="s">
        <v>1509</v>
      </c>
      <c r="C419" s="120">
        <v>1688.8</v>
      </c>
      <c r="D419" s="118">
        <v>1679.7</v>
      </c>
      <c r="E419" s="118">
        <v>1659.4</v>
      </c>
      <c r="F419" s="118">
        <v>1630</v>
      </c>
      <c r="G419" s="118">
        <v>1609.7</v>
      </c>
      <c r="H419" s="118">
        <v>1709.1000000000001</v>
      </c>
      <c r="I419" s="118">
        <v>1729.3999999999999</v>
      </c>
      <c r="J419" s="118">
        <v>1758.8000000000002</v>
      </c>
      <c r="K419" s="117">
        <v>1700</v>
      </c>
      <c r="L419" s="117">
        <v>1650.3</v>
      </c>
      <c r="M419" s="117">
        <v>0.14817</v>
      </c>
    </row>
    <row r="420" spans="1:13">
      <c r="A420" s="65">
        <v>411</v>
      </c>
      <c r="B420" s="117" t="s">
        <v>139</v>
      </c>
      <c r="C420" s="120">
        <v>1019.2</v>
      </c>
      <c r="D420" s="118">
        <v>1027.2333333333333</v>
      </c>
      <c r="E420" s="118">
        <v>1005.6166666666668</v>
      </c>
      <c r="F420" s="118">
        <v>992.03333333333342</v>
      </c>
      <c r="G420" s="118">
        <v>970.41666666666686</v>
      </c>
      <c r="H420" s="118">
        <v>1040.8166666666666</v>
      </c>
      <c r="I420" s="118">
        <v>1062.4333333333329</v>
      </c>
      <c r="J420" s="118">
        <v>1076.0166666666667</v>
      </c>
      <c r="K420" s="117">
        <v>1048.8499999999999</v>
      </c>
      <c r="L420" s="117">
        <v>1013.65</v>
      </c>
      <c r="M420" s="117">
        <v>4.4983000000000004</v>
      </c>
    </row>
    <row r="421" spans="1:13">
      <c r="A421" s="65">
        <v>412</v>
      </c>
      <c r="B421" s="117" t="s">
        <v>2123</v>
      </c>
      <c r="C421" s="120">
        <v>831.55</v>
      </c>
      <c r="D421" s="118">
        <v>833.23333333333323</v>
      </c>
      <c r="E421" s="118">
        <v>813.46666666666647</v>
      </c>
      <c r="F421" s="118">
        <v>795.38333333333321</v>
      </c>
      <c r="G421" s="118">
        <v>775.61666666666645</v>
      </c>
      <c r="H421" s="118">
        <v>851.31666666666649</v>
      </c>
      <c r="I421" s="118">
        <v>871.08333333333314</v>
      </c>
      <c r="J421" s="118">
        <v>889.16666666666652</v>
      </c>
      <c r="K421" s="117">
        <v>853</v>
      </c>
      <c r="L421" s="117">
        <v>815.15</v>
      </c>
      <c r="M421" s="117">
        <v>8.9270000000000002E-2</v>
      </c>
    </row>
    <row r="422" spans="1:13">
      <c r="A422" s="65">
        <v>413</v>
      </c>
      <c r="B422" s="117" t="s">
        <v>1523</v>
      </c>
      <c r="C422" s="120">
        <v>24.1</v>
      </c>
      <c r="D422" s="118">
        <v>24.133333333333336</v>
      </c>
      <c r="E422" s="118">
        <v>23.866666666666674</v>
      </c>
      <c r="F422" s="118">
        <v>23.633333333333336</v>
      </c>
      <c r="G422" s="118">
        <v>23.366666666666674</v>
      </c>
      <c r="H422" s="118">
        <v>24.366666666666674</v>
      </c>
      <c r="I422" s="118">
        <v>24.633333333333333</v>
      </c>
      <c r="J422" s="118">
        <v>24.866666666666674</v>
      </c>
      <c r="K422" s="117">
        <v>24.4</v>
      </c>
      <c r="L422" s="117">
        <v>23.9</v>
      </c>
      <c r="M422" s="117">
        <v>9.0808599999999995</v>
      </c>
    </row>
    <row r="423" spans="1:13">
      <c r="A423" s="65">
        <v>414</v>
      </c>
      <c r="B423" s="117" t="s">
        <v>1525</v>
      </c>
      <c r="C423" s="120">
        <v>1948.9</v>
      </c>
      <c r="D423" s="118">
        <v>1952.6333333333332</v>
      </c>
      <c r="E423" s="118">
        <v>1936.2666666666664</v>
      </c>
      <c r="F423" s="118">
        <v>1923.6333333333332</v>
      </c>
      <c r="G423" s="118">
        <v>1907.2666666666664</v>
      </c>
      <c r="H423" s="118">
        <v>1965.2666666666664</v>
      </c>
      <c r="I423" s="118">
        <v>1981.6333333333332</v>
      </c>
      <c r="J423" s="118">
        <v>1994.2666666666664</v>
      </c>
      <c r="K423" s="117">
        <v>1969</v>
      </c>
      <c r="L423" s="117">
        <v>1940</v>
      </c>
      <c r="M423" s="117">
        <v>7.8270000000000006E-2</v>
      </c>
    </row>
    <row r="424" spans="1:13">
      <c r="A424" s="65">
        <v>415</v>
      </c>
      <c r="B424" s="117" t="s">
        <v>1531</v>
      </c>
      <c r="C424" s="120">
        <v>761.15</v>
      </c>
      <c r="D424" s="118">
        <v>753.51666666666677</v>
      </c>
      <c r="E424" s="118">
        <v>734.63333333333355</v>
      </c>
      <c r="F424" s="118">
        <v>708.11666666666679</v>
      </c>
      <c r="G424" s="118">
        <v>689.23333333333358</v>
      </c>
      <c r="H424" s="118">
        <v>780.03333333333353</v>
      </c>
      <c r="I424" s="118">
        <v>798.91666666666674</v>
      </c>
      <c r="J424" s="118">
        <v>825.43333333333351</v>
      </c>
      <c r="K424" s="117">
        <v>772.4</v>
      </c>
      <c r="L424" s="117">
        <v>727</v>
      </c>
      <c r="M424" s="117">
        <v>1.2137899999999999</v>
      </c>
    </row>
    <row r="425" spans="1:13">
      <c r="A425" s="65">
        <v>416</v>
      </c>
      <c r="B425" s="117" t="s">
        <v>1535</v>
      </c>
      <c r="C425" s="120">
        <v>440.35</v>
      </c>
      <c r="D425" s="118">
        <v>442.7833333333333</v>
      </c>
      <c r="E425" s="118">
        <v>436.56666666666661</v>
      </c>
      <c r="F425" s="118">
        <v>432.7833333333333</v>
      </c>
      <c r="G425" s="118">
        <v>426.56666666666661</v>
      </c>
      <c r="H425" s="118">
        <v>446.56666666666661</v>
      </c>
      <c r="I425" s="118">
        <v>452.7833333333333</v>
      </c>
      <c r="J425" s="118">
        <v>456.56666666666661</v>
      </c>
      <c r="K425" s="117">
        <v>449</v>
      </c>
      <c r="L425" s="117">
        <v>439</v>
      </c>
      <c r="M425" s="117">
        <v>1.0028600000000001</v>
      </c>
    </row>
    <row r="426" spans="1:13">
      <c r="A426" s="65">
        <v>417</v>
      </c>
      <c r="B426" s="117" t="s">
        <v>1537</v>
      </c>
      <c r="C426" s="120">
        <v>1027.6500000000001</v>
      </c>
      <c r="D426" s="118">
        <v>1027.9166666666667</v>
      </c>
      <c r="E426" s="118">
        <v>1010.7333333333336</v>
      </c>
      <c r="F426" s="118">
        <v>993.81666666666683</v>
      </c>
      <c r="G426" s="118">
        <v>976.63333333333367</v>
      </c>
      <c r="H426" s="118">
        <v>1044.8333333333335</v>
      </c>
      <c r="I426" s="118">
        <v>1062.0166666666664</v>
      </c>
      <c r="J426" s="118">
        <v>1078.9333333333334</v>
      </c>
      <c r="K426" s="117">
        <v>1045.0999999999999</v>
      </c>
      <c r="L426" s="117">
        <v>1011</v>
      </c>
      <c r="M426" s="117">
        <v>7.6859999999999998E-2</v>
      </c>
    </row>
    <row r="427" spans="1:13">
      <c r="A427" s="65">
        <v>418</v>
      </c>
      <c r="B427" s="117" t="s">
        <v>1541</v>
      </c>
      <c r="C427" s="120">
        <v>336.4</v>
      </c>
      <c r="D427" s="118">
        <v>338.5333333333333</v>
      </c>
      <c r="E427" s="118">
        <v>333.06666666666661</v>
      </c>
      <c r="F427" s="118">
        <v>329.73333333333329</v>
      </c>
      <c r="G427" s="118">
        <v>324.26666666666659</v>
      </c>
      <c r="H427" s="118">
        <v>341.86666666666662</v>
      </c>
      <c r="I427" s="118">
        <v>347.33333333333331</v>
      </c>
      <c r="J427" s="118">
        <v>350.66666666666663</v>
      </c>
      <c r="K427" s="117">
        <v>344</v>
      </c>
      <c r="L427" s="117">
        <v>335.2</v>
      </c>
      <c r="M427" s="117">
        <v>0.96965999999999997</v>
      </c>
    </row>
    <row r="428" spans="1:13">
      <c r="A428" s="65">
        <v>419</v>
      </c>
      <c r="B428" s="117" t="s">
        <v>210</v>
      </c>
      <c r="C428" s="120">
        <v>15.1</v>
      </c>
      <c r="D428" s="118">
        <v>14.983333333333334</v>
      </c>
      <c r="E428" s="118">
        <v>14.466666666666669</v>
      </c>
      <c r="F428" s="118">
        <v>13.833333333333334</v>
      </c>
      <c r="G428" s="118">
        <v>13.316666666666668</v>
      </c>
      <c r="H428" s="118">
        <v>15.616666666666669</v>
      </c>
      <c r="I428" s="118">
        <v>16.133333333333333</v>
      </c>
      <c r="J428" s="118">
        <v>16.766666666666669</v>
      </c>
      <c r="K428" s="117">
        <v>15.5</v>
      </c>
      <c r="L428" s="117">
        <v>14.35</v>
      </c>
      <c r="M428" s="117">
        <v>345.83517999999998</v>
      </c>
    </row>
    <row r="429" spans="1:13">
      <c r="A429" s="65">
        <v>420</v>
      </c>
      <c r="B429" s="117" t="s">
        <v>1546</v>
      </c>
      <c r="C429" s="120">
        <v>195.75</v>
      </c>
      <c r="D429" s="118">
        <v>192.33333333333334</v>
      </c>
      <c r="E429" s="118">
        <v>184.76666666666668</v>
      </c>
      <c r="F429" s="118">
        <v>173.78333333333333</v>
      </c>
      <c r="G429" s="118">
        <v>166.21666666666667</v>
      </c>
      <c r="H429" s="118">
        <v>203.31666666666669</v>
      </c>
      <c r="I429" s="118">
        <v>210.88333333333335</v>
      </c>
      <c r="J429" s="118">
        <v>221.8666666666667</v>
      </c>
      <c r="K429" s="117">
        <v>199.9</v>
      </c>
      <c r="L429" s="117">
        <v>181.35</v>
      </c>
      <c r="M429" s="117">
        <v>42.811050000000002</v>
      </c>
    </row>
    <row r="430" spans="1:13">
      <c r="A430" s="65">
        <v>421</v>
      </c>
      <c r="B430" s="117" t="s">
        <v>2168</v>
      </c>
      <c r="C430" s="120">
        <v>20.6</v>
      </c>
      <c r="D430" s="118">
        <v>20.783333333333335</v>
      </c>
      <c r="E430" s="118">
        <v>20.166666666666671</v>
      </c>
      <c r="F430" s="118">
        <v>19.733333333333338</v>
      </c>
      <c r="G430" s="118">
        <v>19.116666666666674</v>
      </c>
      <c r="H430" s="118">
        <v>21.216666666666669</v>
      </c>
      <c r="I430" s="118">
        <v>21.833333333333336</v>
      </c>
      <c r="J430" s="118">
        <v>22.266666666666666</v>
      </c>
      <c r="K430" s="117">
        <v>21.4</v>
      </c>
      <c r="L430" s="117">
        <v>20.350000000000001</v>
      </c>
      <c r="M430" s="117">
        <v>27.422650000000001</v>
      </c>
    </row>
    <row r="431" spans="1:13">
      <c r="A431" s="65">
        <v>422</v>
      </c>
      <c r="B431" s="117" t="s">
        <v>1548</v>
      </c>
      <c r="C431" s="120">
        <v>30.85</v>
      </c>
      <c r="D431" s="118">
        <v>30.866666666666664</v>
      </c>
      <c r="E431" s="118">
        <v>30.283333333333328</v>
      </c>
      <c r="F431" s="118">
        <v>29.716666666666665</v>
      </c>
      <c r="G431" s="118">
        <v>29.133333333333329</v>
      </c>
      <c r="H431" s="118">
        <v>31.433333333333326</v>
      </c>
      <c r="I431" s="118">
        <v>32.016666666666666</v>
      </c>
      <c r="J431" s="118">
        <v>32.583333333333329</v>
      </c>
      <c r="K431" s="117">
        <v>31.45</v>
      </c>
      <c r="L431" s="117">
        <v>30.3</v>
      </c>
      <c r="M431" s="117">
        <v>28.95833</v>
      </c>
    </row>
    <row r="432" spans="1:13">
      <c r="A432" s="65">
        <v>423</v>
      </c>
      <c r="B432" s="117" t="s">
        <v>227</v>
      </c>
      <c r="C432" s="120">
        <v>2360.8000000000002</v>
      </c>
      <c r="D432" s="118">
        <v>2348.8000000000002</v>
      </c>
      <c r="E432" s="118">
        <v>2322.3000000000002</v>
      </c>
      <c r="F432" s="118">
        <v>2283.8000000000002</v>
      </c>
      <c r="G432" s="118">
        <v>2257.3000000000002</v>
      </c>
      <c r="H432" s="118">
        <v>2387.3000000000002</v>
      </c>
      <c r="I432" s="118">
        <v>2413.8000000000002</v>
      </c>
      <c r="J432" s="118">
        <v>2452.3000000000002</v>
      </c>
      <c r="K432" s="117">
        <v>2375.3000000000002</v>
      </c>
      <c r="L432" s="117">
        <v>2310.3000000000002</v>
      </c>
      <c r="M432" s="117">
        <v>3.9418799999999998</v>
      </c>
    </row>
    <row r="433" spans="1:13">
      <c r="A433" s="65">
        <v>424</v>
      </c>
      <c r="B433" s="117" t="s">
        <v>140</v>
      </c>
      <c r="C433" s="120">
        <v>1240.45</v>
      </c>
      <c r="D433" s="118">
        <v>1244.4666666666665</v>
      </c>
      <c r="E433" s="118">
        <v>1222.1833333333329</v>
      </c>
      <c r="F433" s="118">
        <v>1203.9166666666665</v>
      </c>
      <c r="G433" s="118">
        <v>1181.633333333333</v>
      </c>
      <c r="H433" s="118">
        <v>1262.7333333333329</v>
      </c>
      <c r="I433" s="118">
        <v>1285.0166666666662</v>
      </c>
      <c r="J433" s="118">
        <v>1303.2833333333328</v>
      </c>
      <c r="K433" s="117">
        <v>1266.75</v>
      </c>
      <c r="L433" s="117">
        <v>1226.2</v>
      </c>
      <c r="M433" s="117">
        <v>11.28999</v>
      </c>
    </row>
    <row r="434" spans="1:13">
      <c r="A434" s="65">
        <v>425</v>
      </c>
      <c r="B434" s="117" t="s">
        <v>2099</v>
      </c>
      <c r="C434" s="120">
        <v>99.85</v>
      </c>
      <c r="D434" s="118">
        <v>100.25</v>
      </c>
      <c r="E434" s="118">
        <v>98.5</v>
      </c>
      <c r="F434" s="118">
        <v>97.15</v>
      </c>
      <c r="G434" s="118">
        <v>95.4</v>
      </c>
      <c r="H434" s="118">
        <v>101.6</v>
      </c>
      <c r="I434" s="118">
        <v>103.35</v>
      </c>
      <c r="J434" s="118">
        <v>104.69999999999999</v>
      </c>
      <c r="K434" s="117">
        <v>102</v>
      </c>
      <c r="L434" s="117">
        <v>98.9</v>
      </c>
      <c r="M434" s="117">
        <v>12.92177</v>
      </c>
    </row>
    <row r="435" spans="1:13">
      <c r="A435" s="65">
        <v>426</v>
      </c>
      <c r="B435" s="117" t="s">
        <v>367</v>
      </c>
      <c r="C435" s="120">
        <v>260.7</v>
      </c>
      <c r="D435" s="118">
        <v>265.31666666666666</v>
      </c>
      <c r="E435" s="118">
        <v>253.0333333333333</v>
      </c>
      <c r="F435" s="118">
        <v>245.36666666666662</v>
      </c>
      <c r="G435" s="118">
        <v>233.08333333333326</v>
      </c>
      <c r="H435" s="118">
        <v>272.98333333333335</v>
      </c>
      <c r="I435" s="118">
        <v>285.26666666666677</v>
      </c>
      <c r="J435" s="118">
        <v>292.93333333333339</v>
      </c>
      <c r="K435" s="117">
        <v>277.60000000000002</v>
      </c>
      <c r="L435" s="117">
        <v>257.64999999999998</v>
      </c>
      <c r="M435" s="117">
        <v>15.611560000000001</v>
      </c>
    </row>
    <row r="436" spans="1:13">
      <c r="A436" s="65">
        <v>427</v>
      </c>
      <c r="B436" s="117" t="s">
        <v>1560</v>
      </c>
      <c r="C436" s="120">
        <v>345.4</v>
      </c>
      <c r="D436" s="118">
        <v>345.4666666666667</v>
      </c>
      <c r="E436" s="118">
        <v>341.93333333333339</v>
      </c>
      <c r="F436" s="118">
        <v>338.4666666666667</v>
      </c>
      <c r="G436" s="118">
        <v>334.93333333333339</v>
      </c>
      <c r="H436" s="118">
        <v>348.93333333333339</v>
      </c>
      <c r="I436" s="118">
        <v>352.4666666666667</v>
      </c>
      <c r="J436" s="118">
        <v>355.93333333333339</v>
      </c>
      <c r="K436" s="117">
        <v>349</v>
      </c>
      <c r="L436" s="117">
        <v>342</v>
      </c>
      <c r="M436" s="117">
        <v>0.37430999999999998</v>
      </c>
    </row>
    <row r="437" spans="1:13">
      <c r="A437" s="65">
        <v>428</v>
      </c>
      <c r="B437" s="117" t="s">
        <v>1567</v>
      </c>
      <c r="C437" s="120">
        <v>527.9</v>
      </c>
      <c r="D437" s="118">
        <v>530.73333333333323</v>
      </c>
      <c r="E437" s="118">
        <v>523.56666666666649</v>
      </c>
      <c r="F437" s="118">
        <v>519.23333333333323</v>
      </c>
      <c r="G437" s="118">
        <v>512.06666666666649</v>
      </c>
      <c r="H437" s="118">
        <v>535.06666666666649</v>
      </c>
      <c r="I437" s="118">
        <v>542.23333333333323</v>
      </c>
      <c r="J437" s="118">
        <v>546.56666666666649</v>
      </c>
      <c r="K437" s="117">
        <v>537.9</v>
      </c>
      <c r="L437" s="117">
        <v>526.4</v>
      </c>
      <c r="M437" s="117">
        <v>0.44055</v>
      </c>
    </row>
    <row r="438" spans="1:13">
      <c r="A438" s="65">
        <v>429</v>
      </c>
      <c r="B438" s="117" t="s">
        <v>142</v>
      </c>
      <c r="C438" s="120">
        <v>460.55</v>
      </c>
      <c r="D438" s="118">
        <v>458.95000000000005</v>
      </c>
      <c r="E438" s="118">
        <v>448.55000000000007</v>
      </c>
      <c r="F438" s="118">
        <v>436.55</v>
      </c>
      <c r="G438" s="118">
        <v>426.15000000000003</v>
      </c>
      <c r="H438" s="118">
        <v>470.9500000000001</v>
      </c>
      <c r="I438" s="118">
        <v>481.35000000000008</v>
      </c>
      <c r="J438" s="118">
        <v>493.35000000000014</v>
      </c>
      <c r="K438" s="117">
        <v>469.35</v>
      </c>
      <c r="L438" s="117">
        <v>446.95</v>
      </c>
      <c r="M438" s="117">
        <v>130.04184000000001</v>
      </c>
    </row>
    <row r="439" spans="1:13">
      <c r="A439" s="65">
        <v>430</v>
      </c>
      <c r="B439" s="117" t="s">
        <v>1571</v>
      </c>
      <c r="C439" s="120">
        <v>381.95</v>
      </c>
      <c r="D439" s="118">
        <v>377.16666666666669</v>
      </c>
      <c r="E439" s="118">
        <v>362.13333333333338</v>
      </c>
      <c r="F439" s="118">
        <v>342.31666666666672</v>
      </c>
      <c r="G439" s="118">
        <v>327.28333333333342</v>
      </c>
      <c r="H439" s="118">
        <v>396.98333333333335</v>
      </c>
      <c r="I439" s="118">
        <v>412.01666666666665</v>
      </c>
      <c r="J439" s="118">
        <v>431.83333333333331</v>
      </c>
      <c r="K439" s="117">
        <v>392.2</v>
      </c>
      <c r="L439" s="117">
        <v>357.35</v>
      </c>
      <c r="M439" s="117">
        <v>29.592680000000001</v>
      </c>
    </row>
    <row r="440" spans="1:13">
      <c r="A440" s="65">
        <v>431</v>
      </c>
      <c r="B440" s="117" t="s">
        <v>143</v>
      </c>
      <c r="C440" s="120">
        <v>621.75</v>
      </c>
      <c r="D440" s="118">
        <v>623.63333333333333</v>
      </c>
      <c r="E440" s="118">
        <v>613.51666666666665</v>
      </c>
      <c r="F440" s="118">
        <v>605.2833333333333</v>
      </c>
      <c r="G440" s="118">
        <v>595.16666666666663</v>
      </c>
      <c r="H440" s="118">
        <v>631.86666666666667</v>
      </c>
      <c r="I440" s="118">
        <v>641.98333333333323</v>
      </c>
      <c r="J440" s="118">
        <v>650.2166666666667</v>
      </c>
      <c r="K440" s="117">
        <v>633.75</v>
      </c>
      <c r="L440" s="117">
        <v>615.4</v>
      </c>
      <c r="M440" s="117">
        <v>29.743379999999998</v>
      </c>
    </row>
    <row r="441" spans="1:13">
      <c r="A441" s="65">
        <v>432</v>
      </c>
      <c r="B441" s="117" t="s">
        <v>1579</v>
      </c>
      <c r="C441" s="120">
        <v>1091.8499999999999</v>
      </c>
      <c r="D441" s="118">
        <v>1093.0333333333333</v>
      </c>
      <c r="E441" s="118">
        <v>1071.3166666666666</v>
      </c>
      <c r="F441" s="118">
        <v>1050.7833333333333</v>
      </c>
      <c r="G441" s="118">
        <v>1029.0666666666666</v>
      </c>
      <c r="H441" s="118">
        <v>1113.5666666666666</v>
      </c>
      <c r="I441" s="118">
        <v>1135.2833333333333</v>
      </c>
      <c r="J441" s="118">
        <v>1155.8166666666666</v>
      </c>
      <c r="K441" s="117">
        <v>1114.75</v>
      </c>
      <c r="L441" s="117">
        <v>1072.5</v>
      </c>
      <c r="M441" s="117">
        <v>0.24806</v>
      </c>
    </row>
    <row r="442" spans="1:13">
      <c r="A442" s="65">
        <v>433</v>
      </c>
      <c r="B442" s="117" t="s">
        <v>371</v>
      </c>
      <c r="C442" s="120">
        <v>251.55</v>
      </c>
      <c r="D442" s="118">
        <v>253.01666666666665</v>
      </c>
      <c r="E442" s="118">
        <v>247.5333333333333</v>
      </c>
      <c r="F442" s="118">
        <v>243.51666666666665</v>
      </c>
      <c r="G442" s="118">
        <v>238.0333333333333</v>
      </c>
      <c r="H442" s="118">
        <v>257.0333333333333</v>
      </c>
      <c r="I442" s="118">
        <v>262.51666666666665</v>
      </c>
      <c r="J442" s="118">
        <v>266.5333333333333</v>
      </c>
      <c r="K442" s="117">
        <v>258.5</v>
      </c>
      <c r="L442" s="117">
        <v>249</v>
      </c>
      <c r="M442" s="117">
        <v>2.6626799999999999</v>
      </c>
    </row>
    <row r="443" spans="1:13">
      <c r="A443" s="65">
        <v>434</v>
      </c>
      <c r="B443" s="117" t="s">
        <v>1587</v>
      </c>
      <c r="C443" s="120">
        <v>7.9</v>
      </c>
      <c r="D443" s="118">
        <v>7.95</v>
      </c>
      <c r="E443" s="118">
        <v>7.5</v>
      </c>
      <c r="F443" s="118">
        <v>7.1</v>
      </c>
      <c r="G443" s="118">
        <v>6.6499999999999995</v>
      </c>
      <c r="H443" s="118">
        <v>8.3500000000000014</v>
      </c>
      <c r="I443" s="118">
        <v>8.8000000000000007</v>
      </c>
      <c r="J443" s="118">
        <v>9.2000000000000011</v>
      </c>
      <c r="K443" s="117">
        <v>8.4</v>
      </c>
      <c r="L443" s="117">
        <v>7.55</v>
      </c>
      <c r="M443" s="117">
        <v>2527.8662899999999</v>
      </c>
    </row>
    <row r="444" spans="1:13">
      <c r="A444" s="65">
        <v>435</v>
      </c>
      <c r="B444" s="117" t="s">
        <v>1589</v>
      </c>
      <c r="C444" s="120">
        <v>112.85</v>
      </c>
      <c r="D444" s="118">
        <v>113.64999999999999</v>
      </c>
      <c r="E444" s="118">
        <v>108.49999999999999</v>
      </c>
      <c r="F444" s="118">
        <v>104.14999999999999</v>
      </c>
      <c r="G444" s="118">
        <v>98.999999999999986</v>
      </c>
      <c r="H444" s="118">
        <v>117.99999999999999</v>
      </c>
      <c r="I444" s="118">
        <v>123.14999999999999</v>
      </c>
      <c r="J444" s="118">
        <v>127.49999999999999</v>
      </c>
      <c r="K444" s="117">
        <v>118.8</v>
      </c>
      <c r="L444" s="117">
        <v>109.3</v>
      </c>
      <c r="M444" s="117">
        <v>0.51454</v>
      </c>
    </row>
    <row r="445" spans="1:13">
      <c r="A445" s="65">
        <v>436</v>
      </c>
      <c r="B445" s="117" t="s">
        <v>1595</v>
      </c>
      <c r="C445" s="120">
        <v>1320.5</v>
      </c>
      <c r="D445" s="118">
        <v>1328</v>
      </c>
      <c r="E445" s="118">
        <v>1298.55</v>
      </c>
      <c r="F445" s="118">
        <v>1276.5999999999999</v>
      </c>
      <c r="G445" s="118">
        <v>1247.1499999999999</v>
      </c>
      <c r="H445" s="118">
        <v>1349.95</v>
      </c>
      <c r="I445" s="118">
        <v>1379.3999999999999</v>
      </c>
      <c r="J445" s="118">
        <v>1401.3500000000001</v>
      </c>
      <c r="K445" s="117">
        <v>1357.45</v>
      </c>
      <c r="L445" s="117">
        <v>1306.05</v>
      </c>
      <c r="M445" s="117">
        <v>0.47116000000000002</v>
      </c>
    </row>
    <row r="446" spans="1:13">
      <c r="A446" s="65">
        <v>437</v>
      </c>
      <c r="B446" s="117" t="s">
        <v>144</v>
      </c>
      <c r="C446" s="120">
        <v>36.75</v>
      </c>
      <c r="D446" s="118">
        <v>36.866666666666667</v>
      </c>
      <c r="E446" s="118">
        <v>36.133333333333333</v>
      </c>
      <c r="F446" s="118">
        <v>35.516666666666666</v>
      </c>
      <c r="G446" s="118">
        <v>34.783333333333331</v>
      </c>
      <c r="H446" s="118">
        <v>37.483333333333334</v>
      </c>
      <c r="I446" s="118">
        <v>38.216666666666669</v>
      </c>
      <c r="J446" s="118">
        <v>38.833333333333336</v>
      </c>
      <c r="K446" s="117">
        <v>37.6</v>
      </c>
      <c r="L446" s="117">
        <v>36.25</v>
      </c>
      <c r="M446" s="117">
        <v>48.077210000000001</v>
      </c>
    </row>
    <row r="447" spans="1:13">
      <c r="A447" s="65">
        <v>438</v>
      </c>
      <c r="B447" s="117" t="s">
        <v>1600</v>
      </c>
      <c r="C447" s="120">
        <v>590.45000000000005</v>
      </c>
      <c r="D447" s="118">
        <v>591.51666666666677</v>
      </c>
      <c r="E447" s="118">
        <v>587.03333333333353</v>
      </c>
      <c r="F447" s="118">
        <v>583.61666666666679</v>
      </c>
      <c r="G447" s="118">
        <v>579.13333333333355</v>
      </c>
      <c r="H447" s="118">
        <v>594.93333333333351</v>
      </c>
      <c r="I447" s="118">
        <v>599.41666666666686</v>
      </c>
      <c r="J447" s="118">
        <v>602.83333333333348</v>
      </c>
      <c r="K447" s="117">
        <v>596</v>
      </c>
      <c r="L447" s="117">
        <v>588.1</v>
      </c>
      <c r="M447" s="117">
        <v>0.11796</v>
      </c>
    </row>
    <row r="448" spans="1:13">
      <c r="A448" s="65">
        <v>439</v>
      </c>
      <c r="B448" s="117" t="s">
        <v>1604</v>
      </c>
      <c r="C448" s="120">
        <v>141.25</v>
      </c>
      <c r="D448" s="118">
        <v>139.45000000000002</v>
      </c>
      <c r="E448" s="118">
        <v>136.10000000000002</v>
      </c>
      <c r="F448" s="118">
        <v>130.95000000000002</v>
      </c>
      <c r="G448" s="118">
        <v>127.60000000000002</v>
      </c>
      <c r="H448" s="118">
        <v>144.60000000000002</v>
      </c>
      <c r="I448" s="118">
        <v>147.94999999999999</v>
      </c>
      <c r="J448" s="118">
        <v>153.10000000000002</v>
      </c>
      <c r="K448" s="117">
        <v>142.80000000000001</v>
      </c>
      <c r="L448" s="117">
        <v>134.30000000000001</v>
      </c>
      <c r="M448" s="117">
        <v>7.9921199999999999</v>
      </c>
    </row>
    <row r="449" spans="1:13">
      <c r="A449" s="65">
        <v>440</v>
      </c>
      <c r="B449" s="117" t="s">
        <v>145</v>
      </c>
      <c r="C449" s="120">
        <v>577</v>
      </c>
      <c r="D449" s="118">
        <v>580.16666666666663</v>
      </c>
      <c r="E449" s="118">
        <v>572.33333333333326</v>
      </c>
      <c r="F449" s="118">
        <v>567.66666666666663</v>
      </c>
      <c r="G449" s="118">
        <v>559.83333333333326</v>
      </c>
      <c r="H449" s="118">
        <v>584.83333333333326</v>
      </c>
      <c r="I449" s="118">
        <v>592.66666666666652</v>
      </c>
      <c r="J449" s="118">
        <v>597.33333333333326</v>
      </c>
      <c r="K449" s="117">
        <v>588</v>
      </c>
      <c r="L449" s="117">
        <v>575.5</v>
      </c>
      <c r="M449" s="117">
        <v>13.363569999999999</v>
      </c>
    </row>
    <row r="450" spans="1:13">
      <c r="A450" s="65">
        <v>441</v>
      </c>
      <c r="B450" s="117" t="s">
        <v>1609</v>
      </c>
      <c r="C450" s="120">
        <v>91.2</v>
      </c>
      <c r="D450" s="118">
        <v>91.433333333333337</v>
      </c>
      <c r="E450" s="118">
        <v>89.26666666666668</v>
      </c>
      <c r="F450" s="118">
        <v>87.333333333333343</v>
      </c>
      <c r="G450" s="118">
        <v>85.166666666666686</v>
      </c>
      <c r="H450" s="118">
        <v>93.366666666666674</v>
      </c>
      <c r="I450" s="118">
        <v>95.533333333333331</v>
      </c>
      <c r="J450" s="118">
        <v>97.466666666666669</v>
      </c>
      <c r="K450" s="117">
        <v>93.6</v>
      </c>
      <c r="L450" s="117">
        <v>89.5</v>
      </c>
      <c r="M450" s="117">
        <v>3.3980999999999999</v>
      </c>
    </row>
    <row r="451" spans="1:13">
      <c r="A451" s="65">
        <v>442</v>
      </c>
      <c r="B451" s="117" t="s">
        <v>146</v>
      </c>
      <c r="C451" s="120">
        <v>613.95000000000005</v>
      </c>
      <c r="D451" s="118">
        <v>613.35</v>
      </c>
      <c r="E451" s="118">
        <v>602.80000000000007</v>
      </c>
      <c r="F451" s="118">
        <v>591.65000000000009</v>
      </c>
      <c r="G451" s="118">
        <v>581.10000000000014</v>
      </c>
      <c r="H451" s="118">
        <v>624.5</v>
      </c>
      <c r="I451" s="118">
        <v>635.04999999999995</v>
      </c>
      <c r="J451" s="118">
        <v>646.19999999999993</v>
      </c>
      <c r="K451" s="117">
        <v>623.9</v>
      </c>
      <c r="L451" s="117">
        <v>602.20000000000005</v>
      </c>
      <c r="M451" s="117">
        <v>8.28566</v>
      </c>
    </row>
    <row r="452" spans="1:13">
      <c r="A452" s="65">
        <v>443</v>
      </c>
      <c r="B452" s="117" t="s">
        <v>349</v>
      </c>
      <c r="C452" s="120">
        <v>950.1</v>
      </c>
      <c r="D452" s="118">
        <v>944.86666666666667</v>
      </c>
      <c r="E452" s="118">
        <v>932.23333333333335</v>
      </c>
      <c r="F452" s="118">
        <v>914.36666666666667</v>
      </c>
      <c r="G452" s="118">
        <v>901.73333333333335</v>
      </c>
      <c r="H452" s="118">
        <v>962.73333333333335</v>
      </c>
      <c r="I452" s="118">
        <v>975.36666666666679</v>
      </c>
      <c r="J452" s="118">
        <v>993.23333333333335</v>
      </c>
      <c r="K452" s="117">
        <v>957.5</v>
      </c>
      <c r="L452" s="117">
        <v>927</v>
      </c>
      <c r="M452" s="117">
        <v>10.152369999999999</v>
      </c>
    </row>
    <row r="453" spans="1:13">
      <c r="A453" s="65">
        <v>444</v>
      </c>
      <c r="B453" s="117" t="s">
        <v>147</v>
      </c>
      <c r="C453" s="120">
        <v>197.95</v>
      </c>
      <c r="D453" s="118">
        <v>199.1</v>
      </c>
      <c r="E453" s="118">
        <v>194.95</v>
      </c>
      <c r="F453" s="118">
        <v>191.95</v>
      </c>
      <c r="G453" s="118">
        <v>187.79999999999998</v>
      </c>
      <c r="H453" s="118">
        <v>202.1</v>
      </c>
      <c r="I453" s="118">
        <v>206.25000000000003</v>
      </c>
      <c r="J453" s="118">
        <v>209.25</v>
      </c>
      <c r="K453" s="117">
        <v>203.25</v>
      </c>
      <c r="L453" s="117">
        <v>196.1</v>
      </c>
      <c r="M453" s="117">
        <v>17.16592</v>
      </c>
    </row>
    <row r="454" spans="1:13">
      <c r="A454" s="65">
        <v>445</v>
      </c>
      <c r="B454" s="117" t="s">
        <v>1614</v>
      </c>
      <c r="C454" s="120">
        <v>837.65</v>
      </c>
      <c r="D454" s="118">
        <v>844.56666666666661</v>
      </c>
      <c r="E454" s="118">
        <v>827.13333333333321</v>
      </c>
      <c r="F454" s="118">
        <v>816.61666666666656</v>
      </c>
      <c r="G454" s="118">
        <v>799.18333333333317</v>
      </c>
      <c r="H454" s="118">
        <v>855.08333333333326</v>
      </c>
      <c r="I454" s="118">
        <v>872.51666666666665</v>
      </c>
      <c r="J454" s="118">
        <v>883.0333333333333</v>
      </c>
      <c r="K454" s="117">
        <v>862</v>
      </c>
      <c r="L454" s="117">
        <v>834.05</v>
      </c>
      <c r="M454" s="117">
        <v>0.28960999999999998</v>
      </c>
    </row>
    <row r="455" spans="1:13">
      <c r="A455" s="65">
        <v>446</v>
      </c>
      <c r="B455" s="117" t="s">
        <v>148</v>
      </c>
      <c r="C455" s="120">
        <v>188.8</v>
      </c>
      <c r="D455" s="118">
        <v>190.65</v>
      </c>
      <c r="E455" s="118">
        <v>185.9</v>
      </c>
      <c r="F455" s="118">
        <v>183</v>
      </c>
      <c r="G455" s="118">
        <v>178.25</v>
      </c>
      <c r="H455" s="118">
        <v>193.55</v>
      </c>
      <c r="I455" s="118">
        <v>198.3</v>
      </c>
      <c r="J455" s="118">
        <v>201.20000000000002</v>
      </c>
      <c r="K455" s="117">
        <v>195.4</v>
      </c>
      <c r="L455" s="117">
        <v>187.75</v>
      </c>
      <c r="M455" s="117">
        <v>224.68701999999999</v>
      </c>
    </row>
    <row r="456" spans="1:13">
      <c r="A456" s="65">
        <v>447</v>
      </c>
      <c r="B456" s="117" t="s">
        <v>149</v>
      </c>
      <c r="C456" s="120">
        <v>94.45</v>
      </c>
      <c r="D456" s="118">
        <v>95</v>
      </c>
      <c r="E456" s="118">
        <v>93.35</v>
      </c>
      <c r="F456" s="118">
        <v>92.25</v>
      </c>
      <c r="G456" s="118">
        <v>90.6</v>
      </c>
      <c r="H456" s="118">
        <v>96.1</v>
      </c>
      <c r="I456" s="118">
        <v>97.75</v>
      </c>
      <c r="J456" s="118">
        <v>98.85</v>
      </c>
      <c r="K456" s="117">
        <v>96.65</v>
      </c>
      <c r="L456" s="117">
        <v>93.9</v>
      </c>
      <c r="M456" s="117">
        <v>34.034509999999997</v>
      </c>
    </row>
    <row r="457" spans="1:13">
      <c r="A457" s="65">
        <v>448</v>
      </c>
      <c r="B457" s="117" t="s">
        <v>150</v>
      </c>
      <c r="C457" s="120">
        <v>71.3</v>
      </c>
      <c r="D457" s="118">
        <v>70.883333333333326</v>
      </c>
      <c r="E457" s="118">
        <v>69.616666666666646</v>
      </c>
      <c r="F457" s="118">
        <v>67.933333333333323</v>
      </c>
      <c r="G457" s="118">
        <v>66.666666666666643</v>
      </c>
      <c r="H457" s="118">
        <v>72.566666666666649</v>
      </c>
      <c r="I457" s="118">
        <v>73.833333333333329</v>
      </c>
      <c r="J457" s="118">
        <v>75.516666666666652</v>
      </c>
      <c r="K457" s="117">
        <v>72.150000000000006</v>
      </c>
      <c r="L457" s="117">
        <v>69.2</v>
      </c>
      <c r="M457" s="117">
        <v>110.46556</v>
      </c>
    </row>
    <row r="458" spans="1:13">
      <c r="A458" s="65">
        <v>449</v>
      </c>
      <c r="B458" s="117" t="s">
        <v>1621</v>
      </c>
      <c r="C458" s="120">
        <v>733.35</v>
      </c>
      <c r="D458" s="118">
        <v>737.63333333333333</v>
      </c>
      <c r="E458" s="118">
        <v>722.7166666666667</v>
      </c>
      <c r="F458" s="118">
        <v>712.08333333333337</v>
      </c>
      <c r="G458" s="118">
        <v>697.16666666666674</v>
      </c>
      <c r="H458" s="118">
        <v>748.26666666666665</v>
      </c>
      <c r="I458" s="118">
        <v>763.18333333333339</v>
      </c>
      <c r="J458" s="118">
        <v>773.81666666666661</v>
      </c>
      <c r="K458" s="117">
        <v>752.55</v>
      </c>
      <c r="L458" s="117">
        <v>727</v>
      </c>
      <c r="M458" s="117">
        <v>0.84589999999999999</v>
      </c>
    </row>
    <row r="459" spans="1:13">
      <c r="A459" s="65">
        <v>450</v>
      </c>
      <c r="B459" s="117" t="s">
        <v>151</v>
      </c>
      <c r="C459" s="120">
        <v>520.85</v>
      </c>
      <c r="D459" s="118">
        <v>520.55000000000007</v>
      </c>
      <c r="E459" s="118">
        <v>515.75000000000011</v>
      </c>
      <c r="F459" s="118">
        <v>510.65000000000009</v>
      </c>
      <c r="G459" s="118">
        <v>505.85000000000014</v>
      </c>
      <c r="H459" s="118">
        <v>525.65000000000009</v>
      </c>
      <c r="I459" s="118">
        <v>530.45000000000005</v>
      </c>
      <c r="J459" s="118">
        <v>535.55000000000007</v>
      </c>
      <c r="K459" s="117">
        <v>525.35</v>
      </c>
      <c r="L459" s="117">
        <v>515.45000000000005</v>
      </c>
      <c r="M459" s="117">
        <v>63.112270000000002</v>
      </c>
    </row>
    <row r="460" spans="1:13">
      <c r="A460" s="65">
        <v>451</v>
      </c>
      <c r="B460" s="117" t="s">
        <v>152</v>
      </c>
      <c r="C460" s="120">
        <v>1999.6</v>
      </c>
      <c r="D460" s="118">
        <v>1999.8833333333332</v>
      </c>
      <c r="E460" s="118">
        <v>1984.7666666666664</v>
      </c>
      <c r="F460" s="118">
        <v>1969.9333333333332</v>
      </c>
      <c r="G460" s="118">
        <v>1954.8166666666664</v>
      </c>
      <c r="H460" s="118">
        <v>2014.7166666666665</v>
      </c>
      <c r="I460" s="118">
        <v>2029.8333333333333</v>
      </c>
      <c r="J460" s="118">
        <v>2044.6666666666665</v>
      </c>
      <c r="K460" s="117">
        <v>2015</v>
      </c>
      <c r="L460" s="117">
        <v>1985.05</v>
      </c>
      <c r="M460" s="117">
        <v>26.350470000000001</v>
      </c>
    </row>
    <row r="461" spans="1:13">
      <c r="A461" s="65">
        <v>452</v>
      </c>
      <c r="B461" s="117" t="s">
        <v>153</v>
      </c>
      <c r="C461" s="120">
        <v>823.55</v>
      </c>
      <c r="D461" s="118">
        <v>821.75</v>
      </c>
      <c r="E461" s="118">
        <v>813.8</v>
      </c>
      <c r="F461" s="118">
        <v>804.05</v>
      </c>
      <c r="G461" s="118">
        <v>796.09999999999991</v>
      </c>
      <c r="H461" s="118">
        <v>831.5</v>
      </c>
      <c r="I461" s="118">
        <v>839.45</v>
      </c>
      <c r="J461" s="118">
        <v>849.2</v>
      </c>
      <c r="K461" s="117">
        <v>829.7</v>
      </c>
      <c r="L461" s="117">
        <v>812</v>
      </c>
      <c r="M461" s="117">
        <v>39.99053</v>
      </c>
    </row>
    <row r="462" spans="1:13">
      <c r="A462" s="65">
        <v>453</v>
      </c>
      <c r="B462" s="117" t="s">
        <v>1636</v>
      </c>
      <c r="C462" s="120">
        <v>66.75</v>
      </c>
      <c r="D462" s="118">
        <v>66.25</v>
      </c>
      <c r="E462" s="118">
        <v>64.8</v>
      </c>
      <c r="F462" s="118">
        <v>62.849999999999994</v>
      </c>
      <c r="G462" s="118">
        <v>61.399999999999991</v>
      </c>
      <c r="H462" s="118">
        <v>68.2</v>
      </c>
      <c r="I462" s="118">
        <v>69.649999999999991</v>
      </c>
      <c r="J462" s="118">
        <v>71.600000000000009</v>
      </c>
      <c r="K462" s="117">
        <v>67.7</v>
      </c>
      <c r="L462" s="117">
        <v>64.3</v>
      </c>
      <c r="M462" s="117">
        <v>4.4265800000000004</v>
      </c>
    </row>
    <row r="463" spans="1:13">
      <c r="A463" s="65">
        <v>454</v>
      </c>
      <c r="B463" s="117" t="s">
        <v>212</v>
      </c>
      <c r="C463" s="120">
        <v>996.15</v>
      </c>
      <c r="D463" s="118">
        <v>999.45000000000016</v>
      </c>
      <c r="E463" s="118">
        <v>981.90000000000032</v>
      </c>
      <c r="F463" s="118">
        <v>967.6500000000002</v>
      </c>
      <c r="G463" s="118">
        <v>950.10000000000036</v>
      </c>
      <c r="H463" s="118">
        <v>1013.7000000000003</v>
      </c>
      <c r="I463" s="118">
        <v>1031.2500000000002</v>
      </c>
      <c r="J463" s="118">
        <v>1045.5000000000002</v>
      </c>
      <c r="K463" s="117">
        <v>1017</v>
      </c>
      <c r="L463" s="117">
        <v>985.2</v>
      </c>
      <c r="M463" s="117">
        <v>0.158</v>
      </c>
    </row>
    <row r="464" spans="1:13">
      <c r="A464" s="65">
        <v>457</v>
      </c>
      <c r="B464" s="117" t="s">
        <v>1645</v>
      </c>
      <c r="C464" s="120">
        <v>219.6</v>
      </c>
      <c r="D464" s="118">
        <v>218.23333333333335</v>
      </c>
      <c r="E464" s="118">
        <v>214.9666666666667</v>
      </c>
      <c r="F464" s="118">
        <v>210.33333333333334</v>
      </c>
      <c r="G464" s="118">
        <v>207.06666666666669</v>
      </c>
      <c r="H464" s="118">
        <v>222.8666666666667</v>
      </c>
      <c r="I464" s="118">
        <v>226.13333333333335</v>
      </c>
      <c r="J464" s="118">
        <v>230.76666666666671</v>
      </c>
      <c r="K464" s="117">
        <v>221.5</v>
      </c>
      <c r="L464" s="117">
        <v>213.6</v>
      </c>
      <c r="M464" s="117">
        <v>3.2380399999999998</v>
      </c>
    </row>
    <row r="465" spans="1:13">
      <c r="A465" s="65">
        <v>458</v>
      </c>
      <c r="B465" s="117" t="s">
        <v>1647</v>
      </c>
      <c r="C465" s="120">
        <v>530.65</v>
      </c>
      <c r="D465" s="118">
        <v>536.95000000000005</v>
      </c>
      <c r="E465" s="118">
        <v>520.90000000000009</v>
      </c>
      <c r="F465" s="118">
        <v>511.15000000000009</v>
      </c>
      <c r="G465" s="118">
        <v>495.10000000000014</v>
      </c>
      <c r="H465" s="118">
        <v>546.70000000000005</v>
      </c>
      <c r="I465" s="118">
        <v>562.75</v>
      </c>
      <c r="J465" s="118">
        <v>572.5</v>
      </c>
      <c r="K465" s="117">
        <v>553</v>
      </c>
      <c r="L465" s="117">
        <v>527.20000000000005</v>
      </c>
      <c r="M465" s="117">
        <v>0.28588999999999998</v>
      </c>
    </row>
    <row r="466" spans="1:13">
      <c r="A466" s="65">
        <v>459</v>
      </c>
      <c r="B466" s="117" t="s">
        <v>2217</v>
      </c>
      <c r="C466" s="120">
        <v>479.5</v>
      </c>
      <c r="D466" s="118">
        <v>481.5</v>
      </c>
      <c r="E466" s="118">
        <v>469.95</v>
      </c>
      <c r="F466" s="118">
        <v>460.4</v>
      </c>
      <c r="G466" s="118">
        <v>448.84999999999997</v>
      </c>
      <c r="H466" s="118">
        <v>491.05</v>
      </c>
      <c r="I466" s="118">
        <v>502.59999999999997</v>
      </c>
      <c r="J466" s="118">
        <v>512.15000000000009</v>
      </c>
      <c r="K466" s="117">
        <v>493.05</v>
      </c>
      <c r="L466" s="117">
        <v>471.95</v>
      </c>
      <c r="M466" s="117">
        <v>0.16639000000000001</v>
      </c>
    </row>
    <row r="467" spans="1:13">
      <c r="A467" s="65">
        <v>460</v>
      </c>
      <c r="B467" s="117" t="s">
        <v>1655</v>
      </c>
      <c r="C467" s="120">
        <v>105.05</v>
      </c>
      <c r="D467" s="118">
        <v>103.60000000000001</v>
      </c>
      <c r="E467" s="118">
        <v>98.700000000000017</v>
      </c>
      <c r="F467" s="118">
        <v>92.350000000000009</v>
      </c>
      <c r="G467" s="118">
        <v>87.450000000000017</v>
      </c>
      <c r="H467" s="118">
        <v>109.95000000000002</v>
      </c>
      <c r="I467" s="118">
        <v>114.85000000000002</v>
      </c>
      <c r="J467" s="118">
        <v>121.20000000000002</v>
      </c>
      <c r="K467" s="117">
        <v>108.5</v>
      </c>
      <c r="L467" s="117">
        <v>97.25</v>
      </c>
      <c r="M467" s="117">
        <v>7.1723699999999999</v>
      </c>
    </row>
    <row r="468" spans="1:13">
      <c r="A468" s="65">
        <v>461</v>
      </c>
      <c r="B468" s="119" t="s">
        <v>1657</v>
      </c>
      <c r="C468" s="121">
        <v>590.29999999999995</v>
      </c>
      <c r="D468" s="122">
        <v>590.7166666666667</v>
      </c>
      <c r="E468" s="122">
        <v>583.58333333333337</v>
      </c>
      <c r="F468" s="122">
        <v>576.86666666666667</v>
      </c>
      <c r="G468" s="122">
        <v>569.73333333333335</v>
      </c>
      <c r="H468" s="122">
        <v>597.43333333333339</v>
      </c>
      <c r="I468" s="122">
        <v>604.56666666666661</v>
      </c>
      <c r="J468" s="122">
        <v>611.28333333333342</v>
      </c>
      <c r="K468" s="119">
        <v>597.85</v>
      </c>
      <c r="L468" s="119">
        <v>584</v>
      </c>
      <c r="M468" s="119">
        <v>0.18051</v>
      </c>
    </row>
    <row r="469" spans="1:13">
      <c r="A469" s="65">
        <v>462</v>
      </c>
      <c r="B469" s="117" t="s">
        <v>154</v>
      </c>
      <c r="C469" s="130">
        <v>1055.95</v>
      </c>
      <c r="D469" s="118">
        <v>1048.3833333333334</v>
      </c>
      <c r="E469" s="118">
        <v>1035.8666666666668</v>
      </c>
      <c r="F469" s="118">
        <v>1015.7833333333333</v>
      </c>
      <c r="G469" s="118">
        <v>1003.2666666666667</v>
      </c>
      <c r="H469" s="118">
        <v>1068.4666666666669</v>
      </c>
      <c r="I469" s="118">
        <v>1080.9833333333338</v>
      </c>
      <c r="J469" s="118">
        <v>1101.0666666666671</v>
      </c>
      <c r="K469" s="117">
        <v>1060.9000000000001</v>
      </c>
      <c r="L469" s="117">
        <v>1028.3</v>
      </c>
      <c r="M469" s="117">
        <v>27.580559999999998</v>
      </c>
    </row>
    <row r="470" spans="1:13">
      <c r="A470" s="65">
        <v>463</v>
      </c>
      <c r="B470" s="130" t="s">
        <v>1665</v>
      </c>
      <c r="C470" s="130">
        <v>206.85</v>
      </c>
      <c r="D470" s="125">
        <v>207.71666666666667</v>
      </c>
      <c r="E470" s="125">
        <v>202.48333333333335</v>
      </c>
      <c r="F470" s="125">
        <v>198.11666666666667</v>
      </c>
      <c r="G470" s="125">
        <v>192.88333333333335</v>
      </c>
      <c r="H470" s="125">
        <v>212.08333333333334</v>
      </c>
      <c r="I470" s="125">
        <v>217.31666666666663</v>
      </c>
      <c r="J470" s="125">
        <v>221.68333333333334</v>
      </c>
      <c r="K470" s="130">
        <v>212.95</v>
      </c>
      <c r="L470" s="130">
        <v>203.35</v>
      </c>
      <c r="M470" s="130">
        <v>1.2554700000000001</v>
      </c>
    </row>
    <row r="471" spans="1:13">
      <c r="A471" s="65">
        <v>464</v>
      </c>
      <c r="B471" s="130" t="s">
        <v>213</v>
      </c>
      <c r="C471" s="130">
        <v>1800.5</v>
      </c>
      <c r="D471" s="125">
        <v>1794.6666666666667</v>
      </c>
      <c r="E471" s="125">
        <v>1770.8333333333335</v>
      </c>
      <c r="F471" s="125">
        <v>1741.1666666666667</v>
      </c>
      <c r="G471" s="125">
        <v>1717.3333333333335</v>
      </c>
      <c r="H471" s="125">
        <v>1824.3333333333335</v>
      </c>
      <c r="I471" s="125">
        <v>1848.166666666667</v>
      </c>
      <c r="J471" s="125">
        <v>1877.8333333333335</v>
      </c>
      <c r="K471" s="130">
        <v>1818.5</v>
      </c>
      <c r="L471" s="130">
        <v>1765</v>
      </c>
      <c r="M471" s="130">
        <v>4.5113399999999997</v>
      </c>
    </row>
    <row r="472" spans="1:13">
      <c r="A472" s="65">
        <v>465</v>
      </c>
      <c r="B472" s="130" t="s">
        <v>214</v>
      </c>
      <c r="C472" s="130">
        <v>248.15</v>
      </c>
      <c r="D472" s="125">
        <v>249.58333333333334</v>
      </c>
      <c r="E472" s="125">
        <v>245.66666666666669</v>
      </c>
      <c r="F472" s="125">
        <v>243.18333333333334</v>
      </c>
      <c r="G472" s="125">
        <v>239.26666666666668</v>
      </c>
      <c r="H472" s="125">
        <v>252.06666666666669</v>
      </c>
      <c r="I472" s="125">
        <v>255.98333333333338</v>
      </c>
      <c r="J472" s="125">
        <v>258.4666666666667</v>
      </c>
      <c r="K472" s="130">
        <v>253.5</v>
      </c>
      <c r="L472" s="130">
        <v>247.1</v>
      </c>
      <c r="M472" s="130">
        <v>8.8909099999999999</v>
      </c>
    </row>
    <row r="473" spans="1:13">
      <c r="A473" s="65">
        <v>466</v>
      </c>
      <c r="B473" s="130" t="s">
        <v>1673</v>
      </c>
      <c r="C473" s="130">
        <v>339.5</v>
      </c>
      <c r="D473" s="125">
        <v>339.34999999999997</v>
      </c>
      <c r="E473" s="125">
        <v>327.94999999999993</v>
      </c>
      <c r="F473" s="125">
        <v>316.39999999999998</v>
      </c>
      <c r="G473" s="125">
        <v>304.99999999999994</v>
      </c>
      <c r="H473" s="125">
        <v>350.89999999999992</v>
      </c>
      <c r="I473" s="125">
        <v>362.2999999999999</v>
      </c>
      <c r="J473" s="125">
        <v>373.84999999999991</v>
      </c>
      <c r="K473" s="130">
        <v>350.75</v>
      </c>
      <c r="L473" s="130">
        <v>327.8</v>
      </c>
      <c r="M473" s="130">
        <v>1.96444</v>
      </c>
    </row>
    <row r="474" spans="1:13">
      <c r="A474" s="65">
        <v>467</v>
      </c>
      <c r="B474" s="130" t="s">
        <v>1674</v>
      </c>
      <c r="C474" s="130">
        <v>67.05</v>
      </c>
      <c r="D474" s="125">
        <v>67.016666666666666</v>
      </c>
      <c r="E474" s="125">
        <v>66.033333333333331</v>
      </c>
      <c r="F474" s="125">
        <v>65.016666666666666</v>
      </c>
      <c r="G474" s="125">
        <v>64.033333333333331</v>
      </c>
      <c r="H474" s="125">
        <v>68.033333333333331</v>
      </c>
      <c r="I474" s="125">
        <v>69.016666666666652</v>
      </c>
      <c r="J474" s="125">
        <v>70.033333333333331</v>
      </c>
      <c r="K474" s="130">
        <v>68</v>
      </c>
      <c r="L474" s="130">
        <v>66</v>
      </c>
      <c r="M474" s="130">
        <v>11.89561</v>
      </c>
    </row>
    <row r="475" spans="1:13">
      <c r="A475" s="65">
        <v>468</v>
      </c>
      <c r="B475" s="130" t="s">
        <v>1682</v>
      </c>
      <c r="C475" s="130">
        <v>8850.4</v>
      </c>
      <c r="D475" s="125">
        <v>8883.4666666666672</v>
      </c>
      <c r="E475" s="125">
        <v>8516.9333333333343</v>
      </c>
      <c r="F475" s="125">
        <v>8183.4666666666672</v>
      </c>
      <c r="G475" s="125">
        <v>7816.9333333333343</v>
      </c>
      <c r="H475" s="125">
        <v>9216.9333333333343</v>
      </c>
      <c r="I475" s="125">
        <v>9583.4666666666672</v>
      </c>
      <c r="J475" s="125">
        <v>9916.9333333333343</v>
      </c>
      <c r="K475" s="130">
        <v>9250</v>
      </c>
      <c r="L475" s="130">
        <v>8550</v>
      </c>
      <c r="M475" s="130">
        <v>0.22692000000000001</v>
      </c>
    </row>
    <row r="476" spans="1:13">
      <c r="A476" s="65">
        <v>469</v>
      </c>
      <c r="B476" s="130" t="s">
        <v>241</v>
      </c>
      <c r="C476" s="130">
        <v>36.75</v>
      </c>
      <c r="D476" s="125">
        <v>37.050000000000004</v>
      </c>
      <c r="E476" s="125">
        <v>36.20000000000001</v>
      </c>
      <c r="F476" s="125">
        <v>35.650000000000006</v>
      </c>
      <c r="G476" s="125">
        <v>34.800000000000011</v>
      </c>
      <c r="H476" s="125">
        <v>37.600000000000009</v>
      </c>
      <c r="I476" s="125">
        <v>38.450000000000003</v>
      </c>
      <c r="J476" s="125">
        <v>39.000000000000007</v>
      </c>
      <c r="K476" s="130">
        <v>37.9</v>
      </c>
      <c r="L476" s="130">
        <v>36.5</v>
      </c>
      <c r="M476" s="130">
        <v>35.820569999999996</v>
      </c>
    </row>
    <row r="477" spans="1:13">
      <c r="A477" s="65">
        <v>470</v>
      </c>
      <c r="B477" s="130" t="s">
        <v>155</v>
      </c>
      <c r="C477" s="130">
        <v>490.7</v>
      </c>
      <c r="D477" s="125">
        <v>492.76666666666671</v>
      </c>
      <c r="E477" s="125">
        <v>486.03333333333342</v>
      </c>
      <c r="F477" s="125">
        <v>481.36666666666673</v>
      </c>
      <c r="G477" s="125">
        <v>474.63333333333344</v>
      </c>
      <c r="H477" s="125">
        <v>497.43333333333339</v>
      </c>
      <c r="I477" s="125">
        <v>504.16666666666663</v>
      </c>
      <c r="J477" s="125">
        <v>508.83333333333337</v>
      </c>
      <c r="K477" s="130">
        <v>499.5</v>
      </c>
      <c r="L477" s="130">
        <v>488.1</v>
      </c>
      <c r="M477" s="130">
        <v>10.102729999999999</v>
      </c>
    </row>
    <row r="478" spans="1:13">
      <c r="A478" s="65">
        <v>471</v>
      </c>
      <c r="B478" s="130" t="s">
        <v>1686</v>
      </c>
      <c r="C478" s="130">
        <v>2260.4499999999998</v>
      </c>
      <c r="D478" s="125">
        <v>2298.2999999999997</v>
      </c>
      <c r="E478" s="125">
        <v>2207.1499999999996</v>
      </c>
      <c r="F478" s="125">
        <v>2153.85</v>
      </c>
      <c r="G478" s="125">
        <v>2062.6999999999998</v>
      </c>
      <c r="H478" s="125">
        <v>2351.5999999999995</v>
      </c>
      <c r="I478" s="125">
        <v>2442.75</v>
      </c>
      <c r="J478" s="125">
        <v>2496.0499999999993</v>
      </c>
      <c r="K478" s="130">
        <v>2389.4499999999998</v>
      </c>
      <c r="L478" s="130">
        <v>2245</v>
      </c>
      <c r="M478" s="130">
        <v>0.15354000000000001</v>
      </c>
    </row>
    <row r="479" spans="1:13">
      <c r="A479" s="65">
        <v>472</v>
      </c>
      <c r="B479" s="130" t="s">
        <v>1688</v>
      </c>
      <c r="C479" s="130">
        <v>348.95</v>
      </c>
      <c r="D479" s="125">
        <v>346.8</v>
      </c>
      <c r="E479" s="125">
        <v>339.6</v>
      </c>
      <c r="F479" s="125">
        <v>330.25</v>
      </c>
      <c r="G479" s="125">
        <v>323.05</v>
      </c>
      <c r="H479" s="125">
        <v>356.15000000000003</v>
      </c>
      <c r="I479" s="125">
        <v>363.34999999999997</v>
      </c>
      <c r="J479" s="125">
        <v>372.70000000000005</v>
      </c>
      <c r="K479" s="130">
        <v>354</v>
      </c>
      <c r="L479" s="130">
        <v>337.45</v>
      </c>
      <c r="M479" s="130">
        <v>1.1861200000000001</v>
      </c>
    </row>
    <row r="480" spans="1:13">
      <c r="A480" s="65">
        <v>473</v>
      </c>
      <c r="B480" s="130" t="s">
        <v>156</v>
      </c>
      <c r="C480" s="130">
        <v>1392.4</v>
      </c>
      <c r="D480" s="125">
        <v>1393.45</v>
      </c>
      <c r="E480" s="125">
        <v>1378.95</v>
      </c>
      <c r="F480" s="125">
        <v>1365.5</v>
      </c>
      <c r="G480" s="125">
        <v>1351</v>
      </c>
      <c r="H480" s="125">
        <v>1406.9</v>
      </c>
      <c r="I480" s="125">
        <v>1421.4</v>
      </c>
      <c r="J480" s="125">
        <v>1434.8500000000001</v>
      </c>
      <c r="K480" s="130">
        <v>1407.95</v>
      </c>
      <c r="L480" s="130">
        <v>1380</v>
      </c>
      <c r="M480" s="130">
        <v>14.084580000000001</v>
      </c>
    </row>
    <row r="481" spans="1:13">
      <c r="A481" s="65">
        <v>474</v>
      </c>
      <c r="B481" s="130" t="s">
        <v>157</v>
      </c>
      <c r="C481" s="130">
        <v>19.350000000000001</v>
      </c>
      <c r="D481" s="125">
        <v>19.483333333333334</v>
      </c>
      <c r="E481" s="125">
        <v>19.116666666666667</v>
      </c>
      <c r="F481" s="125">
        <v>18.883333333333333</v>
      </c>
      <c r="G481" s="125">
        <v>18.516666666666666</v>
      </c>
      <c r="H481" s="125">
        <v>19.716666666666669</v>
      </c>
      <c r="I481" s="125">
        <v>20.083333333333336</v>
      </c>
      <c r="J481" s="125">
        <v>20.31666666666667</v>
      </c>
      <c r="K481" s="130">
        <v>19.850000000000001</v>
      </c>
      <c r="L481" s="130">
        <v>19.25</v>
      </c>
      <c r="M481" s="130">
        <v>5.0465299999999997</v>
      </c>
    </row>
    <row r="482" spans="1:13">
      <c r="A482" s="65">
        <v>475</v>
      </c>
      <c r="B482" s="130" t="s">
        <v>1696</v>
      </c>
      <c r="C482" s="130">
        <v>219.45</v>
      </c>
      <c r="D482" s="125">
        <v>221.2833333333333</v>
      </c>
      <c r="E482" s="125">
        <v>215.61666666666662</v>
      </c>
      <c r="F482" s="125">
        <v>211.7833333333333</v>
      </c>
      <c r="G482" s="125">
        <v>206.11666666666662</v>
      </c>
      <c r="H482" s="125">
        <v>225.11666666666662</v>
      </c>
      <c r="I482" s="125">
        <v>230.7833333333333</v>
      </c>
      <c r="J482" s="125">
        <v>234.61666666666662</v>
      </c>
      <c r="K482" s="130">
        <v>226.95</v>
      </c>
      <c r="L482" s="130">
        <v>217.45</v>
      </c>
      <c r="M482" s="130">
        <v>1.8682000000000001</v>
      </c>
    </row>
    <row r="483" spans="1:13">
      <c r="A483" s="65">
        <v>476</v>
      </c>
      <c r="B483" s="130" t="s">
        <v>1702</v>
      </c>
      <c r="C483" s="130">
        <v>317.60000000000002</v>
      </c>
      <c r="D483" s="125">
        <v>317.60000000000002</v>
      </c>
      <c r="E483" s="125">
        <v>312.40000000000003</v>
      </c>
      <c r="F483" s="125">
        <v>307.2</v>
      </c>
      <c r="G483" s="125">
        <v>302</v>
      </c>
      <c r="H483" s="125">
        <v>322.80000000000007</v>
      </c>
      <c r="I483" s="125">
        <v>328.00000000000011</v>
      </c>
      <c r="J483" s="125">
        <v>333.2000000000001</v>
      </c>
      <c r="K483" s="130">
        <v>322.8</v>
      </c>
      <c r="L483" s="130">
        <v>312.39999999999998</v>
      </c>
      <c r="M483" s="130">
        <v>26.494810000000001</v>
      </c>
    </row>
    <row r="484" spans="1:13">
      <c r="A484" s="65">
        <v>477</v>
      </c>
      <c r="B484" s="130" t="s">
        <v>158</v>
      </c>
      <c r="C484" s="130">
        <v>3978.65</v>
      </c>
      <c r="D484" s="125">
        <v>3978.15</v>
      </c>
      <c r="E484" s="125">
        <v>3936.3</v>
      </c>
      <c r="F484" s="125">
        <v>3893.9500000000003</v>
      </c>
      <c r="G484" s="125">
        <v>3852.1000000000004</v>
      </c>
      <c r="H484" s="125">
        <v>4020.5</v>
      </c>
      <c r="I484" s="125">
        <v>4062.3499999999995</v>
      </c>
      <c r="J484" s="125">
        <v>4104.7</v>
      </c>
      <c r="K484" s="130">
        <v>4020</v>
      </c>
      <c r="L484" s="130">
        <v>3935.8</v>
      </c>
      <c r="M484" s="130">
        <v>3.4921700000000002</v>
      </c>
    </row>
    <row r="485" spans="1:13">
      <c r="A485" s="65">
        <v>478</v>
      </c>
      <c r="B485" s="130" t="s">
        <v>1707</v>
      </c>
      <c r="C485" s="130">
        <v>196.5</v>
      </c>
      <c r="D485" s="125">
        <v>199.1</v>
      </c>
      <c r="E485" s="125">
        <v>193.2</v>
      </c>
      <c r="F485" s="125">
        <v>189.9</v>
      </c>
      <c r="G485" s="125">
        <v>184</v>
      </c>
      <c r="H485" s="125">
        <v>202.39999999999998</v>
      </c>
      <c r="I485" s="125">
        <v>208.3</v>
      </c>
      <c r="J485" s="125">
        <v>211.59999999999997</v>
      </c>
      <c r="K485" s="130">
        <v>205</v>
      </c>
      <c r="L485" s="130">
        <v>195.8</v>
      </c>
      <c r="M485" s="130">
        <v>0.98163999999999996</v>
      </c>
    </row>
    <row r="486" spans="1:13">
      <c r="A486" s="65">
        <v>479</v>
      </c>
      <c r="B486" s="130" t="s">
        <v>159</v>
      </c>
      <c r="C486" s="130">
        <v>79.25</v>
      </c>
      <c r="D486" s="125">
        <v>79.816666666666677</v>
      </c>
      <c r="E486" s="125">
        <v>77.833333333333357</v>
      </c>
      <c r="F486" s="125">
        <v>76.416666666666686</v>
      </c>
      <c r="G486" s="125">
        <v>74.433333333333366</v>
      </c>
      <c r="H486" s="125">
        <v>81.233333333333348</v>
      </c>
      <c r="I486" s="125">
        <v>83.216666666666669</v>
      </c>
      <c r="J486" s="125">
        <v>84.63333333333334</v>
      </c>
      <c r="K486" s="130">
        <v>81.8</v>
      </c>
      <c r="L486" s="130">
        <v>78.400000000000006</v>
      </c>
      <c r="M486" s="130">
        <v>125.56713999999999</v>
      </c>
    </row>
    <row r="487" spans="1:13">
      <c r="A487" s="65">
        <v>480</v>
      </c>
      <c r="B487" s="130" t="s">
        <v>160</v>
      </c>
      <c r="C487" s="130">
        <v>877.35</v>
      </c>
      <c r="D487" s="125">
        <v>876.2166666666667</v>
      </c>
      <c r="E487" s="125">
        <v>867.83333333333337</v>
      </c>
      <c r="F487" s="125">
        <v>858.31666666666672</v>
      </c>
      <c r="G487" s="125">
        <v>849.93333333333339</v>
      </c>
      <c r="H487" s="125">
        <v>885.73333333333335</v>
      </c>
      <c r="I487" s="125">
        <v>894.11666666666656</v>
      </c>
      <c r="J487" s="125">
        <v>903.63333333333333</v>
      </c>
      <c r="K487" s="130">
        <v>884.6</v>
      </c>
      <c r="L487" s="130">
        <v>866.7</v>
      </c>
      <c r="M487" s="130">
        <v>20.96752</v>
      </c>
    </row>
    <row r="488" spans="1:13">
      <c r="A488" s="65">
        <v>481</v>
      </c>
      <c r="B488" s="130" t="s">
        <v>2616</v>
      </c>
      <c r="C488" s="130">
        <v>48.45</v>
      </c>
      <c r="D488" s="125">
        <v>48.416666666666664</v>
      </c>
      <c r="E488" s="125">
        <v>46.633333333333326</v>
      </c>
      <c r="F488" s="125">
        <v>44.816666666666663</v>
      </c>
      <c r="G488" s="125">
        <v>43.033333333333324</v>
      </c>
      <c r="H488" s="125">
        <v>50.233333333333327</v>
      </c>
      <c r="I488" s="125">
        <v>52.016666666666673</v>
      </c>
      <c r="J488" s="125">
        <v>53.833333333333329</v>
      </c>
      <c r="K488" s="130">
        <v>50.2</v>
      </c>
      <c r="L488" s="130">
        <v>46.6</v>
      </c>
      <c r="M488" s="130">
        <v>129.8365</v>
      </c>
    </row>
    <row r="489" spans="1:13">
      <c r="A489" s="65">
        <v>482</v>
      </c>
      <c r="B489" s="130" t="s">
        <v>1922</v>
      </c>
      <c r="C489" s="130">
        <v>820</v>
      </c>
      <c r="D489" s="125">
        <v>818.31666666666661</v>
      </c>
      <c r="E489" s="125">
        <v>812.68333333333317</v>
      </c>
      <c r="F489" s="125">
        <v>805.36666666666656</v>
      </c>
      <c r="G489" s="125">
        <v>799.73333333333312</v>
      </c>
      <c r="H489" s="125">
        <v>825.63333333333321</v>
      </c>
      <c r="I489" s="125">
        <v>831.26666666666665</v>
      </c>
      <c r="J489" s="125">
        <v>838.58333333333326</v>
      </c>
      <c r="K489" s="130">
        <v>823.95</v>
      </c>
      <c r="L489" s="130">
        <v>811</v>
      </c>
      <c r="M489" s="130">
        <v>5.88558</v>
      </c>
    </row>
    <row r="490" spans="1:13">
      <c r="A490" s="65">
        <v>483</v>
      </c>
      <c r="B490" s="130" t="s">
        <v>225</v>
      </c>
      <c r="C490" s="130">
        <v>178.5</v>
      </c>
      <c r="D490" s="125">
        <v>178.20000000000002</v>
      </c>
      <c r="E490" s="125">
        <v>176.40000000000003</v>
      </c>
      <c r="F490" s="125">
        <v>174.3</v>
      </c>
      <c r="G490" s="125">
        <v>172.50000000000003</v>
      </c>
      <c r="H490" s="125">
        <v>180.30000000000004</v>
      </c>
      <c r="I490" s="125">
        <v>182.10000000000005</v>
      </c>
      <c r="J490" s="125">
        <v>184.20000000000005</v>
      </c>
      <c r="K490" s="130">
        <v>180</v>
      </c>
      <c r="L490" s="130">
        <v>176.1</v>
      </c>
      <c r="M490" s="130">
        <v>110.31028000000001</v>
      </c>
    </row>
    <row r="491" spans="1:13">
      <c r="A491" s="65">
        <v>484</v>
      </c>
      <c r="B491" s="130" t="s">
        <v>1739</v>
      </c>
      <c r="C491" s="130">
        <v>218.15</v>
      </c>
      <c r="D491" s="125">
        <v>217.78333333333333</v>
      </c>
      <c r="E491" s="125">
        <v>216.36666666666667</v>
      </c>
      <c r="F491" s="125">
        <v>214.58333333333334</v>
      </c>
      <c r="G491" s="125">
        <v>213.16666666666669</v>
      </c>
      <c r="H491" s="125">
        <v>219.56666666666666</v>
      </c>
      <c r="I491" s="125">
        <v>220.98333333333335</v>
      </c>
      <c r="J491" s="125">
        <v>222.76666666666665</v>
      </c>
      <c r="K491" s="130">
        <v>219.2</v>
      </c>
      <c r="L491" s="130">
        <v>216</v>
      </c>
      <c r="M491" s="130">
        <v>6.2802800000000003</v>
      </c>
    </row>
    <row r="492" spans="1:13">
      <c r="A492" s="65">
        <v>485</v>
      </c>
      <c r="B492" s="130" t="s">
        <v>1743</v>
      </c>
      <c r="C492" s="130">
        <v>45.1</v>
      </c>
      <c r="D492" s="125">
        <v>45.04999999999999</v>
      </c>
      <c r="E492" s="125">
        <v>44.59999999999998</v>
      </c>
      <c r="F492" s="125">
        <v>44.099999999999987</v>
      </c>
      <c r="G492" s="125">
        <v>43.649999999999977</v>
      </c>
      <c r="H492" s="125">
        <v>45.549999999999983</v>
      </c>
      <c r="I492" s="125">
        <v>45.999999999999986</v>
      </c>
      <c r="J492" s="125">
        <v>46.499999999999986</v>
      </c>
      <c r="K492" s="130">
        <v>45.5</v>
      </c>
      <c r="L492" s="130">
        <v>44.55</v>
      </c>
      <c r="M492" s="130">
        <v>6.3143000000000002</v>
      </c>
    </row>
    <row r="493" spans="1:13">
      <c r="A493" s="65">
        <v>486</v>
      </c>
      <c r="B493" s="130" t="s">
        <v>1747</v>
      </c>
      <c r="C493" s="130">
        <v>1596.4</v>
      </c>
      <c r="D493" s="125">
        <v>1608.25</v>
      </c>
      <c r="E493" s="125">
        <v>1575.5</v>
      </c>
      <c r="F493" s="125">
        <v>1554.6</v>
      </c>
      <c r="G493" s="125">
        <v>1521.85</v>
      </c>
      <c r="H493" s="125">
        <v>1629.15</v>
      </c>
      <c r="I493" s="125">
        <v>1661.9</v>
      </c>
      <c r="J493" s="125">
        <v>1682.8000000000002</v>
      </c>
      <c r="K493" s="130">
        <v>1641</v>
      </c>
      <c r="L493" s="130">
        <v>1587.35</v>
      </c>
      <c r="M493" s="130">
        <v>0.37239</v>
      </c>
    </row>
    <row r="494" spans="1:13">
      <c r="A494" s="65">
        <v>487</v>
      </c>
      <c r="B494" s="130" t="s">
        <v>1753</v>
      </c>
      <c r="C494" s="130">
        <v>440.8</v>
      </c>
      <c r="D494" s="125">
        <v>437.58333333333331</v>
      </c>
      <c r="E494" s="125">
        <v>428.21666666666664</v>
      </c>
      <c r="F494" s="125">
        <v>415.63333333333333</v>
      </c>
      <c r="G494" s="125">
        <v>406.26666666666665</v>
      </c>
      <c r="H494" s="125">
        <v>450.16666666666663</v>
      </c>
      <c r="I494" s="125">
        <v>459.5333333333333</v>
      </c>
      <c r="J494" s="125">
        <v>472.11666666666662</v>
      </c>
      <c r="K494" s="130">
        <v>446.95</v>
      </c>
      <c r="L494" s="130">
        <v>425</v>
      </c>
      <c r="M494" s="130">
        <v>11.66338</v>
      </c>
    </row>
    <row r="495" spans="1:13">
      <c r="A495" s="65">
        <v>488</v>
      </c>
      <c r="B495" s="130" t="s">
        <v>161</v>
      </c>
      <c r="C495" s="130">
        <v>598.29999999999995</v>
      </c>
      <c r="D495" s="125">
        <v>598.2833333333333</v>
      </c>
      <c r="E495" s="125">
        <v>591.56666666666661</v>
      </c>
      <c r="F495" s="125">
        <v>584.83333333333326</v>
      </c>
      <c r="G495" s="125">
        <v>578.11666666666656</v>
      </c>
      <c r="H495" s="125">
        <v>605.01666666666665</v>
      </c>
      <c r="I495" s="125">
        <v>611.73333333333335</v>
      </c>
      <c r="J495" s="125">
        <v>618.4666666666667</v>
      </c>
      <c r="K495" s="130">
        <v>605</v>
      </c>
      <c r="L495" s="130">
        <v>591.54999999999995</v>
      </c>
      <c r="M495" s="130">
        <v>15.54217</v>
      </c>
    </row>
    <row r="496" spans="1:13">
      <c r="A496" s="65">
        <v>489</v>
      </c>
      <c r="B496" s="130" t="s">
        <v>1770</v>
      </c>
      <c r="C496" s="130">
        <v>251.55</v>
      </c>
      <c r="D496" s="125">
        <v>252.51666666666665</v>
      </c>
      <c r="E496" s="125">
        <v>249.0333333333333</v>
      </c>
      <c r="F496" s="125">
        <v>246.51666666666665</v>
      </c>
      <c r="G496" s="125">
        <v>243.0333333333333</v>
      </c>
      <c r="H496" s="125">
        <v>255.0333333333333</v>
      </c>
      <c r="I496" s="125">
        <v>258.51666666666665</v>
      </c>
      <c r="J496" s="125">
        <v>261.0333333333333</v>
      </c>
      <c r="K496" s="130">
        <v>256</v>
      </c>
      <c r="L496" s="130">
        <v>250</v>
      </c>
      <c r="M496" s="130">
        <v>1.0438099999999999</v>
      </c>
    </row>
    <row r="497" spans="1:13">
      <c r="A497" s="65">
        <v>490</v>
      </c>
      <c r="B497" s="130" t="s">
        <v>1778</v>
      </c>
      <c r="C497" s="130">
        <v>1041.75</v>
      </c>
      <c r="D497" s="125">
        <v>1043.4333333333334</v>
      </c>
      <c r="E497" s="125">
        <v>1031.8666666666668</v>
      </c>
      <c r="F497" s="125">
        <v>1021.9833333333333</v>
      </c>
      <c r="G497" s="125">
        <v>1010.4166666666667</v>
      </c>
      <c r="H497" s="125">
        <v>1053.3166666666668</v>
      </c>
      <c r="I497" s="125">
        <v>1064.8833333333334</v>
      </c>
      <c r="J497" s="125">
        <v>1074.7666666666669</v>
      </c>
      <c r="K497" s="130">
        <v>1055</v>
      </c>
      <c r="L497" s="130">
        <v>1033.55</v>
      </c>
      <c r="M497" s="130">
        <v>0.81777999999999995</v>
      </c>
    </row>
    <row r="498" spans="1:13">
      <c r="A498" s="65">
        <v>491</v>
      </c>
      <c r="B498" s="130" t="s">
        <v>1780</v>
      </c>
      <c r="C498" s="130">
        <v>326</v>
      </c>
      <c r="D498" s="125">
        <v>326.26666666666665</v>
      </c>
      <c r="E498" s="125">
        <v>317.73333333333329</v>
      </c>
      <c r="F498" s="125">
        <v>309.46666666666664</v>
      </c>
      <c r="G498" s="125">
        <v>300.93333333333328</v>
      </c>
      <c r="H498" s="125">
        <v>334.5333333333333</v>
      </c>
      <c r="I498" s="125">
        <v>343.06666666666661</v>
      </c>
      <c r="J498" s="125">
        <v>351.33333333333331</v>
      </c>
      <c r="K498" s="130">
        <v>334.8</v>
      </c>
      <c r="L498" s="130">
        <v>318</v>
      </c>
      <c r="M498" s="130">
        <v>2.19238</v>
      </c>
    </row>
    <row r="499" spans="1:13">
      <c r="A499" s="65">
        <v>492</v>
      </c>
      <c r="B499" s="130" t="s">
        <v>1782</v>
      </c>
      <c r="C499" s="130">
        <v>6447.85</v>
      </c>
      <c r="D499" s="125">
        <v>6460.9333333333334</v>
      </c>
      <c r="E499" s="125">
        <v>6376.9666666666672</v>
      </c>
      <c r="F499" s="125">
        <v>6306.0833333333339</v>
      </c>
      <c r="G499" s="125">
        <v>6222.1166666666677</v>
      </c>
      <c r="H499" s="125">
        <v>6531.8166666666666</v>
      </c>
      <c r="I499" s="125">
        <v>6615.7833333333319</v>
      </c>
      <c r="J499" s="125">
        <v>6686.6666666666661</v>
      </c>
      <c r="K499" s="130">
        <v>6544.9</v>
      </c>
      <c r="L499" s="130">
        <v>6390.05</v>
      </c>
      <c r="M499" s="130">
        <v>1.6039999999999999E-2</v>
      </c>
    </row>
    <row r="500" spans="1:13">
      <c r="A500" s="65">
        <v>493</v>
      </c>
      <c r="B500" s="130" t="s">
        <v>1788</v>
      </c>
      <c r="C500" s="130">
        <v>118.2</v>
      </c>
      <c r="D500" s="125">
        <v>120.01666666666667</v>
      </c>
      <c r="E500" s="125">
        <v>115.23333333333333</v>
      </c>
      <c r="F500" s="125">
        <v>112.26666666666667</v>
      </c>
      <c r="G500" s="125">
        <v>107.48333333333333</v>
      </c>
      <c r="H500" s="125">
        <v>122.98333333333333</v>
      </c>
      <c r="I500" s="125">
        <v>127.76666666666667</v>
      </c>
      <c r="J500" s="125">
        <v>130.73333333333335</v>
      </c>
      <c r="K500" s="130">
        <v>124.8</v>
      </c>
      <c r="L500" s="130">
        <v>117.05</v>
      </c>
      <c r="M500" s="130">
        <v>5.4914399999999999</v>
      </c>
    </row>
    <row r="501" spans="1:13">
      <c r="A501" s="65">
        <v>494</v>
      </c>
      <c r="B501" s="130" t="s">
        <v>1792</v>
      </c>
      <c r="C501" s="130">
        <v>56.6</v>
      </c>
      <c r="D501" s="125">
        <v>56.75</v>
      </c>
      <c r="E501" s="125">
        <v>55</v>
      </c>
      <c r="F501" s="125">
        <v>53.4</v>
      </c>
      <c r="G501" s="125">
        <v>51.65</v>
      </c>
      <c r="H501" s="125">
        <v>58.35</v>
      </c>
      <c r="I501" s="125">
        <v>60.1</v>
      </c>
      <c r="J501" s="125">
        <v>61.7</v>
      </c>
      <c r="K501" s="130">
        <v>58.5</v>
      </c>
      <c r="L501" s="130">
        <v>55.15</v>
      </c>
      <c r="M501" s="130">
        <v>3.4773299999999998</v>
      </c>
    </row>
    <row r="502" spans="1:13">
      <c r="A502" s="65">
        <v>495</v>
      </c>
      <c r="B502" s="130" t="s">
        <v>1798</v>
      </c>
      <c r="C502" s="130">
        <v>1561.4</v>
      </c>
      <c r="D502" s="125">
        <v>1570.7666666666667</v>
      </c>
      <c r="E502" s="125">
        <v>1543.6333333333332</v>
      </c>
      <c r="F502" s="125">
        <v>1525.8666666666666</v>
      </c>
      <c r="G502" s="125">
        <v>1498.7333333333331</v>
      </c>
      <c r="H502" s="125">
        <v>1588.5333333333333</v>
      </c>
      <c r="I502" s="125">
        <v>1615.666666666667</v>
      </c>
      <c r="J502" s="125">
        <v>1633.4333333333334</v>
      </c>
      <c r="K502" s="130">
        <v>1597.9</v>
      </c>
      <c r="L502" s="130">
        <v>1553</v>
      </c>
      <c r="M502" s="130">
        <v>0.73431000000000002</v>
      </c>
    </row>
    <row r="503" spans="1:13">
      <c r="A503" s="65">
        <v>496</v>
      </c>
      <c r="B503" s="130" t="s">
        <v>162</v>
      </c>
      <c r="C503" s="130">
        <v>277.45</v>
      </c>
      <c r="D503" s="125">
        <v>278.81666666666666</v>
      </c>
      <c r="E503" s="125">
        <v>271.73333333333335</v>
      </c>
      <c r="F503" s="125">
        <v>266.01666666666671</v>
      </c>
      <c r="G503" s="125">
        <v>258.93333333333339</v>
      </c>
      <c r="H503" s="125">
        <v>284.5333333333333</v>
      </c>
      <c r="I503" s="125">
        <v>291.61666666666667</v>
      </c>
      <c r="J503" s="125">
        <v>297.33333333333326</v>
      </c>
      <c r="K503" s="130">
        <v>285.89999999999998</v>
      </c>
      <c r="L503" s="130">
        <v>273.10000000000002</v>
      </c>
      <c r="M503" s="130">
        <v>215.07060000000001</v>
      </c>
    </row>
    <row r="504" spans="1:13">
      <c r="A504" s="65">
        <v>497</v>
      </c>
      <c r="B504" s="130" t="s">
        <v>163</v>
      </c>
      <c r="C504" s="130">
        <v>430.55</v>
      </c>
      <c r="D504" s="125">
        <v>429.88333333333338</v>
      </c>
      <c r="E504" s="125">
        <v>421.91666666666674</v>
      </c>
      <c r="F504" s="125">
        <v>413.28333333333336</v>
      </c>
      <c r="G504" s="125">
        <v>405.31666666666672</v>
      </c>
      <c r="H504" s="125">
        <v>438.51666666666677</v>
      </c>
      <c r="I504" s="125">
        <v>446.48333333333335</v>
      </c>
      <c r="J504" s="125">
        <v>455.11666666666679</v>
      </c>
      <c r="K504" s="130">
        <v>437.85</v>
      </c>
      <c r="L504" s="130">
        <v>421.25</v>
      </c>
      <c r="M504" s="130">
        <v>37.099969999999999</v>
      </c>
    </row>
    <row r="505" spans="1:13">
      <c r="A505" s="65">
        <v>498</v>
      </c>
      <c r="B505" s="130" t="s">
        <v>164</v>
      </c>
      <c r="C505" s="130">
        <v>235.3</v>
      </c>
      <c r="D505" s="125">
        <v>236.30000000000004</v>
      </c>
      <c r="E505" s="125">
        <v>231.95000000000007</v>
      </c>
      <c r="F505" s="125">
        <v>228.60000000000002</v>
      </c>
      <c r="G505" s="125">
        <v>224.25000000000006</v>
      </c>
      <c r="H505" s="125">
        <v>239.65000000000009</v>
      </c>
      <c r="I505" s="125">
        <v>244.00000000000006</v>
      </c>
      <c r="J505" s="125">
        <v>247.35000000000011</v>
      </c>
      <c r="K505" s="130">
        <v>240.65</v>
      </c>
      <c r="L505" s="130">
        <v>232.95</v>
      </c>
      <c r="M505" s="130">
        <v>246.58589000000001</v>
      </c>
    </row>
    <row r="506" spans="1:13">
      <c r="A506" s="65">
        <v>499</v>
      </c>
      <c r="B506" s="130" t="s">
        <v>165</v>
      </c>
      <c r="C506" s="130">
        <v>470.9</v>
      </c>
      <c r="D506" s="125">
        <v>474.5333333333333</v>
      </c>
      <c r="E506" s="125">
        <v>462.36666666666662</v>
      </c>
      <c r="F506" s="125">
        <v>453.83333333333331</v>
      </c>
      <c r="G506" s="125">
        <v>441.66666666666663</v>
      </c>
      <c r="H506" s="125">
        <v>483.06666666666661</v>
      </c>
      <c r="I506" s="125">
        <v>495.23333333333335</v>
      </c>
      <c r="J506" s="125">
        <v>503.76666666666659</v>
      </c>
      <c r="K506" s="130">
        <v>486.7</v>
      </c>
      <c r="L506" s="130">
        <v>466</v>
      </c>
      <c r="M506" s="130">
        <v>66.009280000000004</v>
      </c>
    </row>
    <row r="507" spans="1:13">
      <c r="A507" s="65">
        <v>500</v>
      </c>
      <c r="B507" s="130" t="s">
        <v>1811</v>
      </c>
      <c r="C507" s="130">
        <v>31.2</v>
      </c>
      <c r="D507" s="125">
        <v>31.483333333333334</v>
      </c>
      <c r="E507" s="125">
        <v>30.716666666666669</v>
      </c>
      <c r="F507" s="125">
        <v>30.233333333333334</v>
      </c>
      <c r="G507" s="125">
        <v>29.466666666666669</v>
      </c>
      <c r="H507" s="125">
        <v>31.966666666666669</v>
      </c>
      <c r="I507" s="125">
        <v>32.733333333333334</v>
      </c>
      <c r="J507" s="125">
        <v>33.216666666666669</v>
      </c>
      <c r="K507" s="130">
        <v>32.25</v>
      </c>
      <c r="L507" s="130">
        <v>31</v>
      </c>
      <c r="M507" s="130">
        <v>1.58853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C29" sqref="C29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63"/>
      <c r="B5" s="463"/>
      <c r="C5" s="464"/>
      <c r="D5" s="46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65" t="s">
        <v>222</v>
      </c>
      <c r="C7" s="465"/>
      <c r="D7" s="48">
        <f>Main!B10</f>
        <v>43531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43530</v>
      </c>
      <c r="B10" s="137">
        <v>540615</v>
      </c>
      <c r="C10" s="137" t="s">
        <v>3564</v>
      </c>
      <c r="D10" s="137" t="s">
        <v>3565</v>
      </c>
      <c r="E10" s="137" t="s">
        <v>3179</v>
      </c>
      <c r="F10" s="138">
        <v>84000</v>
      </c>
      <c r="G10" s="137">
        <v>34.75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43530</v>
      </c>
      <c r="B11" s="137">
        <v>542437</v>
      </c>
      <c r="C11" s="137" t="s">
        <v>3624</v>
      </c>
      <c r="D11" s="137" t="s">
        <v>3625</v>
      </c>
      <c r="E11" s="137" t="s">
        <v>3179</v>
      </c>
      <c r="F11" s="138">
        <v>64000</v>
      </c>
      <c r="G11" s="137">
        <v>32.9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43530</v>
      </c>
      <c r="B12" s="137">
        <v>540024</v>
      </c>
      <c r="C12" s="137" t="s">
        <v>3489</v>
      </c>
      <c r="D12" s="137" t="s">
        <v>3626</v>
      </c>
      <c r="E12" s="137" t="s">
        <v>250</v>
      </c>
      <c r="F12" s="137">
        <v>113750</v>
      </c>
      <c r="G12" s="137">
        <v>6.42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43530</v>
      </c>
      <c r="B13" s="137">
        <v>540024</v>
      </c>
      <c r="C13" s="137" t="s">
        <v>3489</v>
      </c>
      <c r="D13" s="137" t="s">
        <v>3513</v>
      </c>
      <c r="E13" s="137" t="s">
        <v>3179</v>
      </c>
      <c r="F13" s="137">
        <v>184035</v>
      </c>
      <c r="G13" s="137">
        <v>6.42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43530</v>
      </c>
      <c r="B14" s="137">
        <v>537766</v>
      </c>
      <c r="C14" s="137" t="s">
        <v>3514</v>
      </c>
      <c r="D14" s="137" t="s">
        <v>3515</v>
      </c>
      <c r="E14" s="137" t="s">
        <v>250</v>
      </c>
      <c r="F14" s="137">
        <v>496678</v>
      </c>
      <c r="G14" s="137">
        <v>41.35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43530</v>
      </c>
      <c r="B15" s="137">
        <v>537766</v>
      </c>
      <c r="C15" s="137" t="s">
        <v>3514</v>
      </c>
      <c r="D15" s="137" t="s">
        <v>3515</v>
      </c>
      <c r="E15" s="137" t="s">
        <v>3179</v>
      </c>
      <c r="F15" s="137">
        <v>398078</v>
      </c>
      <c r="G15" s="137">
        <v>41.33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43530</v>
      </c>
      <c r="B16" s="137">
        <v>537766</v>
      </c>
      <c r="C16" s="137" t="s">
        <v>3514</v>
      </c>
      <c r="D16" s="137" t="s">
        <v>3627</v>
      </c>
      <c r="E16" s="137" t="s">
        <v>3179</v>
      </c>
      <c r="F16" s="137">
        <v>325000</v>
      </c>
      <c r="G16" s="137">
        <v>41.35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43530</v>
      </c>
      <c r="B17" s="137">
        <v>540903</v>
      </c>
      <c r="C17" s="137" t="s">
        <v>3566</v>
      </c>
      <c r="D17" s="137" t="s">
        <v>3628</v>
      </c>
      <c r="E17" s="137" t="s">
        <v>250</v>
      </c>
      <c r="F17" s="137">
        <v>106000</v>
      </c>
      <c r="G17" s="137">
        <v>23.55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43530</v>
      </c>
      <c r="B18" s="137">
        <v>540903</v>
      </c>
      <c r="C18" s="137" t="s">
        <v>3566</v>
      </c>
      <c r="D18" s="137" t="s">
        <v>3568</v>
      </c>
      <c r="E18" s="137" t="s">
        <v>3179</v>
      </c>
      <c r="F18" s="137">
        <v>104000</v>
      </c>
      <c r="G18" s="137">
        <v>22.71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43530</v>
      </c>
      <c r="B19" s="137">
        <v>540903</v>
      </c>
      <c r="C19" s="137" t="s">
        <v>3566</v>
      </c>
      <c r="D19" s="137" t="s">
        <v>3567</v>
      </c>
      <c r="E19" s="137" t="s">
        <v>3179</v>
      </c>
      <c r="F19" s="137">
        <v>108000</v>
      </c>
      <c r="G19" s="137">
        <v>23.55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43530</v>
      </c>
      <c r="B20" s="137">
        <v>540938</v>
      </c>
      <c r="C20" s="137" t="s">
        <v>3629</v>
      </c>
      <c r="D20" s="137" t="s">
        <v>3630</v>
      </c>
      <c r="E20" s="137" t="s">
        <v>3179</v>
      </c>
      <c r="F20" s="137">
        <v>450000</v>
      </c>
      <c r="G20" s="137">
        <v>6.15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43530</v>
      </c>
      <c r="B21" s="137">
        <v>540938</v>
      </c>
      <c r="C21" s="137" t="s">
        <v>3629</v>
      </c>
      <c r="D21" s="137" t="s">
        <v>3631</v>
      </c>
      <c r="E21" s="137" t="s">
        <v>250</v>
      </c>
      <c r="F21" s="137">
        <v>520000</v>
      </c>
      <c r="G21" s="137">
        <v>6.16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43530</v>
      </c>
      <c r="B22" s="137">
        <v>526967</v>
      </c>
      <c r="C22" s="137" t="s">
        <v>3632</v>
      </c>
      <c r="D22" s="137" t="s">
        <v>3633</v>
      </c>
      <c r="E22" s="137" t="s">
        <v>250</v>
      </c>
      <c r="F22" s="137">
        <v>35000</v>
      </c>
      <c r="G22" s="137">
        <v>2.75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43530</v>
      </c>
      <c r="B23" s="137">
        <v>526967</v>
      </c>
      <c r="C23" s="137" t="s">
        <v>3632</v>
      </c>
      <c r="D23" s="137" t="s">
        <v>3634</v>
      </c>
      <c r="E23" s="137" t="s">
        <v>3179</v>
      </c>
      <c r="F23" s="138">
        <v>100000</v>
      </c>
      <c r="G23" s="137">
        <v>2.75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43530</v>
      </c>
      <c r="B24" s="137">
        <v>526967</v>
      </c>
      <c r="C24" s="137" t="s">
        <v>3632</v>
      </c>
      <c r="D24" s="137" t="s">
        <v>3635</v>
      </c>
      <c r="E24" s="137" t="s">
        <v>250</v>
      </c>
      <c r="F24" s="138">
        <v>29670</v>
      </c>
      <c r="G24" s="137">
        <v>2.75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43530</v>
      </c>
      <c r="B25" s="137">
        <v>531337</v>
      </c>
      <c r="C25" s="137" t="s">
        <v>3636</v>
      </c>
      <c r="D25" s="137" t="s">
        <v>3637</v>
      </c>
      <c r="E25" s="137" t="s">
        <v>250</v>
      </c>
      <c r="F25" s="138">
        <v>455000</v>
      </c>
      <c r="G25" s="137">
        <v>34.32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43530</v>
      </c>
      <c r="B26" s="137">
        <v>531337</v>
      </c>
      <c r="C26" s="137" t="s">
        <v>3636</v>
      </c>
      <c r="D26" s="137" t="s">
        <v>3637</v>
      </c>
      <c r="E26" s="137" t="s">
        <v>3179</v>
      </c>
      <c r="F26" s="138">
        <v>500000</v>
      </c>
      <c r="G26" s="137">
        <v>33.020000000000003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43530</v>
      </c>
      <c r="B27" s="137">
        <v>505840</v>
      </c>
      <c r="C27" s="137" t="s">
        <v>3638</v>
      </c>
      <c r="D27" s="137" t="s">
        <v>3639</v>
      </c>
      <c r="E27" s="137" t="s">
        <v>3179</v>
      </c>
      <c r="F27" s="138">
        <v>36618</v>
      </c>
      <c r="G27" s="137">
        <v>16.7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43530</v>
      </c>
      <c r="B28" s="137">
        <v>539229</v>
      </c>
      <c r="C28" s="137" t="s">
        <v>3640</v>
      </c>
      <c r="D28" s="137" t="s">
        <v>3641</v>
      </c>
      <c r="E28" s="137" t="s">
        <v>3179</v>
      </c>
      <c r="F28" s="138">
        <v>103200</v>
      </c>
      <c r="G28" s="137">
        <v>30.33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43530</v>
      </c>
      <c r="B29" s="137">
        <v>541444</v>
      </c>
      <c r="C29" s="137" t="s">
        <v>3642</v>
      </c>
      <c r="D29" s="137" t="s">
        <v>3643</v>
      </c>
      <c r="E29" s="137" t="s">
        <v>250</v>
      </c>
      <c r="F29" s="138">
        <v>68000</v>
      </c>
      <c r="G29" s="137">
        <v>30.95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43530</v>
      </c>
      <c r="B30" s="137">
        <v>541444</v>
      </c>
      <c r="C30" s="137" t="s">
        <v>3642</v>
      </c>
      <c r="D30" s="137" t="s">
        <v>3577</v>
      </c>
      <c r="E30" s="137" t="s">
        <v>3179</v>
      </c>
      <c r="F30" s="138">
        <v>68000</v>
      </c>
      <c r="G30" s="137">
        <v>30.95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43530</v>
      </c>
      <c r="B31" s="137">
        <v>504335</v>
      </c>
      <c r="C31" s="137" t="s">
        <v>3644</v>
      </c>
      <c r="D31" s="137" t="s">
        <v>3645</v>
      </c>
      <c r="E31" s="137" t="s">
        <v>250</v>
      </c>
      <c r="F31" s="138">
        <v>966657</v>
      </c>
      <c r="G31" s="137">
        <v>1.23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43530</v>
      </c>
      <c r="B32" s="137">
        <v>504335</v>
      </c>
      <c r="C32" s="137" t="s">
        <v>3644</v>
      </c>
      <c r="D32" s="137" t="s">
        <v>3645</v>
      </c>
      <c r="E32" s="137" t="s">
        <v>3179</v>
      </c>
      <c r="F32" s="138">
        <v>304558</v>
      </c>
      <c r="G32" s="137">
        <v>1.25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43530</v>
      </c>
      <c r="B33" s="137">
        <v>511557</v>
      </c>
      <c r="C33" s="137" t="s">
        <v>3491</v>
      </c>
      <c r="D33" s="137" t="s">
        <v>3490</v>
      </c>
      <c r="E33" s="137" t="s">
        <v>250</v>
      </c>
      <c r="F33" s="138">
        <v>48090</v>
      </c>
      <c r="G33" s="137">
        <v>285.61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43530</v>
      </c>
      <c r="B34" s="137">
        <v>511557</v>
      </c>
      <c r="C34" s="137" t="s">
        <v>3491</v>
      </c>
      <c r="D34" s="137" t="s">
        <v>3490</v>
      </c>
      <c r="E34" s="137" t="s">
        <v>3179</v>
      </c>
      <c r="F34" s="138">
        <v>54511</v>
      </c>
      <c r="G34" s="137">
        <v>284.64999999999998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43530</v>
      </c>
      <c r="B35" s="137">
        <v>530517</v>
      </c>
      <c r="C35" s="137" t="s">
        <v>1397</v>
      </c>
      <c r="D35" s="137" t="s">
        <v>3646</v>
      </c>
      <c r="E35" s="137" t="s">
        <v>250</v>
      </c>
      <c r="F35" s="138">
        <v>867238</v>
      </c>
      <c r="G35" s="137">
        <v>715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43530</v>
      </c>
      <c r="B36" s="137">
        <v>539520</v>
      </c>
      <c r="C36" s="137" t="s">
        <v>3401</v>
      </c>
      <c r="D36" s="137" t="s">
        <v>3569</v>
      </c>
      <c r="E36" s="137" t="s">
        <v>3179</v>
      </c>
      <c r="F36" s="138">
        <v>25000</v>
      </c>
      <c r="G36" s="137">
        <v>18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43530</v>
      </c>
      <c r="B37" s="137">
        <v>539520</v>
      </c>
      <c r="C37" s="137" t="s">
        <v>3401</v>
      </c>
      <c r="D37" s="137" t="s">
        <v>3647</v>
      </c>
      <c r="E37" s="137" t="s">
        <v>3179</v>
      </c>
      <c r="F37" s="137">
        <v>32000</v>
      </c>
      <c r="G37" s="137">
        <v>18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43530</v>
      </c>
      <c r="B38" s="137">
        <v>539520</v>
      </c>
      <c r="C38" s="137" t="s">
        <v>3401</v>
      </c>
      <c r="D38" s="137" t="s">
        <v>3648</v>
      </c>
      <c r="E38" s="137" t="s">
        <v>250</v>
      </c>
      <c r="F38" s="137">
        <v>19345</v>
      </c>
      <c r="G38" s="137">
        <v>17.97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43530</v>
      </c>
      <c r="B39" s="137">
        <v>512179</v>
      </c>
      <c r="C39" s="137" t="s">
        <v>1571</v>
      </c>
      <c r="D39" s="137" t="s">
        <v>3649</v>
      </c>
      <c r="E39" s="137" t="s">
        <v>250</v>
      </c>
      <c r="F39" s="137">
        <v>2016540</v>
      </c>
      <c r="G39" s="137">
        <v>370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43530</v>
      </c>
      <c r="B40" s="137">
        <v>504220</v>
      </c>
      <c r="C40" s="137" t="s">
        <v>3650</v>
      </c>
      <c r="D40" s="137" t="s">
        <v>3651</v>
      </c>
      <c r="E40" s="137" t="s">
        <v>3179</v>
      </c>
      <c r="F40" s="137">
        <v>427059</v>
      </c>
      <c r="G40" s="137">
        <v>1.46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43530</v>
      </c>
      <c r="B41" s="137" t="s">
        <v>3652</v>
      </c>
      <c r="C41" s="137" t="s">
        <v>3653</v>
      </c>
      <c r="D41" s="137" t="s">
        <v>3654</v>
      </c>
      <c r="E41" s="137" t="s">
        <v>250</v>
      </c>
      <c r="F41" s="137">
        <v>102000</v>
      </c>
      <c r="G41" s="137">
        <v>57.81</v>
      </c>
      <c r="H41" s="137" t="s">
        <v>2028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43530</v>
      </c>
      <c r="B42" s="137" t="s">
        <v>238</v>
      </c>
      <c r="C42" s="137" t="s">
        <v>3570</v>
      </c>
      <c r="D42" s="137" t="s">
        <v>3494</v>
      </c>
      <c r="E42" s="137" t="s">
        <v>250</v>
      </c>
      <c r="F42" s="137">
        <v>307969</v>
      </c>
      <c r="G42" s="137">
        <v>923.21</v>
      </c>
      <c r="H42" s="137" t="s">
        <v>2028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43530</v>
      </c>
      <c r="B43" s="137" t="s">
        <v>238</v>
      </c>
      <c r="C43" s="137" t="s">
        <v>3570</v>
      </c>
      <c r="D43" s="137" t="s">
        <v>3574</v>
      </c>
      <c r="E43" s="137" t="s">
        <v>250</v>
      </c>
      <c r="F43" s="137">
        <v>217624</v>
      </c>
      <c r="G43" s="137">
        <v>923.5</v>
      </c>
      <c r="H43" s="137" t="s">
        <v>2028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43530</v>
      </c>
      <c r="B44" s="137" t="s">
        <v>231</v>
      </c>
      <c r="C44" s="137" t="s">
        <v>3655</v>
      </c>
      <c r="D44" s="137" t="s">
        <v>3656</v>
      </c>
      <c r="E44" s="137" t="s">
        <v>250</v>
      </c>
      <c r="F44" s="137">
        <v>1961726</v>
      </c>
      <c r="G44" s="137">
        <v>154.19999999999999</v>
      </c>
      <c r="H44" s="137" t="s">
        <v>2028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43530</v>
      </c>
      <c r="B45" s="137" t="s">
        <v>231</v>
      </c>
      <c r="C45" s="137" t="s">
        <v>3655</v>
      </c>
      <c r="D45" s="137" t="s">
        <v>3574</v>
      </c>
      <c r="E45" s="137" t="s">
        <v>250</v>
      </c>
      <c r="F45" s="137">
        <v>1712799</v>
      </c>
      <c r="G45" s="137">
        <v>153.38</v>
      </c>
      <c r="H45" s="137" t="s">
        <v>2028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43530</v>
      </c>
      <c r="B46" s="137" t="s">
        <v>231</v>
      </c>
      <c r="C46" s="137" t="s">
        <v>3655</v>
      </c>
      <c r="D46" s="137" t="s">
        <v>3493</v>
      </c>
      <c r="E46" s="137" t="s">
        <v>250</v>
      </c>
      <c r="F46" s="137">
        <v>2253256</v>
      </c>
      <c r="G46" s="137">
        <v>153.57</v>
      </c>
      <c r="H46" s="137" t="s">
        <v>2028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43530</v>
      </c>
      <c r="B47" s="137" t="s">
        <v>735</v>
      </c>
      <c r="C47" s="137" t="s">
        <v>3657</v>
      </c>
      <c r="D47" s="137" t="s">
        <v>3658</v>
      </c>
      <c r="E47" s="137" t="s">
        <v>250</v>
      </c>
      <c r="F47" s="137">
        <v>700000</v>
      </c>
      <c r="G47" s="137">
        <v>200</v>
      </c>
      <c r="H47" s="137" t="s">
        <v>2028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43530</v>
      </c>
      <c r="B48" s="137" t="s">
        <v>735</v>
      </c>
      <c r="C48" s="137" t="s">
        <v>3657</v>
      </c>
      <c r="D48" s="137" t="s">
        <v>3659</v>
      </c>
      <c r="E48" s="137" t="s">
        <v>250</v>
      </c>
      <c r="F48" s="137">
        <v>600000</v>
      </c>
      <c r="G48" s="137">
        <v>200</v>
      </c>
      <c r="H48" s="137" t="s">
        <v>2028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43530</v>
      </c>
      <c r="B49" s="137" t="s">
        <v>735</v>
      </c>
      <c r="C49" s="137" t="s">
        <v>3657</v>
      </c>
      <c r="D49" s="137" t="s">
        <v>3660</v>
      </c>
      <c r="E49" s="137" t="s">
        <v>250</v>
      </c>
      <c r="F49" s="137">
        <v>500000</v>
      </c>
      <c r="G49" s="137">
        <v>200</v>
      </c>
      <c r="H49" s="137" t="s">
        <v>2028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43530</v>
      </c>
      <c r="B50" s="137" t="s">
        <v>339</v>
      </c>
      <c r="C50" s="137" t="s">
        <v>3492</v>
      </c>
      <c r="D50" s="137" t="s">
        <v>3493</v>
      </c>
      <c r="E50" s="137" t="s">
        <v>250</v>
      </c>
      <c r="F50" s="137">
        <v>687563</v>
      </c>
      <c r="G50" s="137">
        <v>241.21</v>
      </c>
      <c r="H50" s="137" t="s">
        <v>2028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43530</v>
      </c>
      <c r="B51" s="137" t="s">
        <v>1094</v>
      </c>
      <c r="C51" s="137" t="s">
        <v>3661</v>
      </c>
      <c r="D51" s="137" t="s">
        <v>3662</v>
      </c>
      <c r="E51" s="137" t="s">
        <v>250</v>
      </c>
      <c r="F51" s="137">
        <v>300000</v>
      </c>
      <c r="G51" s="137">
        <v>1228.04</v>
      </c>
      <c r="H51" s="137" t="s">
        <v>2028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43530</v>
      </c>
      <c r="B52" s="137" t="s">
        <v>1287</v>
      </c>
      <c r="C52" s="137" t="s">
        <v>3663</v>
      </c>
      <c r="D52" s="137" t="s">
        <v>3664</v>
      </c>
      <c r="E52" s="137" t="s">
        <v>250</v>
      </c>
      <c r="F52" s="137">
        <v>570763</v>
      </c>
      <c r="G52" s="137">
        <v>33.04</v>
      </c>
      <c r="H52" s="137" t="s">
        <v>2028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43530</v>
      </c>
      <c r="B53" s="137" t="s">
        <v>348</v>
      </c>
      <c r="C53" s="137" t="s">
        <v>3665</v>
      </c>
      <c r="D53" s="137" t="s">
        <v>3666</v>
      </c>
      <c r="E53" s="137" t="s">
        <v>250</v>
      </c>
      <c r="F53" s="137">
        <v>2073171</v>
      </c>
      <c r="G53" s="137">
        <v>80.92</v>
      </c>
      <c r="H53" s="137" t="s">
        <v>2028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43530</v>
      </c>
      <c r="B54" s="137" t="s">
        <v>3275</v>
      </c>
      <c r="C54" s="137" t="s">
        <v>3667</v>
      </c>
      <c r="D54" s="137" t="s">
        <v>3668</v>
      </c>
      <c r="E54" s="137" t="s">
        <v>250</v>
      </c>
      <c r="F54" s="137">
        <v>373163</v>
      </c>
      <c r="G54" s="137">
        <v>38.549999999999997</v>
      </c>
      <c r="H54" s="137" t="s">
        <v>2028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43530</v>
      </c>
      <c r="B55" s="137" t="s">
        <v>1406</v>
      </c>
      <c r="C55" s="137" t="s">
        <v>3573</v>
      </c>
      <c r="D55" s="137" t="s">
        <v>3574</v>
      </c>
      <c r="E55" s="137" t="s">
        <v>250</v>
      </c>
      <c r="F55" s="137">
        <v>617661</v>
      </c>
      <c r="G55" s="137">
        <v>452.48</v>
      </c>
      <c r="H55" s="137" t="s">
        <v>2028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43530</v>
      </c>
      <c r="B56" s="137" t="s">
        <v>1406</v>
      </c>
      <c r="C56" s="137" t="s">
        <v>3573</v>
      </c>
      <c r="D56" s="137" t="s">
        <v>3669</v>
      </c>
      <c r="E56" s="137" t="s">
        <v>250</v>
      </c>
      <c r="F56" s="137">
        <v>405598</v>
      </c>
      <c r="G56" s="137">
        <v>453.38</v>
      </c>
      <c r="H56" s="137" t="s">
        <v>2028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43530</v>
      </c>
      <c r="B57" s="137" t="s">
        <v>1571</v>
      </c>
      <c r="C57" s="137" t="s">
        <v>3670</v>
      </c>
      <c r="D57" s="137" t="s">
        <v>3649</v>
      </c>
      <c r="E57" s="137" t="s">
        <v>250</v>
      </c>
      <c r="F57" s="137">
        <v>2110027</v>
      </c>
      <c r="G57" s="137">
        <v>370.06</v>
      </c>
      <c r="H57" s="137" t="s">
        <v>2028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43530</v>
      </c>
      <c r="B58" s="137" t="s">
        <v>3578</v>
      </c>
      <c r="C58" s="137" t="s">
        <v>3579</v>
      </c>
      <c r="D58" s="137" t="s">
        <v>3671</v>
      </c>
      <c r="E58" s="137" t="s">
        <v>250</v>
      </c>
      <c r="F58" s="137">
        <v>100000</v>
      </c>
      <c r="G58" s="137">
        <v>52.4</v>
      </c>
      <c r="H58" s="137" t="s">
        <v>2028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43530</v>
      </c>
      <c r="B59" s="137" t="s">
        <v>1587</v>
      </c>
      <c r="C59" s="137" t="s">
        <v>3575</v>
      </c>
      <c r="D59" s="137" t="s">
        <v>3576</v>
      </c>
      <c r="E59" s="137" t="s">
        <v>250</v>
      </c>
      <c r="F59" s="137">
        <v>26835512</v>
      </c>
      <c r="G59" s="137">
        <v>7.94</v>
      </c>
      <c r="H59" s="137" t="s">
        <v>2028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43530</v>
      </c>
      <c r="B60" s="137" t="s">
        <v>1587</v>
      </c>
      <c r="C60" s="137" t="s">
        <v>3575</v>
      </c>
      <c r="D60" s="137" t="s">
        <v>3672</v>
      </c>
      <c r="E60" s="137" t="s">
        <v>250</v>
      </c>
      <c r="F60" s="137">
        <v>24251352</v>
      </c>
      <c r="G60" s="137">
        <v>7.94</v>
      </c>
      <c r="H60" s="137" t="s">
        <v>2028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43530</v>
      </c>
      <c r="B61" s="137" t="s">
        <v>3652</v>
      </c>
      <c r="C61" s="137" t="s">
        <v>3653</v>
      </c>
      <c r="D61" s="137" t="s">
        <v>3654</v>
      </c>
      <c r="E61" s="137" t="s">
        <v>3179</v>
      </c>
      <c r="F61" s="137">
        <v>102000</v>
      </c>
      <c r="G61" s="137">
        <v>54.07</v>
      </c>
      <c r="H61" s="137" t="s">
        <v>2028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43530</v>
      </c>
      <c r="B62" s="137" t="s">
        <v>238</v>
      </c>
      <c r="C62" s="137" t="s">
        <v>3570</v>
      </c>
      <c r="D62" s="137" t="s">
        <v>3494</v>
      </c>
      <c r="E62" s="137" t="s">
        <v>3179</v>
      </c>
      <c r="F62" s="137">
        <v>307958</v>
      </c>
      <c r="G62" s="137">
        <v>923.41</v>
      </c>
      <c r="H62" s="137" t="s">
        <v>2028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43530</v>
      </c>
      <c r="B63" s="137" t="s">
        <v>238</v>
      </c>
      <c r="C63" s="137" t="s">
        <v>3570</v>
      </c>
      <c r="D63" s="137" t="s">
        <v>3574</v>
      </c>
      <c r="E63" s="137" t="s">
        <v>3179</v>
      </c>
      <c r="F63" s="137">
        <v>217624</v>
      </c>
      <c r="G63" s="137">
        <v>924.17</v>
      </c>
      <c r="H63" s="137" t="s">
        <v>2028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43530</v>
      </c>
      <c r="B64" s="137" t="s">
        <v>231</v>
      </c>
      <c r="C64" s="137" t="s">
        <v>3655</v>
      </c>
      <c r="D64" s="137" t="s">
        <v>3656</v>
      </c>
      <c r="E64" s="137" t="s">
        <v>3179</v>
      </c>
      <c r="F64" s="137">
        <v>1961726</v>
      </c>
      <c r="G64" s="137">
        <v>154.29</v>
      </c>
      <c r="H64" s="137" t="s">
        <v>2028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43530</v>
      </c>
      <c r="B65" s="137" t="s">
        <v>231</v>
      </c>
      <c r="C65" s="137" t="s">
        <v>3655</v>
      </c>
      <c r="D65" s="137" t="s">
        <v>3574</v>
      </c>
      <c r="E65" s="137" t="s">
        <v>3179</v>
      </c>
      <c r="F65" s="137">
        <v>1712799</v>
      </c>
      <c r="G65" s="137">
        <v>153.28</v>
      </c>
      <c r="H65" s="137" t="s">
        <v>2028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43530</v>
      </c>
      <c r="B66" s="137" t="s">
        <v>231</v>
      </c>
      <c r="C66" s="137" t="s">
        <v>3655</v>
      </c>
      <c r="D66" s="137" t="s">
        <v>3673</v>
      </c>
      <c r="E66" s="137" t="s">
        <v>3179</v>
      </c>
      <c r="F66" s="137">
        <v>3576035</v>
      </c>
      <c r="G66" s="137">
        <v>150.44</v>
      </c>
      <c r="H66" s="137" t="s">
        <v>2028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43530</v>
      </c>
      <c r="B67" s="137" t="s">
        <v>231</v>
      </c>
      <c r="C67" s="137" t="s">
        <v>3655</v>
      </c>
      <c r="D67" s="137" t="s">
        <v>3493</v>
      </c>
      <c r="E67" s="137" t="s">
        <v>3179</v>
      </c>
      <c r="F67" s="137">
        <v>2253256</v>
      </c>
      <c r="G67" s="137">
        <v>153.56</v>
      </c>
      <c r="H67" s="137" t="s">
        <v>2028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43530</v>
      </c>
      <c r="B68" s="137" t="s">
        <v>735</v>
      </c>
      <c r="C68" s="137" t="s">
        <v>3657</v>
      </c>
      <c r="D68" s="137" t="s">
        <v>3674</v>
      </c>
      <c r="E68" s="137" t="s">
        <v>3179</v>
      </c>
      <c r="F68" s="137">
        <v>2173738</v>
      </c>
      <c r="G68" s="137">
        <v>200</v>
      </c>
      <c r="H68" s="137" t="s">
        <v>2028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43530</v>
      </c>
      <c r="B69" s="137" t="s">
        <v>339</v>
      </c>
      <c r="C69" s="137" t="s">
        <v>3492</v>
      </c>
      <c r="D69" s="137" t="s">
        <v>3493</v>
      </c>
      <c r="E69" s="137" t="s">
        <v>3179</v>
      </c>
      <c r="F69" s="137">
        <v>687563</v>
      </c>
      <c r="G69" s="137">
        <v>241.17</v>
      </c>
      <c r="H69" s="137" t="s">
        <v>2028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43530</v>
      </c>
      <c r="B70" s="137" t="s">
        <v>3571</v>
      </c>
      <c r="C70" s="137" t="s">
        <v>3572</v>
      </c>
      <c r="D70" s="137" t="s">
        <v>3675</v>
      </c>
      <c r="E70" s="137" t="s">
        <v>3179</v>
      </c>
      <c r="F70" s="137">
        <v>20000</v>
      </c>
      <c r="G70" s="137">
        <v>70</v>
      </c>
      <c r="H70" s="137" t="s">
        <v>2028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43530</v>
      </c>
      <c r="B71" s="137" t="s">
        <v>1065</v>
      </c>
      <c r="C71" s="137" t="s">
        <v>3676</v>
      </c>
      <c r="D71" s="137" t="s">
        <v>3677</v>
      </c>
      <c r="E71" s="137" t="s">
        <v>3179</v>
      </c>
      <c r="F71" s="137">
        <v>1450000</v>
      </c>
      <c r="G71" s="137">
        <v>76.59</v>
      </c>
      <c r="H71" s="137" t="s">
        <v>2028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43530</v>
      </c>
      <c r="B72" s="137" t="s">
        <v>1094</v>
      </c>
      <c r="C72" s="137" t="s">
        <v>3661</v>
      </c>
      <c r="D72" s="137" t="s">
        <v>3678</v>
      </c>
      <c r="E72" s="137" t="s">
        <v>3179</v>
      </c>
      <c r="F72" s="137">
        <v>246000</v>
      </c>
      <c r="G72" s="137">
        <v>1230.08</v>
      </c>
      <c r="H72" s="137" t="s">
        <v>2028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43530</v>
      </c>
      <c r="B73" s="137" t="s">
        <v>348</v>
      </c>
      <c r="C73" s="137" t="s">
        <v>3665</v>
      </c>
      <c r="D73" s="137" t="s">
        <v>3666</v>
      </c>
      <c r="E73" s="137" t="s">
        <v>3179</v>
      </c>
      <c r="F73" s="137">
        <v>2075033</v>
      </c>
      <c r="G73" s="137">
        <v>81.010000000000005</v>
      </c>
      <c r="H73" s="137" t="s">
        <v>2028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43530</v>
      </c>
      <c r="B74" s="137" t="s">
        <v>3275</v>
      </c>
      <c r="C74" s="137" t="s">
        <v>3667</v>
      </c>
      <c r="D74" s="137" t="s">
        <v>3679</v>
      </c>
      <c r="E74" s="137" t="s">
        <v>3179</v>
      </c>
      <c r="F74" s="137">
        <v>100000</v>
      </c>
      <c r="G74" s="137">
        <v>38.549999999999997</v>
      </c>
      <c r="H74" s="137" t="s">
        <v>2028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43530</v>
      </c>
      <c r="B75" s="137" t="s">
        <v>3275</v>
      </c>
      <c r="C75" s="137" t="s">
        <v>3667</v>
      </c>
      <c r="D75" s="137" t="s">
        <v>3680</v>
      </c>
      <c r="E75" s="137" t="s">
        <v>3179</v>
      </c>
      <c r="F75" s="137">
        <v>100000</v>
      </c>
      <c r="G75" s="137">
        <v>38.549999999999997</v>
      </c>
      <c r="H75" s="137" t="s">
        <v>2028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43530</v>
      </c>
      <c r="B76" s="137" t="s">
        <v>3275</v>
      </c>
      <c r="C76" s="137" t="s">
        <v>3667</v>
      </c>
      <c r="D76" s="137" t="s">
        <v>3681</v>
      </c>
      <c r="E76" s="137" t="s">
        <v>3179</v>
      </c>
      <c r="F76" s="137">
        <v>100000</v>
      </c>
      <c r="G76" s="137">
        <v>38.549999999999997</v>
      </c>
      <c r="H76" s="137" t="s">
        <v>2028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43530</v>
      </c>
      <c r="B77" s="137" t="s">
        <v>3275</v>
      </c>
      <c r="C77" s="137" t="s">
        <v>3667</v>
      </c>
      <c r="D77" s="137" t="s">
        <v>3682</v>
      </c>
      <c r="E77" s="137" t="s">
        <v>3179</v>
      </c>
      <c r="F77" s="137">
        <v>100000</v>
      </c>
      <c r="G77" s="137">
        <v>38.549999999999997</v>
      </c>
      <c r="H77" s="137" t="s">
        <v>2028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43530</v>
      </c>
      <c r="B78" s="137" t="s">
        <v>1406</v>
      </c>
      <c r="C78" s="137" t="s">
        <v>3573</v>
      </c>
      <c r="D78" s="137" t="s">
        <v>3574</v>
      </c>
      <c r="E78" s="137" t="s">
        <v>3179</v>
      </c>
      <c r="F78" s="137">
        <v>617661</v>
      </c>
      <c r="G78" s="137">
        <v>452.84</v>
      </c>
      <c r="H78" s="137" t="s">
        <v>2028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43530</v>
      </c>
      <c r="B79" s="137" t="s">
        <v>1406</v>
      </c>
      <c r="C79" s="137" t="s">
        <v>3573</v>
      </c>
      <c r="D79" s="137" t="s">
        <v>3669</v>
      </c>
      <c r="E79" s="137" t="s">
        <v>3179</v>
      </c>
      <c r="F79" s="137">
        <v>405598</v>
      </c>
      <c r="G79" s="137">
        <v>454.07</v>
      </c>
      <c r="H79" s="137" t="s">
        <v>2028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43530</v>
      </c>
      <c r="B80" s="137" t="s">
        <v>3578</v>
      </c>
      <c r="C80" s="137" t="s">
        <v>3579</v>
      </c>
      <c r="D80" s="137" t="s">
        <v>3580</v>
      </c>
      <c r="E80" s="137" t="s">
        <v>3179</v>
      </c>
      <c r="F80" s="137">
        <v>120000</v>
      </c>
      <c r="G80" s="137">
        <v>52.51</v>
      </c>
      <c r="H80" s="137" t="s">
        <v>2028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43530</v>
      </c>
      <c r="B81" s="137" t="s">
        <v>1587</v>
      </c>
      <c r="C81" s="137" t="s">
        <v>3575</v>
      </c>
      <c r="D81" s="137" t="s">
        <v>3576</v>
      </c>
      <c r="E81" s="137" t="s">
        <v>3179</v>
      </c>
      <c r="F81" s="137">
        <v>26934451</v>
      </c>
      <c r="G81" s="137">
        <v>7.95</v>
      </c>
      <c r="H81" s="137" t="s">
        <v>2028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43530</v>
      </c>
      <c r="B82" s="137" t="s">
        <v>1587</v>
      </c>
      <c r="C82" s="137" t="s">
        <v>3575</v>
      </c>
      <c r="D82" s="137" t="s">
        <v>3672</v>
      </c>
      <c r="E82" s="137" t="s">
        <v>3179</v>
      </c>
      <c r="F82" s="137">
        <v>28431352</v>
      </c>
      <c r="G82" s="137">
        <v>7.95</v>
      </c>
      <c r="H82" s="137" t="s">
        <v>2028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9:35"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9:35"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9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9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9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9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9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9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9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9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9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9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9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9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9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9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384"/>
  <sheetViews>
    <sheetView topLeftCell="B1" zoomScale="85" zoomScaleNormal="85" workbookViewId="0">
      <selection activeCell="O60" sqref="O6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43531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263</v>
      </c>
      <c r="F10" s="295" t="s">
        <v>3374</v>
      </c>
      <c r="G10" s="295">
        <v>268</v>
      </c>
      <c r="H10" s="295"/>
      <c r="I10" s="295">
        <v>305</v>
      </c>
      <c r="J10" s="281" t="s">
        <v>264</v>
      </c>
      <c r="K10" s="281"/>
      <c r="L10" s="352"/>
      <c r="M10" s="281"/>
      <c r="N10" s="331"/>
      <c r="O10" s="332">
        <f>VLOOKUP(D10,Sheet2!A10:M1505,6,0)</f>
        <v>285.75</v>
      </c>
      <c r="P10" s="208"/>
      <c r="Q10" s="208"/>
      <c r="R10" s="393" t="s">
        <v>2036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2">
        <v>2</v>
      </c>
      <c r="B11" s="353">
        <v>43525</v>
      </c>
      <c r="C11" s="293"/>
      <c r="D11" s="381" t="s">
        <v>160</v>
      </c>
      <c r="E11" s="294" t="s">
        <v>2002</v>
      </c>
      <c r="F11" s="295" t="s">
        <v>3503</v>
      </c>
      <c r="G11" s="295">
        <v>922.2</v>
      </c>
      <c r="H11" s="295"/>
      <c r="I11" s="295">
        <v>800</v>
      </c>
      <c r="J11" s="281" t="s">
        <v>264</v>
      </c>
      <c r="K11" s="281"/>
      <c r="L11" s="352"/>
      <c r="M11" s="281"/>
      <c r="N11" s="331"/>
      <c r="O11" s="332">
        <f>VLOOKUP(D11,Sheet2!A11:M1806,6,0)</f>
        <v>877.35</v>
      </c>
      <c r="P11" s="208"/>
      <c r="Q11" s="208"/>
      <c r="R11" s="393" t="s">
        <v>2036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3549</v>
      </c>
      <c r="K12" s="350">
        <f t="shared" ref="K12" si="0">H12-F12</f>
        <v>3.25</v>
      </c>
      <c r="L12" s="383">
        <f t="shared" ref="L12" si="1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2035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3">
        <v>43525</v>
      </c>
      <c r="C13" s="293"/>
      <c r="D13" s="381" t="s">
        <v>165</v>
      </c>
      <c r="E13" s="294" t="s">
        <v>2002</v>
      </c>
      <c r="F13" s="295" t="s">
        <v>3510</v>
      </c>
      <c r="G13" s="295">
        <v>507.3</v>
      </c>
      <c r="H13" s="295"/>
      <c r="I13" s="295" t="s">
        <v>3511</v>
      </c>
      <c r="J13" s="281" t="s">
        <v>264</v>
      </c>
      <c r="K13" s="281"/>
      <c r="L13" s="352"/>
      <c r="M13" s="281"/>
      <c r="N13" s="331"/>
      <c r="O13" s="332">
        <f>VLOOKUP(D13,Sheet2!A13:M1808,6,0)</f>
        <v>470.9</v>
      </c>
      <c r="P13" s="208"/>
      <c r="Q13" s="208"/>
      <c r="R13" s="393" t="s">
        <v>2036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>
        <v>5</v>
      </c>
      <c r="B14" s="353">
        <v>43530</v>
      </c>
      <c r="C14" s="293"/>
      <c r="D14" s="381" t="s">
        <v>115</v>
      </c>
      <c r="E14" s="294" t="s">
        <v>263</v>
      </c>
      <c r="F14" s="295" t="s">
        <v>3618</v>
      </c>
      <c r="G14" s="295">
        <v>6700</v>
      </c>
      <c r="H14" s="295"/>
      <c r="I14" s="295" t="s">
        <v>3619</v>
      </c>
      <c r="J14" s="281" t="s">
        <v>264</v>
      </c>
      <c r="K14" s="281"/>
      <c r="L14" s="352"/>
      <c r="M14" s="281"/>
      <c r="N14" s="331"/>
      <c r="O14" s="332">
        <f>VLOOKUP(D14,Sheet2!A14:M1809,6,0)</f>
        <v>7056.9</v>
      </c>
      <c r="P14" s="208"/>
      <c r="Q14" s="208"/>
      <c r="R14" s="393" t="s">
        <v>2035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/>
      <c r="B15" s="353"/>
      <c r="C15" s="293"/>
      <c r="D15" s="381"/>
      <c r="E15" s="294"/>
      <c r="F15" s="295"/>
      <c r="G15" s="295"/>
      <c r="H15" s="295"/>
      <c r="I15" s="295"/>
      <c r="J15" s="281"/>
      <c r="K15" s="281"/>
      <c r="L15" s="352"/>
      <c r="M15" s="281"/>
      <c r="N15" s="331"/>
      <c r="O15" s="332"/>
      <c r="P15" s="208"/>
      <c r="Q15" s="208"/>
      <c r="R15" s="393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3"/>
      <c r="C16" s="293"/>
      <c r="D16" s="282"/>
      <c r="E16" s="294"/>
      <c r="F16" s="295"/>
      <c r="G16" s="295"/>
      <c r="H16" s="295"/>
      <c r="I16" s="295"/>
      <c r="J16" s="281"/>
      <c r="K16" s="281"/>
      <c r="L16" s="352"/>
      <c r="M16" s="281"/>
      <c r="N16" s="331"/>
      <c r="O16" s="332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9" customFormat="1">
      <c r="A17" s="337"/>
      <c r="B17" s="338"/>
      <c r="C17" s="339"/>
      <c r="D17" s="340"/>
      <c r="E17" s="341"/>
      <c r="F17" s="342"/>
      <c r="G17" s="342"/>
      <c r="H17" s="342"/>
      <c r="I17" s="342"/>
      <c r="J17" s="335"/>
      <c r="K17" s="342"/>
      <c r="L17" s="342"/>
      <c r="M17" s="152"/>
      <c r="N17" s="335"/>
      <c r="O17" s="343"/>
      <c r="Q17" s="18"/>
      <c r="R17" s="87"/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19" customFormat="1" ht="12" customHeight="1">
      <c r="A18" s="243" t="s">
        <v>337</v>
      </c>
      <c r="B18" s="243"/>
      <c r="C18" s="243"/>
      <c r="D18" s="243"/>
      <c r="F18" s="170" t="s">
        <v>359</v>
      </c>
      <c r="G18" s="87"/>
      <c r="H18" s="100"/>
      <c r="I18" s="101"/>
      <c r="J18" s="142"/>
      <c r="K18" s="163"/>
      <c r="L18" s="164"/>
      <c r="M18" s="164"/>
      <c r="N18" s="18"/>
      <c r="O18" s="148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</row>
    <row r="19" spans="1:38" s="19" customFormat="1" ht="12" customHeight="1">
      <c r="A19" s="183" t="s">
        <v>2106</v>
      </c>
      <c r="B19" s="154"/>
      <c r="C19" s="181"/>
      <c r="D19" s="243"/>
      <c r="E19" s="86"/>
      <c r="F19" s="170" t="s">
        <v>2133</v>
      </c>
      <c r="G19" s="87"/>
      <c r="H19" s="100"/>
      <c r="I19" s="101"/>
      <c r="J19" s="142"/>
      <c r="K19" s="163"/>
      <c r="L19" s="164"/>
      <c r="M19" s="164"/>
      <c r="N19" s="18"/>
      <c r="O19" s="148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</row>
    <row r="20" spans="1:38" s="19" customFormat="1" ht="12" customHeight="1">
      <c r="A20" s="243" t="s">
        <v>2747</v>
      </c>
      <c r="B20" s="154"/>
      <c r="C20" s="181"/>
      <c r="D20" s="243"/>
      <c r="E20" s="86"/>
      <c r="F20" s="87"/>
      <c r="G20" s="87"/>
      <c r="H20" s="100"/>
      <c r="I20" s="101"/>
      <c r="J20" s="143"/>
      <c r="K20" s="163"/>
      <c r="L20" s="164"/>
      <c r="M20" s="87"/>
      <c r="N20" s="88"/>
      <c r="O20" s="140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</row>
    <row r="21" spans="1:38" ht="15" customHeight="1">
      <c r="A21" s="105" t="s">
        <v>1843</v>
      </c>
      <c r="B21" s="105"/>
      <c r="C21" s="105"/>
      <c r="D21" s="105"/>
      <c r="E21" s="86"/>
      <c r="F21" s="87"/>
      <c r="G21" s="49"/>
      <c r="H21" s="87"/>
      <c r="I21" s="49"/>
      <c r="J21" s="7"/>
      <c r="K21" s="49"/>
      <c r="L21" s="49"/>
      <c r="M21" s="49"/>
      <c r="N21" s="49"/>
      <c r="O21" s="89"/>
      <c r="Q21" s="1"/>
      <c r="R21" s="49"/>
      <c r="S21" s="18"/>
      <c r="T21" s="18"/>
      <c r="U21" s="18"/>
      <c r="V21" s="18"/>
      <c r="W21" s="18"/>
      <c r="X21" s="18"/>
      <c r="Y21" s="18"/>
      <c r="Z21" s="18"/>
      <c r="AA21" s="18"/>
    </row>
    <row r="22" spans="1:38" ht="44.25" customHeight="1">
      <c r="A22" s="84" t="s">
        <v>13</v>
      </c>
      <c r="B22" s="84" t="s">
        <v>215</v>
      </c>
      <c r="C22" s="84"/>
      <c r="D22" s="85" t="s">
        <v>252</v>
      </c>
      <c r="E22" s="84" t="s">
        <v>253</v>
      </c>
      <c r="F22" s="84" t="s">
        <v>254</v>
      </c>
      <c r="G22" s="84" t="s">
        <v>255</v>
      </c>
      <c r="H22" s="84" t="s">
        <v>256</v>
      </c>
      <c r="I22" s="84" t="s">
        <v>257</v>
      </c>
      <c r="J22" s="310" t="s">
        <v>258</v>
      </c>
      <c r="K22" s="165" t="s">
        <v>266</v>
      </c>
      <c r="L22" s="165" t="s">
        <v>267</v>
      </c>
      <c r="M22" s="84" t="s">
        <v>268</v>
      </c>
      <c r="N22" s="296" t="s">
        <v>261</v>
      </c>
      <c r="O22" s="347" t="s">
        <v>262</v>
      </c>
      <c r="P22" s="19"/>
      <c r="Q22" s="18"/>
      <c r="R22" s="87"/>
      <c r="S22" s="18"/>
      <c r="T22" s="18"/>
      <c r="U22" s="18"/>
      <c r="V22" s="18"/>
      <c r="W22" s="18"/>
      <c r="X22" s="18"/>
      <c r="Y22" s="18"/>
      <c r="Z22" s="19"/>
      <c r="AA22" s="19"/>
      <c r="AB22" s="19"/>
    </row>
    <row r="23" spans="1:38" ht="14.25">
      <c r="A23" s="472">
        <v>1</v>
      </c>
      <c r="B23" s="474">
        <v>43525</v>
      </c>
      <c r="C23" s="474"/>
      <c r="D23" s="449" t="s">
        <v>3508</v>
      </c>
      <c r="E23" s="437" t="s">
        <v>2002</v>
      </c>
      <c r="F23" s="427">
        <v>1288</v>
      </c>
      <c r="G23" s="443">
        <v>1335</v>
      </c>
      <c r="H23" s="438">
        <v>1322</v>
      </c>
      <c r="I23" s="438">
        <v>1240</v>
      </c>
      <c r="J23" s="476" t="s">
        <v>3615</v>
      </c>
      <c r="K23" s="437">
        <f>F23-H23</f>
        <v>-34</v>
      </c>
      <c r="L23" s="476">
        <f>-M23*21</f>
        <v>-11550</v>
      </c>
      <c r="M23" s="476">
        <v>550</v>
      </c>
      <c r="N23" s="478" t="s">
        <v>3552</v>
      </c>
      <c r="O23" s="480">
        <v>43530</v>
      </c>
      <c r="P23" s="207"/>
      <c r="Q23" s="207"/>
      <c r="R23" s="393" t="s">
        <v>2035</v>
      </c>
      <c r="S23" s="18"/>
      <c r="Y23" s="18"/>
      <c r="Z23" s="18"/>
    </row>
    <row r="24" spans="1:38" ht="14.25">
      <c r="A24" s="473"/>
      <c r="B24" s="475"/>
      <c r="C24" s="475"/>
      <c r="D24" s="449" t="s">
        <v>3509</v>
      </c>
      <c r="E24" s="437" t="s">
        <v>2002</v>
      </c>
      <c r="F24" s="427">
        <v>23.5</v>
      </c>
      <c r="G24" s="443"/>
      <c r="H24" s="438">
        <v>10.5</v>
      </c>
      <c r="I24" s="438"/>
      <c r="J24" s="477"/>
      <c r="K24" s="437">
        <f>F24-H24</f>
        <v>13</v>
      </c>
      <c r="L24" s="477"/>
      <c r="M24" s="477"/>
      <c r="N24" s="479"/>
      <c r="O24" s="481"/>
      <c r="P24" s="207"/>
      <c r="Q24" s="207"/>
      <c r="R24" s="393" t="s">
        <v>2035</v>
      </c>
      <c r="S24" s="18"/>
      <c r="Y24" s="18"/>
      <c r="Z24" s="18"/>
    </row>
    <row r="25" spans="1:38" s="141" customFormat="1" ht="14.25">
      <c r="A25" s="438">
        <v>2</v>
      </c>
      <c r="B25" s="424">
        <v>43529</v>
      </c>
      <c r="C25" s="439"/>
      <c r="D25" s="440" t="s">
        <v>3559</v>
      </c>
      <c r="E25" s="441" t="s">
        <v>2002</v>
      </c>
      <c r="F25" s="442">
        <v>10940</v>
      </c>
      <c r="G25" s="443">
        <v>11166.6</v>
      </c>
      <c r="H25" s="444">
        <v>11065</v>
      </c>
      <c r="I25" s="438">
        <v>10700</v>
      </c>
      <c r="J25" s="435" t="s">
        <v>3609</v>
      </c>
      <c r="K25" s="435">
        <f>F25-H25</f>
        <v>-125</v>
      </c>
      <c r="L25" s="435">
        <f t="shared" ref="L25" si="2">M25*K25</f>
        <v>-9375</v>
      </c>
      <c r="M25" s="435">
        <v>75</v>
      </c>
      <c r="N25" s="435" t="s">
        <v>3552</v>
      </c>
      <c r="O25" s="436">
        <v>43530</v>
      </c>
      <c r="P25" s="202"/>
      <c r="Q25" s="200"/>
      <c r="R25" s="394" t="s">
        <v>2036</v>
      </c>
      <c r="S25" s="202"/>
      <c r="T25" s="186"/>
      <c r="U25" s="186"/>
      <c r="V25" s="186"/>
      <c r="W25" s="186"/>
      <c r="X25" s="186"/>
      <c r="Y25" s="186"/>
    </row>
    <row r="26" spans="1:38" ht="14.25">
      <c r="A26" s="397"/>
      <c r="B26" s="354"/>
      <c r="C26" s="354"/>
      <c r="D26" s="416"/>
      <c r="E26" s="395"/>
      <c r="F26" s="346"/>
      <c r="G26" s="396"/>
      <c r="H26" s="397"/>
      <c r="I26" s="397"/>
      <c r="J26" s="395"/>
      <c r="K26" s="395"/>
      <c r="L26" s="395"/>
      <c r="M26" s="395"/>
      <c r="N26" s="432"/>
      <c r="O26" s="433"/>
      <c r="P26" s="207"/>
      <c r="Q26" s="207"/>
      <c r="R26" s="393"/>
      <c r="S26" s="18"/>
      <c r="Y26" s="18"/>
      <c r="Z26" s="18"/>
    </row>
    <row r="27" spans="1:38" ht="14.25">
      <c r="A27" s="397"/>
      <c r="B27" s="354"/>
      <c r="C27" s="354"/>
      <c r="D27" s="416"/>
      <c r="E27" s="395"/>
      <c r="F27" s="346"/>
      <c r="G27" s="396"/>
      <c r="H27" s="397"/>
      <c r="I27" s="397"/>
      <c r="J27" s="395"/>
      <c r="K27" s="395"/>
      <c r="L27" s="395"/>
      <c r="M27" s="395"/>
      <c r="N27" s="432"/>
      <c r="O27" s="433"/>
      <c r="P27" s="207"/>
      <c r="Q27" s="207"/>
      <c r="R27" s="393"/>
      <c r="S27" s="18"/>
      <c r="Y27" s="18"/>
      <c r="Z27" s="18"/>
    </row>
    <row r="28" spans="1:38" ht="14.25">
      <c r="A28" s="397"/>
      <c r="B28" s="354"/>
      <c r="C28" s="354"/>
      <c r="D28" s="416"/>
      <c r="E28" s="395"/>
      <c r="F28" s="346"/>
      <c r="G28" s="396"/>
      <c r="H28" s="397"/>
      <c r="I28" s="397"/>
      <c r="J28" s="395"/>
      <c r="K28" s="395"/>
      <c r="L28" s="395"/>
      <c r="M28" s="395"/>
      <c r="N28" s="432"/>
      <c r="O28" s="433"/>
      <c r="P28" s="207"/>
      <c r="Q28" s="207"/>
      <c r="R28" s="393"/>
      <c r="S28" s="18"/>
      <c r="Y28" s="18"/>
      <c r="Z28" s="18"/>
    </row>
    <row r="29" spans="1:38" ht="14.25">
      <c r="A29" s="397"/>
      <c r="B29" s="354"/>
      <c r="C29" s="354"/>
      <c r="D29" s="416"/>
      <c r="E29" s="395"/>
      <c r="F29" s="346"/>
      <c r="G29" s="396"/>
      <c r="H29" s="397"/>
      <c r="I29" s="397"/>
      <c r="J29" s="395"/>
      <c r="K29" s="395"/>
      <c r="L29" s="395"/>
      <c r="M29" s="395"/>
      <c r="N29" s="432"/>
      <c r="O29" s="433"/>
      <c r="P29" s="207"/>
      <c r="Q29" s="207"/>
      <c r="R29" s="393"/>
      <c r="S29" s="18"/>
      <c r="Y29" s="18"/>
      <c r="Z29" s="18"/>
    </row>
    <row r="30" spans="1:38" ht="14.25">
      <c r="A30" s="397"/>
      <c r="B30" s="354"/>
      <c r="C30" s="354"/>
      <c r="D30" s="416"/>
      <c r="E30" s="395"/>
      <c r="F30" s="346"/>
      <c r="G30" s="396"/>
      <c r="H30" s="397"/>
      <c r="I30" s="397"/>
      <c r="J30" s="395"/>
      <c r="K30" s="395"/>
      <c r="L30" s="395"/>
      <c r="M30" s="395"/>
      <c r="N30" s="432"/>
      <c r="O30" s="433"/>
      <c r="P30" s="207"/>
      <c r="Q30" s="207"/>
      <c r="R30" s="393"/>
      <c r="S30" s="18"/>
      <c r="Y30" s="18"/>
      <c r="Z30" s="18"/>
    </row>
    <row r="31" spans="1:38" ht="14.25">
      <c r="A31" s="397"/>
      <c r="B31" s="354"/>
      <c r="C31" s="354"/>
      <c r="D31" s="416"/>
      <c r="E31" s="395"/>
      <c r="F31" s="346"/>
      <c r="G31" s="396"/>
      <c r="H31" s="397"/>
      <c r="I31" s="397"/>
      <c r="J31" s="395"/>
      <c r="K31" s="395"/>
      <c r="L31" s="395"/>
      <c r="M31" s="395"/>
      <c r="N31" s="432"/>
      <c r="O31" s="433"/>
      <c r="P31" s="207"/>
      <c r="Q31" s="207"/>
      <c r="R31" s="393"/>
      <c r="S31" s="18"/>
      <c r="Y31" s="18"/>
      <c r="Z31" s="18"/>
    </row>
    <row r="32" spans="1:38" ht="14.25">
      <c r="A32" s="397"/>
      <c r="B32" s="354"/>
      <c r="C32" s="354"/>
      <c r="D32" s="416"/>
      <c r="E32" s="395"/>
      <c r="F32" s="346"/>
      <c r="G32" s="396"/>
      <c r="H32" s="397"/>
      <c r="I32" s="397"/>
      <c r="J32" s="395"/>
      <c r="K32" s="395"/>
      <c r="L32" s="395"/>
      <c r="M32" s="395"/>
      <c r="N32" s="432"/>
      <c r="O32" s="433"/>
      <c r="P32" s="207"/>
      <c r="Q32" s="207"/>
      <c r="R32" s="393"/>
      <c r="S32" s="18"/>
      <c r="Y32" s="18"/>
      <c r="Z32" s="18"/>
    </row>
    <row r="33" spans="1:26" ht="14.25">
      <c r="A33" s="397"/>
      <c r="B33" s="354"/>
      <c r="C33" s="354"/>
      <c r="D33" s="416"/>
      <c r="E33" s="395"/>
      <c r="F33" s="346"/>
      <c r="G33" s="396"/>
      <c r="H33" s="397"/>
      <c r="I33" s="397"/>
      <c r="J33" s="395"/>
      <c r="K33" s="395"/>
      <c r="L33" s="395"/>
      <c r="M33" s="395"/>
      <c r="N33" s="432"/>
      <c r="O33" s="433"/>
      <c r="P33" s="207"/>
      <c r="Q33" s="207"/>
      <c r="R33" s="393"/>
      <c r="S33" s="18"/>
      <c r="Y33" s="18"/>
      <c r="Z33" s="18"/>
    </row>
    <row r="34" spans="1:26" ht="14.25">
      <c r="A34" s="397"/>
      <c r="B34" s="354"/>
      <c r="C34" s="354"/>
      <c r="D34" s="416"/>
      <c r="E34" s="395"/>
      <c r="F34" s="346"/>
      <c r="G34" s="396"/>
      <c r="H34" s="397"/>
      <c r="I34" s="397"/>
      <c r="J34" s="395"/>
      <c r="K34" s="395"/>
      <c r="L34" s="395"/>
      <c r="M34" s="395"/>
      <c r="N34" s="432"/>
      <c r="O34" s="433"/>
      <c r="P34" s="207"/>
      <c r="Q34" s="207"/>
      <c r="R34" s="393"/>
      <c r="S34" s="18"/>
      <c r="Y34" s="18"/>
      <c r="Z34" s="18"/>
    </row>
    <row r="35" spans="1:26" s="141" customFormat="1" ht="14.25">
      <c r="A35" s="399"/>
      <c r="B35" s="391"/>
      <c r="C35" s="391"/>
      <c r="D35" s="400"/>
      <c r="E35" s="401"/>
      <c r="F35" s="402"/>
      <c r="G35" s="403"/>
      <c r="H35" s="399"/>
      <c r="I35" s="399"/>
      <c r="J35" s="401"/>
      <c r="K35" s="401"/>
      <c r="L35" s="401"/>
      <c r="M35" s="401"/>
      <c r="N35" s="402"/>
      <c r="O35" s="404"/>
      <c r="P35" s="202"/>
      <c r="Q35" s="200"/>
      <c r="R35" s="394"/>
      <c r="S35" s="202"/>
      <c r="T35" s="186"/>
      <c r="U35" s="186"/>
      <c r="V35" s="186"/>
      <c r="W35" s="186"/>
      <c r="X35" s="186"/>
      <c r="Y35" s="186"/>
    </row>
    <row r="36" spans="1:26">
      <c r="A36" s="271"/>
      <c r="B36" s="189"/>
      <c r="C36" s="272"/>
      <c r="D36" s="273"/>
      <c r="E36" s="274"/>
      <c r="F36" s="171"/>
      <c r="G36" s="171"/>
      <c r="H36" s="171"/>
      <c r="I36" s="171"/>
      <c r="J36" s="87"/>
      <c r="K36" s="275"/>
      <c r="L36" s="275"/>
      <c r="M36" s="87"/>
      <c r="N36" s="18"/>
      <c r="O36" s="276"/>
      <c r="P36" s="19"/>
      <c r="Q36" s="18"/>
      <c r="R36" s="87"/>
      <c r="S36" s="18"/>
      <c r="T36" s="18"/>
      <c r="U36" s="18"/>
      <c r="V36" s="18"/>
      <c r="W36" s="18"/>
      <c r="X36" s="18"/>
      <c r="Y36" s="18"/>
    </row>
    <row r="37" spans="1:26" s="141" customFormat="1" ht="15">
      <c r="A37" s="104" t="s">
        <v>269</v>
      </c>
      <c r="B37" s="104"/>
      <c r="C37" s="104"/>
      <c r="D37" s="104"/>
      <c r="E37" s="156"/>
      <c r="F37" s="171"/>
      <c r="G37" s="171"/>
      <c r="H37" s="171"/>
      <c r="I37" s="171"/>
      <c r="J37" s="9"/>
      <c r="K37" s="49"/>
      <c r="L37" s="49"/>
      <c r="M37" s="49"/>
      <c r="N37" s="1"/>
      <c r="O37" s="9"/>
      <c r="P37" s="19"/>
      <c r="Q37" s="18"/>
      <c r="R37" s="87"/>
      <c r="S37" s="326"/>
      <c r="T37" s="250"/>
      <c r="U37" s="250"/>
      <c r="V37" s="186"/>
      <c r="W37" s="186"/>
      <c r="X37" s="186"/>
      <c r="Y37" s="186"/>
    </row>
    <row r="38" spans="1:26" s="141" customFormat="1" ht="38.25">
      <c r="A38" s="84" t="s">
        <v>13</v>
      </c>
      <c r="B38" s="84" t="s">
        <v>215</v>
      </c>
      <c r="C38" s="84"/>
      <c r="D38" s="85" t="s">
        <v>252</v>
      </c>
      <c r="E38" s="84" t="s">
        <v>253</v>
      </c>
      <c r="F38" s="84" t="s">
        <v>254</v>
      </c>
      <c r="G38" s="172" t="s">
        <v>255</v>
      </c>
      <c r="H38" s="84" t="s">
        <v>256</v>
      </c>
      <c r="I38" s="84" t="s">
        <v>257</v>
      </c>
      <c r="J38" s="310" t="s">
        <v>258</v>
      </c>
      <c r="K38" s="310" t="s">
        <v>2738</v>
      </c>
      <c r="L38" s="165" t="s">
        <v>267</v>
      </c>
      <c r="M38" s="84" t="s">
        <v>268</v>
      </c>
      <c r="N38" s="84" t="s">
        <v>261</v>
      </c>
      <c r="O38" s="85" t="s">
        <v>262</v>
      </c>
      <c r="P38" s="19"/>
      <c r="Q38" s="1"/>
      <c r="R38" s="87"/>
      <c r="S38" s="202"/>
      <c r="T38" s="186"/>
      <c r="U38" s="186"/>
      <c r="V38" s="186"/>
      <c r="W38" s="186"/>
      <c r="X38" s="186"/>
      <c r="Y38" s="186"/>
    </row>
    <row r="39" spans="1:26" ht="14.25">
      <c r="A39" s="482">
        <v>1</v>
      </c>
      <c r="B39" s="484">
        <v>43525</v>
      </c>
      <c r="C39" s="484"/>
      <c r="D39" s="345" t="s">
        <v>3504</v>
      </c>
      <c r="E39" s="395" t="s">
        <v>263</v>
      </c>
      <c r="F39" s="346" t="s">
        <v>3505</v>
      </c>
      <c r="G39" s="396"/>
      <c r="H39" s="397"/>
      <c r="I39" s="397"/>
      <c r="J39" s="466" t="s">
        <v>264</v>
      </c>
      <c r="K39" s="395"/>
      <c r="L39" s="466"/>
      <c r="M39" s="466"/>
      <c r="N39" s="468"/>
      <c r="O39" s="470"/>
      <c r="P39" s="207"/>
      <c r="Q39" s="207"/>
      <c r="R39" s="393" t="s">
        <v>2035</v>
      </c>
      <c r="S39" s="18"/>
      <c r="Y39" s="18"/>
      <c r="Z39" s="18"/>
    </row>
    <row r="40" spans="1:26" ht="14.25">
      <c r="A40" s="483"/>
      <c r="B40" s="485"/>
      <c r="C40" s="485"/>
      <c r="D40" s="345" t="s">
        <v>3506</v>
      </c>
      <c r="E40" s="395" t="s">
        <v>2002</v>
      </c>
      <c r="F40" s="346" t="s">
        <v>3507</v>
      </c>
      <c r="G40" s="396"/>
      <c r="H40" s="397"/>
      <c r="I40" s="397"/>
      <c r="J40" s="467"/>
      <c r="K40" s="395"/>
      <c r="L40" s="467"/>
      <c r="M40" s="467"/>
      <c r="N40" s="469"/>
      <c r="O40" s="471"/>
      <c r="P40" s="207"/>
      <c r="Q40" s="207"/>
      <c r="R40" s="393" t="s">
        <v>2035</v>
      </c>
      <c r="S40" s="18"/>
      <c r="Y40" s="18"/>
      <c r="Z40" s="18"/>
    </row>
    <row r="41" spans="1:26" ht="14.25">
      <c r="A41" s="349">
        <v>2</v>
      </c>
      <c r="B41" s="354">
        <v>43529</v>
      </c>
      <c r="C41" s="354"/>
      <c r="D41" s="451" t="s">
        <v>3555</v>
      </c>
      <c r="E41" s="348" t="s">
        <v>263</v>
      </c>
      <c r="F41" s="348" t="s">
        <v>3557</v>
      </c>
      <c r="G41" s="349"/>
      <c r="H41" s="349"/>
      <c r="I41" s="450" t="s">
        <v>3556</v>
      </c>
      <c r="J41" s="281" t="s">
        <v>264</v>
      </c>
      <c r="K41" s="281"/>
      <c r="L41" s="281"/>
      <c r="M41" s="281"/>
      <c r="N41" s="354"/>
      <c r="O41" s="354"/>
      <c r="P41" s="207"/>
      <c r="Q41" s="207"/>
      <c r="R41" s="393" t="s">
        <v>2036</v>
      </c>
      <c r="S41" s="18"/>
      <c r="Y41" s="18"/>
      <c r="Z41" s="18"/>
    </row>
    <row r="42" spans="1:26" ht="14.25">
      <c r="A42" s="349">
        <v>3</v>
      </c>
      <c r="B42" s="354">
        <v>43530</v>
      </c>
      <c r="C42" s="354"/>
      <c r="D42" s="451" t="s">
        <v>3616</v>
      </c>
      <c r="E42" s="348" t="s">
        <v>263</v>
      </c>
      <c r="F42" s="348" t="s">
        <v>3617</v>
      </c>
      <c r="G42" s="349">
        <v>18</v>
      </c>
      <c r="H42" s="349"/>
      <c r="I42" s="450">
        <v>60</v>
      </c>
      <c r="J42" s="281" t="s">
        <v>264</v>
      </c>
      <c r="K42" s="281"/>
      <c r="L42" s="281"/>
      <c r="M42" s="281"/>
      <c r="N42" s="354"/>
      <c r="O42" s="354"/>
      <c r="P42" s="207"/>
      <c r="Q42" s="207"/>
      <c r="R42" s="393" t="s">
        <v>2035</v>
      </c>
      <c r="S42" s="18"/>
      <c r="Y42" s="18"/>
      <c r="Z42" s="18"/>
    </row>
    <row r="43" spans="1:26" ht="14.25">
      <c r="A43" s="349"/>
      <c r="B43" s="354"/>
      <c r="C43" s="354"/>
      <c r="D43" s="345"/>
      <c r="E43" s="348"/>
      <c r="F43" s="348"/>
      <c r="G43" s="349"/>
      <c r="H43" s="349"/>
      <c r="I43" s="346"/>
      <c r="J43" s="281"/>
      <c r="K43" s="281"/>
      <c r="L43" s="281"/>
      <c r="M43" s="281"/>
      <c r="N43" s="354"/>
      <c r="O43" s="354"/>
      <c r="P43" s="207"/>
      <c r="Q43" s="207"/>
      <c r="R43" s="393"/>
      <c r="S43" s="18"/>
      <c r="Y43" s="18"/>
      <c r="Z43" s="18"/>
    </row>
    <row r="44" spans="1:26" ht="14.25">
      <c r="A44" s="349"/>
      <c r="B44" s="354"/>
      <c r="C44" s="354"/>
      <c r="D44" s="345"/>
      <c r="E44" s="348"/>
      <c r="F44" s="348"/>
      <c r="G44" s="349"/>
      <c r="H44" s="349"/>
      <c r="I44" s="346"/>
      <c r="J44" s="281"/>
      <c r="K44" s="281"/>
      <c r="L44" s="281"/>
      <c r="M44" s="281"/>
      <c r="N44" s="354"/>
      <c r="O44" s="354"/>
      <c r="P44" s="207"/>
      <c r="Q44" s="207"/>
      <c r="R44" s="393"/>
      <c r="S44" s="18"/>
      <c r="Y44" s="18"/>
      <c r="Z44" s="18"/>
    </row>
    <row r="45" spans="1:26" ht="14.25">
      <c r="A45" s="349"/>
      <c r="B45" s="354"/>
      <c r="C45" s="354"/>
      <c r="D45" s="345"/>
      <c r="E45" s="348"/>
      <c r="F45" s="348"/>
      <c r="G45" s="349"/>
      <c r="H45" s="349"/>
      <c r="I45" s="346"/>
      <c r="J45" s="281"/>
      <c r="K45" s="281"/>
      <c r="L45" s="281"/>
      <c r="M45" s="281"/>
      <c r="N45" s="354"/>
      <c r="O45" s="354"/>
      <c r="P45" s="207"/>
      <c r="Q45" s="207"/>
      <c r="R45" s="393"/>
      <c r="S45" s="18"/>
      <c r="Y45" s="18"/>
      <c r="Z45" s="18"/>
    </row>
    <row r="46" spans="1:26" ht="14.25">
      <c r="A46" s="349"/>
      <c r="B46" s="354"/>
      <c r="C46" s="354"/>
      <c r="D46" s="345"/>
      <c r="E46" s="348"/>
      <c r="F46" s="348"/>
      <c r="G46" s="349"/>
      <c r="H46" s="349"/>
      <c r="I46" s="346"/>
      <c r="J46" s="281"/>
      <c r="K46" s="281"/>
      <c r="L46" s="281"/>
      <c r="M46" s="281"/>
      <c r="N46" s="354"/>
      <c r="O46" s="354"/>
      <c r="P46" s="207"/>
      <c r="Q46" s="207"/>
      <c r="R46" s="393"/>
      <c r="S46" s="18"/>
      <c r="Y46" s="18"/>
      <c r="Z46" s="18"/>
    </row>
    <row r="47" spans="1:26" ht="14.25">
      <c r="A47" s="349"/>
      <c r="B47" s="354"/>
      <c r="C47" s="354"/>
      <c r="D47" s="345"/>
      <c r="E47" s="348"/>
      <c r="F47" s="348"/>
      <c r="G47" s="349"/>
      <c r="H47" s="349"/>
      <c r="I47" s="346"/>
      <c r="J47" s="281"/>
      <c r="K47" s="281"/>
      <c r="L47" s="281"/>
      <c r="M47" s="281"/>
      <c r="N47" s="354"/>
      <c r="O47" s="354"/>
      <c r="P47" s="207"/>
      <c r="Q47" s="207"/>
      <c r="R47" s="393"/>
      <c r="S47" s="18"/>
      <c r="Y47" s="18"/>
      <c r="Z47" s="18"/>
    </row>
    <row r="48" spans="1:26" ht="14.25">
      <c r="A48" s="349"/>
      <c r="B48" s="354"/>
      <c r="C48" s="354"/>
      <c r="D48" s="345"/>
      <c r="E48" s="348"/>
      <c r="F48" s="348"/>
      <c r="G48" s="349"/>
      <c r="H48" s="349"/>
      <c r="I48" s="346"/>
      <c r="J48" s="281"/>
      <c r="K48" s="281"/>
      <c r="L48" s="281"/>
      <c r="M48" s="281"/>
      <c r="N48" s="354"/>
      <c r="O48" s="354"/>
      <c r="P48" s="207"/>
      <c r="Q48" s="207"/>
      <c r="R48" s="393"/>
      <c r="S48" s="18"/>
      <c r="Y48" s="18"/>
      <c r="Z48" s="18"/>
    </row>
    <row r="49" spans="1:34" ht="14.25">
      <c r="A49" s="349"/>
      <c r="B49" s="354"/>
      <c r="C49" s="354"/>
      <c r="D49" s="345"/>
      <c r="E49" s="348"/>
      <c r="F49" s="348"/>
      <c r="G49" s="349"/>
      <c r="H49" s="349"/>
      <c r="I49" s="346"/>
      <c r="J49" s="281"/>
      <c r="K49" s="281"/>
      <c r="L49" s="281"/>
      <c r="M49" s="281"/>
      <c r="N49" s="354"/>
      <c r="O49" s="354"/>
      <c r="P49" s="207"/>
      <c r="Q49" s="207"/>
      <c r="R49" s="393"/>
      <c r="S49" s="18"/>
      <c r="Y49" s="18"/>
      <c r="Z49" s="18"/>
    </row>
    <row r="50" spans="1:34" ht="14.25">
      <c r="A50" s="349"/>
      <c r="B50" s="354"/>
      <c r="C50" s="354"/>
      <c r="D50" s="345"/>
      <c r="E50" s="348"/>
      <c r="F50" s="348"/>
      <c r="G50" s="349"/>
      <c r="H50" s="349"/>
      <c r="I50" s="346"/>
      <c r="J50" s="281"/>
      <c r="K50" s="281"/>
      <c r="L50" s="281"/>
      <c r="M50" s="281"/>
      <c r="N50" s="354"/>
      <c r="O50" s="354"/>
      <c r="P50" s="207"/>
      <c r="Q50" s="207"/>
      <c r="R50" s="393"/>
      <c r="S50" s="18"/>
      <c r="Y50" s="18"/>
      <c r="Z50" s="18"/>
    </row>
    <row r="51" spans="1:34" ht="14.25">
      <c r="A51" s="349"/>
      <c r="B51" s="354"/>
      <c r="C51" s="354"/>
      <c r="D51" s="345"/>
      <c r="E51" s="348"/>
      <c r="F51" s="348"/>
      <c r="G51" s="349"/>
      <c r="H51" s="349"/>
      <c r="I51" s="346"/>
      <c r="J51" s="281"/>
      <c r="K51" s="281"/>
      <c r="L51" s="281"/>
      <c r="M51" s="281"/>
      <c r="N51" s="354"/>
      <c r="O51" s="354"/>
      <c r="P51" s="207"/>
      <c r="Q51" s="207"/>
      <c r="R51" s="280"/>
      <c r="S51" s="18"/>
      <c r="Y51" s="18"/>
      <c r="Z51" s="18"/>
    </row>
    <row r="52" spans="1:34" s="141" customFormat="1" ht="15">
      <c r="A52" s="113"/>
      <c r="B52" s="247" t="s">
        <v>270</v>
      </c>
      <c r="C52" s="247"/>
      <c r="D52" s="245"/>
      <c r="E52" s="247"/>
      <c r="F52" s="170"/>
      <c r="G52" s="170"/>
      <c r="H52" s="170"/>
      <c r="I52" s="170"/>
      <c r="J52" s="145"/>
      <c r="K52" s="166"/>
      <c r="L52" s="167"/>
      <c r="M52" s="168"/>
      <c r="N52" s="91"/>
      <c r="O52" s="144"/>
      <c r="P52" s="113"/>
      <c r="Q52" s="1"/>
      <c r="R52" s="49"/>
      <c r="S52" s="202"/>
      <c r="T52" s="186"/>
      <c r="U52" s="186"/>
      <c r="V52" s="186"/>
      <c r="W52" s="186"/>
      <c r="X52" s="186"/>
      <c r="Y52" s="186"/>
    </row>
    <row r="53" spans="1:34" s="141" customFormat="1" ht="38.25">
      <c r="A53" s="155" t="s">
        <v>13</v>
      </c>
      <c r="B53" s="84" t="s">
        <v>215</v>
      </c>
      <c r="C53" s="310"/>
      <c r="D53" s="176" t="s">
        <v>252</v>
      </c>
      <c r="E53" s="297" t="s">
        <v>253</v>
      </c>
      <c r="F53" s="84" t="s">
        <v>254</v>
      </c>
      <c r="G53" s="84" t="s">
        <v>336</v>
      </c>
      <c r="H53" s="310" t="s">
        <v>256</v>
      </c>
      <c r="I53" s="298" t="s">
        <v>257</v>
      </c>
      <c r="J53" s="389" t="s">
        <v>258</v>
      </c>
      <c r="K53" s="84" t="s">
        <v>259</v>
      </c>
      <c r="L53" s="84" t="s">
        <v>260</v>
      </c>
      <c r="M53" s="84" t="s">
        <v>261</v>
      </c>
      <c r="N53" s="85" t="s">
        <v>262</v>
      </c>
      <c r="O53" s="84" t="s">
        <v>381</v>
      </c>
      <c r="P53" s="113"/>
      <c r="Q53" s="1"/>
      <c r="R53" s="49"/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405">
        <v>1</v>
      </c>
      <c r="B54" s="406">
        <v>43517</v>
      </c>
      <c r="C54" s="407"/>
      <c r="D54" s="408" t="s">
        <v>87</v>
      </c>
      <c r="E54" s="409" t="s">
        <v>263</v>
      </c>
      <c r="F54" s="410">
        <v>351.5</v>
      </c>
      <c r="G54" s="410">
        <v>339</v>
      </c>
      <c r="H54" s="410">
        <v>360.5</v>
      </c>
      <c r="I54" s="410" t="s">
        <v>3448</v>
      </c>
      <c r="J54" s="350" t="s">
        <v>3560</v>
      </c>
      <c r="K54" s="350">
        <f t="shared" ref="K54" si="3">H54-F54</f>
        <v>9</v>
      </c>
      <c r="L54" s="383">
        <f t="shared" ref="L54" si="4">K54/F54</f>
        <v>2.5604551920341393E-2</v>
      </c>
      <c r="M54" s="350" t="s">
        <v>265</v>
      </c>
      <c r="N54" s="412">
        <v>43529</v>
      </c>
      <c r="O54" s="411"/>
      <c r="P54" s="201"/>
      <c r="Q54" s="200"/>
      <c r="R54" s="394" t="s">
        <v>2035</v>
      </c>
      <c r="S54" s="202"/>
      <c r="T54" s="186"/>
      <c r="U54" s="186"/>
      <c r="V54" s="186"/>
      <c r="W54" s="186"/>
      <c r="X54" s="186"/>
      <c r="Y54" s="186"/>
    </row>
    <row r="55" spans="1:34" s="141" customFormat="1" ht="14.25">
      <c r="A55" s="392">
        <v>2</v>
      </c>
      <c r="B55" s="415">
        <v>43518</v>
      </c>
      <c r="C55" s="415"/>
      <c r="D55" s="381" t="s">
        <v>76</v>
      </c>
      <c r="E55" s="294" t="s">
        <v>263</v>
      </c>
      <c r="F55" s="295" t="s">
        <v>3458</v>
      </c>
      <c r="G55" s="295">
        <v>1819</v>
      </c>
      <c r="H55" s="295"/>
      <c r="I55" s="295">
        <v>2000</v>
      </c>
      <c r="J55" s="384" t="s">
        <v>264</v>
      </c>
      <c r="K55" s="385"/>
      <c r="L55" s="352"/>
      <c r="M55" s="385"/>
      <c r="N55" s="390"/>
      <c r="O55" s="332">
        <f>VLOOKUP(D55,Sheet2!A77:M1572,6,0)</f>
        <v>1885.2</v>
      </c>
      <c r="P55" s="201"/>
      <c r="Q55" s="200"/>
      <c r="R55" s="394" t="s">
        <v>2035</v>
      </c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405">
        <v>3</v>
      </c>
      <c r="B56" s="406">
        <v>43523</v>
      </c>
      <c r="C56" s="407"/>
      <c r="D56" s="408" t="s">
        <v>194</v>
      </c>
      <c r="E56" s="409" t="s">
        <v>263</v>
      </c>
      <c r="F56" s="410">
        <v>474.5</v>
      </c>
      <c r="G56" s="410">
        <v>458.7</v>
      </c>
      <c r="H56" s="410">
        <v>486</v>
      </c>
      <c r="I56" s="410" t="s">
        <v>3487</v>
      </c>
      <c r="J56" s="350" t="s">
        <v>3558</v>
      </c>
      <c r="K56" s="350">
        <f t="shared" ref="K56" si="5">H56-F56</f>
        <v>11.5</v>
      </c>
      <c r="L56" s="383">
        <f t="shared" ref="L56" si="6">K56/F56</f>
        <v>2.4236037934668071E-2</v>
      </c>
      <c r="M56" s="350" t="s">
        <v>265</v>
      </c>
      <c r="N56" s="412">
        <v>43529</v>
      </c>
      <c r="O56" s="411"/>
      <c r="P56" s="201"/>
      <c r="Q56" s="200"/>
      <c r="R56" s="394" t="s">
        <v>2036</v>
      </c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405">
        <v>4</v>
      </c>
      <c r="B57" s="406">
        <v>43525</v>
      </c>
      <c r="C57" s="407"/>
      <c r="D57" s="408" t="s">
        <v>117</v>
      </c>
      <c r="E57" s="409" t="s">
        <v>263</v>
      </c>
      <c r="F57" s="410">
        <v>916</v>
      </c>
      <c r="G57" s="410">
        <v>888.8</v>
      </c>
      <c r="H57" s="410">
        <v>933.5</v>
      </c>
      <c r="I57" s="410">
        <v>970</v>
      </c>
      <c r="J57" s="350" t="s">
        <v>3502</v>
      </c>
      <c r="K57" s="350">
        <f t="shared" ref="K57" si="7">H57-F57</f>
        <v>17.5</v>
      </c>
      <c r="L57" s="383">
        <f t="shared" ref="L57" si="8">K57/F57</f>
        <v>1.9104803493449781E-2</v>
      </c>
      <c r="M57" s="350" t="s">
        <v>265</v>
      </c>
      <c r="N57" s="414">
        <v>43525</v>
      </c>
      <c r="O57" s="411"/>
      <c r="P57" s="201"/>
      <c r="Q57" s="200"/>
      <c r="R57" s="394" t="s">
        <v>2036</v>
      </c>
      <c r="S57" s="202"/>
      <c r="T57" s="186"/>
      <c r="U57" s="186"/>
      <c r="V57" s="186"/>
      <c r="W57" s="186"/>
      <c r="X57" s="186"/>
      <c r="Y57" s="186"/>
    </row>
    <row r="58" spans="1:34" s="141" customFormat="1" ht="14.25">
      <c r="A58" s="392">
        <v>5</v>
      </c>
      <c r="B58" s="417">
        <v>43529</v>
      </c>
      <c r="C58" s="417"/>
      <c r="D58" s="381" t="s">
        <v>145</v>
      </c>
      <c r="E58" s="294" t="s">
        <v>263</v>
      </c>
      <c r="F58" s="295" t="s">
        <v>3562</v>
      </c>
      <c r="G58" s="295">
        <v>548</v>
      </c>
      <c r="H58" s="295"/>
      <c r="I58" s="295">
        <v>620</v>
      </c>
      <c r="J58" s="384" t="s">
        <v>264</v>
      </c>
      <c r="K58" s="385"/>
      <c r="L58" s="352"/>
      <c r="M58" s="385"/>
      <c r="N58" s="390"/>
      <c r="O58" s="332">
        <f>VLOOKUP(D58,Sheet2!A80:M1575,6,0)</f>
        <v>577</v>
      </c>
      <c r="P58" s="201"/>
      <c r="Q58" s="200"/>
      <c r="R58" s="394" t="s">
        <v>2035</v>
      </c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405">
        <v>6</v>
      </c>
      <c r="B59" s="406">
        <v>43530</v>
      </c>
      <c r="C59" s="407"/>
      <c r="D59" s="408" t="s">
        <v>63</v>
      </c>
      <c r="E59" s="409" t="s">
        <v>263</v>
      </c>
      <c r="F59" s="410">
        <v>174</v>
      </c>
      <c r="G59" s="410">
        <v>167</v>
      </c>
      <c r="H59" s="410">
        <v>178.5</v>
      </c>
      <c r="I59" s="410">
        <v>182</v>
      </c>
      <c r="J59" s="350" t="s">
        <v>3610</v>
      </c>
      <c r="K59" s="350">
        <f t="shared" ref="K59" si="9">H59-F59</f>
        <v>4.5</v>
      </c>
      <c r="L59" s="383">
        <f t="shared" ref="L59" si="10">K59/F59</f>
        <v>2.5862068965517241E-2</v>
      </c>
      <c r="M59" s="350" t="s">
        <v>265</v>
      </c>
      <c r="N59" s="414">
        <v>43530</v>
      </c>
      <c r="O59" s="411"/>
      <c r="P59" s="201"/>
      <c r="Q59" s="200"/>
      <c r="R59" s="394" t="s">
        <v>2035</v>
      </c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92">
        <v>7</v>
      </c>
      <c r="B60" s="434">
        <v>43530</v>
      </c>
      <c r="C60" s="434"/>
      <c r="D60" s="381" t="s">
        <v>61</v>
      </c>
      <c r="E60" s="294" t="s">
        <v>2002</v>
      </c>
      <c r="F60" s="295" t="s">
        <v>3611</v>
      </c>
      <c r="G60" s="295">
        <v>43.2</v>
      </c>
      <c r="H60" s="295"/>
      <c r="I60" s="295" t="s">
        <v>3612</v>
      </c>
      <c r="J60" s="384" t="s">
        <v>264</v>
      </c>
      <c r="K60" s="385"/>
      <c r="L60" s="352"/>
      <c r="M60" s="385"/>
      <c r="N60" s="390"/>
      <c r="O60" s="332">
        <f>VLOOKUP(D60,Sheet2!A82:M1577,6,0)</f>
        <v>40.5</v>
      </c>
      <c r="P60" s="201"/>
      <c r="Q60" s="200"/>
      <c r="R60" s="394" t="s">
        <v>2035</v>
      </c>
      <c r="S60" s="202"/>
      <c r="T60" s="186"/>
      <c r="U60" s="186"/>
      <c r="V60" s="186"/>
      <c r="W60" s="186"/>
      <c r="X60" s="186"/>
      <c r="Y60" s="186"/>
    </row>
    <row r="61" spans="1:34" s="19" customFormat="1" ht="14.25">
      <c r="A61" s="349"/>
      <c r="B61" s="354"/>
      <c r="C61" s="354"/>
      <c r="D61" s="345"/>
      <c r="E61" s="348"/>
      <c r="F61" s="348"/>
      <c r="G61" s="349"/>
      <c r="H61" s="349"/>
      <c r="I61" s="348"/>
      <c r="J61" s="281"/>
      <c r="K61" s="281"/>
      <c r="L61" s="352"/>
      <c r="M61" s="281"/>
      <c r="N61" s="331"/>
      <c r="O61" s="332"/>
      <c r="P61" s="201"/>
      <c r="Q61" s="200"/>
      <c r="R61" s="394"/>
      <c r="S61" s="18"/>
      <c r="T61" s="18"/>
      <c r="U61" s="18"/>
      <c r="V61" s="18"/>
      <c r="W61" s="18"/>
      <c r="X61" s="18"/>
      <c r="Y61" s="18"/>
      <c r="Z61" s="113"/>
      <c r="AA61" s="113"/>
      <c r="AB61" s="113"/>
      <c r="AC61" s="113"/>
      <c r="AD61" s="113"/>
      <c r="AE61" s="113"/>
      <c r="AF61" s="113"/>
      <c r="AG61" s="113"/>
      <c r="AH61" s="113"/>
    </row>
    <row r="62" spans="1:34" s="19" customFormat="1" ht="14.25">
      <c r="A62" s="349"/>
      <c r="B62" s="354"/>
      <c r="C62" s="354"/>
      <c r="D62" s="345"/>
      <c r="E62" s="348"/>
      <c r="F62" s="348"/>
      <c r="G62" s="349"/>
      <c r="H62" s="349"/>
      <c r="I62" s="348"/>
      <c r="J62" s="281"/>
      <c r="K62" s="281"/>
      <c r="L62" s="352"/>
      <c r="M62" s="281"/>
      <c r="N62" s="331"/>
      <c r="O62" s="332"/>
      <c r="P62" s="201"/>
      <c r="Q62" s="200"/>
      <c r="R62" s="394"/>
      <c r="S62" s="18"/>
      <c r="T62" s="18"/>
      <c r="U62" s="18"/>
      <c r="V62" s="18"/>
      <c r="W62" s="18"/>
      <c r="X62" s="18"/>
      <c r="Y62" s="18"/>
      <c r="Z62" s="113"/>
      <c r="AA62" s="113"/>
      <c r="AB62" s="113"/>
      <c r="AC62" s="113"/>
      <c r="AD62" s="113"/>
      <c r="AE62" s="113"/>
      <c r="AF62" s="113"/>
      <c r="AG62" s="113"/>
      <c r="AH62" s="113"/>
    </row>
    <row r="63" spans="1:34" s="19" customFormat="1" ht="14.25">
      <c r="A63" s="349"/>
      <c r="B63" s="354"/>
      <c r="C63" s="354"/>
      <c r="D63" s="345"/>
      <c r="E63" s="348"/>
      <c r="F63" s="348"/>
      <c r="G63" s="349"/>
      <c r="H63" s="349"/>
      <c r="I63" s="348"/>
      <c r="J63" s="281"/>
      <c r="K63" s="281"/>
      <c r="L63" s="352"/>
      <c r="M63" s="281"/>
      <c r="N63" s="331"/>
      <c r="O63" s="332"/>
      <c r="P63" s="201"/>
      <c r="Q63" s="200"/>
      <c r="R63" s="394"/>
      <c r="S63" s="18"/>
      <c r="T63" s="18"/>
      <c r="U63" s="18"/>
      <c r="V63" s="18"/>
      <c r="W63" s="18"/>
      <c r="X63" s="18"/>
      <c r="Y63" s="18"/>
      <c r="Z63" s="113"/>
      <c r="AA63" s="113"/>
      <c r="AB63" s="113"/>
      <c r="AC63" s="113"/>
      <c r="AD63" s="113"/>
      <c r="AE63" s="113"/>
      <c r="AF63" s="113"/>
      <c r="AG63" s="113"/>
      <c r="AH63" s="113"/>
    </row>
    <row r="64" spans="1:34" s="19" customFormat="1" ht="14.25">
      <c r="A64" s="349"/>
      <c r="B64" s="354"/>
      <c r="C64" s="354"/>
      <c r="D64" s="345"/>
      <c r="E64" s="348"/>
      <c r="F64" s="348"/>
      <c r="G64" s="349"/>
      <c r="H64" s="349"/>
      <c r="I64" s="348"/>
      <c r="J64" s="281"/>
      <c r="K64" s="281"/>
      <c r="L64" s="352"/>
      <c r="M64" s="281"/>
      <c r="N64" s="331"/>
      <c r="O64" s="332"/>
      <c r="P64" s="201"/>
      <c r="Q64" s="200"/>
      <c r="R64" s="394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 ht="14.25">
      <c r="A65" s="349"/>
      <c r="B65" s="354"/>
      <c r="C65" s="354"/>
      <c r="D65" s="345"/>
      <c r="E65" s="348"/>
      <c r="F65" s="348"/>
      <c r="G65" s="349"/>
      <c r="H65" s="349"/>
      <c r="I65" s="348"/>
      <c r="J65" s="281"/>
      <c r="K65" s="281"/>
      <c r="L65" s="352"/>
      <c r="M65" s="281"/>
      <c r="N65" s="331"/>
      <c r="O65" s="332"/>
      <c r="P65" s="201"/>
      <c r="Q65" s="200"/>
      <c r="R65" s="394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 ht="14.25">
      <c r="A66" s="349"/>
      <c r="B66" s="354"/>
      <c r="C66" s="354"/>
      <c r="D66" s="345"/>
      <c r="E66" s="348"/>
      <c r="F66" s="348"/>
      <c r="G66" s="349"/>
      <c r="H66" s="349"/>
      <c r="I66" s="348"/>
      <c r="J66" s="281"/>
      <c r="K66" s="281"/>
      <c r="L66" s="352"/>
      <c r="M66" s="281"/>
      <c r="N66" s="331"/>
      <c r="O66" s="332"/>
      <c r="P66" s="201"/>
      <c r="Q66" s="200"/>
      <c r="R66" s="394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 s="19" customFormat="1" ht="14.25">
      <c r="A67" s="349"/>
      <c r="B67" s="354"/>
      <c r="C67" s="354"/>
      <c r="D67" s="345"/>
      <c r="E67" s="348"/>
      <c r="F67" s="348"/>
      <c r="G67" s="349"/>
      <c r="H67" s="349"/>
      <c r="I67" s="348"/>
      <c r="J67" s="281"/>
      <c r="K67" s="281"/>
      <c r="L67" s="352"/>
      <c r="M67" s="281"/>
      <c r="N67" s="331"/>
      <c r="O67" s="332"/>
      <c r="P67" s="201"/>
      <c r="Q67" s="200"/>
      <c r="R67" s="394"/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 ht="14.25">
      <c r="A68" s="193"/>
      <c r="B68" s="391"/>
      <c r="C68" s="391"/>
      <c r="D68" s="445"/>
      <c r="E68" s="152"/>
      <c r="F68" s="152"/>
      <c r="G68" s="193"/>
      <c r="H68" s="193"/>
      <c r="I68" s="152"/>
      <c r="J68" s="335"/>
      <c r="K68" s="335"/>
      <c r="L68" s="446"/>
      <c r="M68" s="335"/>
      <c r="N68" s="447"/>
      <c r="O68" s="448"/>
      <c r="P68" s="202"/>
      <c r="Q68" s="200"/>
      <c r="R68" s="394"/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>
      <c r="A69" s="379" t="s">
        <v>337</v>
      </c>
      <c r="B69" s="379"/>
      <c r="C69" s="379"/>
      <c r="D69" s="379"/>
      <c r="E69" s="322"/>
      <c r="F69" s="380" t="s">
        <v>359</v>
      </c>
      <c r="G69" s="320"/>
      <c r="H69" s="320"/>
      <c r="I69" s="101"/>
      <c r="J69" s="100"/>
      <c r="K69" s="323"/>
      <c r="L69" s="324"/>
      <c r="M69" s="144"/>
      <c r="N69" s="276"/>
      <c r="O69" s="199"/>
      <c r="P69" s="113"/>
      <c r="Q69" s="1"/>
      <c r="R69" s="87"/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>
      <c r="A70" s="183" t="s">
        <v>2106</v>
      </c>
      <c r="B70" s="204"/>
      <c r="C70" s="204"/>
      <c r="D70" s="243"/>
      <c r="E70" s="86"/>
      <c r="F70" s="170" t="s">
        <v>2133</v>
      </c>
      <c r="G70" s="195"/>
      <c r="H70" s="195"/>
      <c r="I70" s="152"/>
      <c r="J70" s="87"/>
      <c r="K70" s="196"/>
      <c r="L70" s="197"/>
      <c r="M70" s="150"/>
      <c r="N70" s="198"/>
      <c r="O70" s="199"/>
      <c r="Q70" s="1"/>
      <c r="R70" s="87"/>
      <c r="S70" s="18"/>
      <c r="T70" s="18"/>
      <c r="U70" s="18"/>
      <c r="V70" s="18"/>
      <c r="W70" s="18"/>
      <c r="X70" s="18"/>
      <c r="Y70" s="18"/>
      <c r="Z70" s="18"/>
    </row>
    <row r="71" spans="1:34" s="139" customFormat="1">
      <c r="A71" s="193"/>
      <c r="B71" s="189"/>
      <c r="C71" s="194"/>
      <c r="D71" s="109"/>
      <c r="E71" s="152"/>
      <c r="F71" s="92"/>
      <c r="G71" s="195"/>
      <c r="H71" s="195"/>
      <c r="I71" s="152"/>
      <c r="J71" s="87"/>
      <c r="K71" s="196"/>
      <c r="L71" s="197"/>
      <c r="M71" s="150"/>
      <c r="N71" s="198"/>
      <c r="O71" s="199"/>
      <c r="P71" s="113"/>
      <c r="Q71" s="1"/>
      <c r="R71" s="87"/>
      <c r="S71" s="109"/>
      <c r="T71" s="109"/>
      <c r="U71" s="109"/>
      <c r="V71" s="109"/>
      <c r="W71" s="109"/>
      <c r="X71" s="109"/>
      <c r="Y71" s="109"/>
      <c r="Z71" s="109"/>
    </row>
    <row r="72" spans="1:34">
      <c r="A72" s="183"/>
      <c r="B72" s="206"/>
      <c r="C72" s="206"/>
      <c r="D72" s="243"/>
      <c r="E72" s="86"/>
      <c r="F72" s="170"/>
      <c r="G72" s="49"/>
      <c r="H72" s="49"/>
      <c r="I72" s="49"/>
      <c r="J72" s="9"/>
      <c r="K72" s="49"/>
      <c r="L72" s="49"/>
      <c r="M72" s="49"/>
      <c r="N72" s="1"/>
      <c r="O72" s="9"/>
      <c r="R72" s="92"/>
      <c r="S72" s="18"/>
      <c r="T72" s="18"/>
      <c r="U72" s="18"/>
      <c r="V72" s="18"/>
      <c r="W72" s="18"/>
      <c r="X72" s="18"/>
      <c r="Y72" s="18"/>
      <c r="Z72" s="18"/>
    </row>
    <row r="73" spans="1:34" s="109" customFormat="1" ht="15">
      <c r="A73" s="1"/>
      <c r="B73" s="244" t="s">
        <v>1825</v>
      </c>
      <c r="C73" s="244"/>
      <c r="D73" s="244"/>
      <c r="E73" s="244"/>
      <c r="F73" s="96"/>
      <c r="G73" s="86"/>
      <c r="H73" s="86"/>
      <c r="I73" s="157"/>
      <c r="J73" s="147"/>
      <c r="K73" s="169"/>
      <c r="L73" s="49"/>
      <c r="M73" s="49"/>
      <c r="N73" s="1"/>
      <c r="O73" s="9"/>
      <c r="P73" s="139"/>
      <c r="Q73" s="322"/>
      <c r="R73" s="152"/>
      <c r="S73" s="152"/>
      <c r="T73" s="152"/>
    </row>
    <row r="74" spans="1:34" s="109" customFormat="1" ht="38.25">
      <c r="A74" s="155" t="s">
        <v>13</v>
      </c>
      <c r="B74" s="84" t="s">
        <v>215</v>
      </c>
      <c r="C74" s="84"/>
      <c r="D74" s="85" t="s">
        <v>252</v>
      </c>
      <c r="E74" s="84" t="s">
        <v>253</v>
      </c>
      <c r="F74" s="84" t="s">
        <v>254</v>
      </c>
      <c r="G74" s="84" t="s">
        <v>255</v>
      </c>
      <c r="H74" s="84" t="s">
        <v>256</v>
      </c>
      <c r="I74" s="84" t="s">
        <v>257</v>
      </c>
      <c r="J74" s="315" t="s">
        <v>258</v>
      </c>
      <c r="K74" s="298" t="s">
        <v>1829</v>
      </c>
      <c r="L74" s="297" t="s">
        <v>260</v>
      </c>
      <c r="M74" s="165" t="s">
        <v>267</v>
      </c>
      <c r="N74" s="84" t="s">
        <v>268</v>
      </c>
      <c r="O74" s="84" t="s">
        <v>261</v>
      </c>
      <c r="P74" s="378" t="s">
        <v>262</v>
      </c>
      <c r="Q74" s="377"/>
      <c r="R74" s="87"/>
      <c r="S74" s="152"/>
      <c r="T74" s="152"/>
    </row>
    <row r="75" spans="1:34" s="141" customFormat="1" ht="14.25">
      <c r="A75" s="418">
        <v>1</v>
      </c>
      <c r="B75" s="419">
        <v>43522</v>
      </c>
      <c r="C75" s="419"/>
      <c r="D75" s="408" t="s">
        <v>3546</v>
      </c>
      <c r="E75" s="420" t="s">
        <v>263</v>
      </c>
      <c r="F75" s="420">
        <v>1492.5</v>
      </c>
      <c r="G75" s="418">
        <v>1455</v>
      </c>
      <c r="H75" s="418">
        <v>1511</v>
      </c>
      <c r="I75" s="420" t="s">
        <v>3547</v>
      </c>
      <c r="J75" s="421" t="s">
        <v>3548</v>
      </c>
      <c r="K75" s="421">
        <f t="shared" ref="K75:K76" si="11">H75-F75</f>
        <v>18.5</v>
      </c>
      <c r="L75" s="422"/>
      <c r="M75" s="421">
        <f t="shared" ref="M75:M76" si="12">N75*K75</f>
        <v>5550</v>
      </c>
      <c r="N75" s="421">
        <v>300</v>
      </c>
      <c r="O75" s="421" t="s">
        <v>265</v>
      </c>
      <c r="P75" s="419">
        <v>43525</v>
      </c>
      <c r="Q75" s="382"/>
      <c r="R75" s="393" t="s">
        <v>2035</v>
      </c>
      <c r="T75" s="140"/>
      <c r="U75" s="140"/>
      <c r="V75" s="140"/>
      <c r="W75" s="140"/>
      <c r="X75" s="140"/>
      <c r="Y75" s="140"/>
      <c r="Z75" s="140"/>
    </row>
    <row r="76" spans="1:34" s="141" customFormat="1" ht="14.25">
      <c r="A76" s="423">
        <v>2</v>
      </c>
      <c r="B76" s="424">
        <v>43525</v>
      </c>
      <c r="C76" s="424"/>
      <c r="D76" s="425" t="s">
        <v>3501</v>
      </c>
      <c r="E76" s="426" t="s">
        <v>263</v>
      </c>
      <c r="F76" s="427">
        <v>1802.5</v>
      </c>
      <c r="G76" s="423">
        <v>1780</v>
      </c>
      <c r="H76" s="423">
        <v>1780</v>
      </c>
      <c r="I76" s="426">
        <v>1840</v>
      </c>
      <c r="J76" s="428" t="s">
        <v>3561</v>
      </c>
      <c r="K76" s="428">
        <f t="shared" si="11"/>
        <v>-22.5</v>
      </c>
      <c r="L76" s="429"/>
      <c r="M76" s="428">
        <f t="shared" si="12"/>
        <v>-11250</v>
      </c>
      <c r="N76" s="428">
        <v>500</v>
      </c>
      <c r="O76" s="428" t="s">
        <v>3552</v>
      </c>
      <c r="P76" s="424">
        <v>43529</v>
      </c>
      <c r="Q76" s="382"/>
      <c r="R76" s="393" t="s">
        <v>3144</v>
      </c>
      <c r="T76" s="140"/>
      <c r="U76" s="140"/>
      <c r="V76" s="140"/>
      <c r="W76" s="140"/>
      <c r="X76" s="140"/>
      <c r="Y76" s="140"/>
      <c r="Z76" s="140"/>
    </row>
    <row r="77" spans="1:34" s="141" customFormat="1" ht="14.25">
      <c r="A77" s="423">
        <v>3</v>
      </c>
      <c r="B77" s="424">
        <v>43529</v>
      </c>
      <c r="C77" s="424"/>
      <c r="D77" s="425" t="s">
        <v>3550</v>
      </c>
      <c r="E77" s="426" t="s">
        <v>2002</v>
      </c>
      <c r="F77" s="427">
        <v>185.5</v>
      </c>
      <c r="G77" s="423">
        <v>192</v>
      </c>
      <c r="H77" s="423">
        <v>192</v>
      </c>
      <c r="I77" s="426">
        <v>173</v>
      </c>
      <c r="J77" s="428" t="s">
        <v>3551</v>
      </c>
      <c r="K77" s="428">
        <f>F77-H77</f>
        <v>-6.5</v>
      </c>
      <c r="L77" s="429"/>
      <c r="M77" s="428">
        <f t="shared" ref="M77:M79" si="13">N77*K77</f>
        <v>-13000</v>
      </c>
      <c r="N77" s="428">
        <v>2000</v>
      </c>
      <c r="O77" s="428" t="s">
        <v>3552</v>
      </c>
      <c r="P77" s="430">
        <v>43529</v>
      </c>
      <c r="Q77" s="382"/>
      <c r="R77" s="393" t="s">
        <v>2036</v>
      </c>
      <c r="T77" s="140"/>
      <c r="U77" s="140"/>
      <c r="V77" s="140"/>
      <c r="W77" s="140"/>
      <c r="X77" s="140"/>
      <c r="Y77" s="140"/>
      <c r="Z77" s="140"/>
    </row>
    <row r="78" spans="1:34" s="141" customFormat="1" ht="14.25">
      <c r="A78" s="418">
        <v>4</v>
      </c>
      <c r="B78" s="419">
        <v>43529</v>
      </c>
      <c r="C78" s="419"/>
      <c r="D78" s="408" t="s">
        <v>3553</v>
      </c>
      <c r="E78" s="420" t="s">
        <v>263</v>
      </c>
      <c r="F78" s="420">
        <v>1398</v>
      </c>
      <c r="G78" s="418">
        <v>1378</v>
      </c>
      <c r="H78" s="418">
        <v>1409</v>
      </c>
      <c r="I78" s="420">
        <v>1430</v>
      </c>
      <c r="J78" s="421" t="s">
        <v>3554</v>
      </c>
      <c r="K78" s="421">
        <f t="shared" ref="K78:K79" si="14">H78-F78</f>
        <v>11</v>
      </c>
      <c r="L78" s="422"/>
      <c r="M78" s="421">
        <f t="shared" si="13"/>
        <v>6600</v>
      </c>
      <c r="N78" s="421">
        <v>600</v>
      </c>
      <c r="O78" s="421" t="s">
        <v>265</v>
      </c>
      <c r="P78" s="431">
        <v>43529</v>
      </c>
      <c r="Q78" s="382"/>
      <c r="R78" s="393" t="s">
        <v>3144</v>
      </c>
      <c r="T78" s="140"/>
      <c r="U78" s="140"/>
      <c r="V78" s="140"/>
      <c r="W78" s="140"/>
      <c r="X78" s="140"/>
      <c r="Y78" s="140"/>
      <c r="Z78" s="140"/>
    </row>
    <row r="79" spans="1:34" s="141" customFormat="1" ht="14.25">
      <c r="A79" s="418">
        <v>5</v>
      </c>
      <c r="B79" s="419">
        <v>43529</v>
      </c>
      <c r="C79" s="419"/>
      <c r="D79" s="408" t="s">
        <v>3563</v>
      </c>
      <c r="E79" s="420" t="s">
        <v>263</v>
      </c>
      <c r="F79" s="420">
        <v>1249</v>
      </c>
      <c r="G79" s="418">
        <v>1233</v>
      </c>
      <c r="H79" s="418">
        <v>1260</v>
      </c>
      <c r="I79" s="420">
        <v>1275</v>
      </c>
      <c r="J79" s="421" t="s">
        <v>3554</v>
      </c>
      <c r="K79" s="421">
        <f t="shared" si="14"/>
        <v>11</v>
      </c>
      <c r="L79" s="422"/>
      <c r="M79" s="421">
        <f t="shared" si="13"/>
        <v>7700</v>
      </c>
      <c r="N79" s="421">
        <v>700</v>
      </c>
      <c r="O79" s="421" t="s">
        <v>265</v>
      </c>
      <c r="P79" s="419">
        <v>43530</v>
      </c>
      <c r="Q79" s="382"/>
      <c r="R79" s="393" t="s">
        <v>3144</v>
      </c>
      <c r="T79" s="140"/>
      <c r="U79" s="140"/>
      <c r="V79" s="140"/>
      <c r="W79" s="140"/>
      <c r="X79" s="140"/>
      <c r="Y79" s="140"/>
      <c r="Z79" s="140"/>
    </row>
    <row r="80" spans="1:34" s="141" customFormat="1" ht="14.25">
      <c r="A80" s="349">
        <v>6</v>
      </c>
      <c r="B80" s="354">
        <v>43530</v>
      </c>
      <c r="C80" s="354"/>
      <c r="D80" s="381" t="s">
        <v>3613</v>
      </c>
      <c r="E80" s="348" t="s">
        <v>263</v>
      </c>
      <c r="F80" s="381" t="s">
        <v>3614</v>
      </c>
      <c r="G80" s="349">
        <v>1135</v>
      </c>
      <c r="H80" s="349"/>
      <c r="I80" s="348">
        <v>1200</v>
      </c>
      <c r="J80" s="281" t="s">
        <v>264</v>
      </c>
      <c r="K80" s="281"/>
      <c r="L80" s="352"/>
      <c r="M80" s="281"/>
      <c r="N80" s="281"/>
      <c r="O80" s="281"/>
      <c r="P80" s="354"/>
      <c r="Q80" s="382"/>
      <c r="R80" s="393" t="s">
        <v>3144</v>
      </c>
      <c r="T80" s="140"/>
      <c r="U80" s="140"/>
      <c r="V80" s="140"/>
      <c r="W80" s="140"/>
      <c r="X80" s="140"/>
      <c r="Y80" s="140"/>
      <c r="Z80" s="140"/>
    </row>
    <row r="81" spans="1:26" s="141" customFormat="1" ht="14.25">
      <c r="A81" s="418">
        <v>7</v>
      </c>
      <c r="B81" s="419">
        <v>43530</v>
      </c>
      <c r="C81" s="419"/>
      <c r="D81" s="408" t="s">
        <v>3621</v>
      </c>
      <c r="E81" s="420" t="s">
        <v>263</v>
      </c>
      <c r="F81" s="420">
        <v>460</v>
      </c>
      <c r="G81" s="418">
        <v>448</v>
      </c>
      <c r="H81" s="418">
        <v>469.5</v>
      </c>
      <c r="I81" s="420">
        <v>480</v>
      </c>
      <c r="J81" s="421" t="s">
        <v>3622</v>
      </c>
      <c r="K81" s="421">
        <f t="shared" ref="K81" si="15">H81-F81</f>
        <v>9.5</v>
      </c>
      <c r="L81" s="422"/>
      <c r="M81" s="421">
        <f t="shared" ref="M81" si="16">N81*K81</f>
        <v>11400</v>
      </c>
      <c r="N81" s="421">
        <v>1200</v>
      </c>
      <c r="O81" s="421" t="s">
        <v>265</v>
      </c>
      <c r="P81" s="431">
        <v>43530</v>
      </c>
      <c r="Q81" s="382"/>
      <c r="R81" s="393" t="s">
        <v>2035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349">
        <v>8</v>
      </c>
      <c r="B82" s="354">
        <v>43530</v>
      </c>
      <c r="C82" s="354"/>
      <c r="D82" s="381" t="s">
        <v>3553</v>
      </c>
      <c r="E82" s="348" t="s">
        <v>263</v>
      </c>
      <c r="F82" s="381" t="s">
        <v>3623</v>
      </c>
      <c r="G82" s="349">
        <v>1378</v>
      </c>
      <c r="H82" s="349"/>
      <c r="I82" s="348">
        <v>1430</v>
      </c>
      <c r="J82" s="281" t="s">
        <v>264</v>
      </c>
      <c r="K82" s="281"/>
      <c r="L82" s="352"/>
      <c r="M82" s="281"/>
      <c r="N82" s="281"/>
      <c r="O82" s="281"/>
      <c r="P82" s="354"/>
      <c r="Q82" s="382"/>
      <c r="R82" s="393" t="s">
        <v>3144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349"/>
      <c r="B83" s="354"/>
      <c r="C83" s="354"/>
      <c r="D83" s="381"/>
      <c r="E83" s="348"/>
      <c r="F83" s="381"/>
      <c r="G83" s="349"/>
      <c r="H83" s="349"/>
      <c r="I83" s="348"/>
      <c r="J83" s="281"/>
      <c r="K83" s="281"/>
      <c r="L83" s="352"/>
      <c r="M83" s="281"/>
      <c r="N83" s="281"/>
      <c r="O83" s="281"/>
      <c r="P83" s="354"/>
      <c r="Q83" s="382"/>
      <c r="R83" s="393"/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349"/>
      <c r="B84" s="354"/>
      <c r="C84" s="354"/>
      <c r="D84" s="381"/>
      <c r="E84" s="348"/>
      <c r="F84" s="381"/>
      <c r="G84" s="349"/>
      <c r="H84" s="349"/>
      <c r="I84" s="348"/>
      <c r="J84" s="281"/>
      <c r="K84" s="281"/>
      <c r="L84" s="352"/>
      <c r="M84" s="281"/>
      <c r="N84" s="281"/>
      <c r="O84" s="281"/>
      <c r="P84" s="354"/>
      <c r="Q84" s="382"/>
      <c r="R84" s="393"/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49"/>
      <c r="B85" s="354"/>
      <c r="C85" s="354"/>
      <c r="D85" s="381"/>
      <c r="E85" s="348"/>
      <c r="F85" s="381"/>
      <c r="G85" s="349"/>
      <c r="H85" s="349"/>
      <c r="I85" s="348"/>
      <c r="J85" s="281"/>
      <c r="K85" s="281"/>
      <c r="L85" s="352"/>
      <c r="M85" s="281"/>
      <c r="N85" s="281"/>
      <c r="O85" s="281"/>
      <c r="P85" s="354"/>
      <c r="Q85" s="382"/>
      <c r="R85" s="393"/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349"/>
      <c r="B86" s="354"/>
      <c r="C86" s="354"/>
      <c r="D86" s="381"/>
      <c r="E86" s="348"/>
      <c r="F86" s="381"/>
      <c r="G86" s="349"/>
      <c r="H86" s="349"/>
      <c r="I86" s="348"/>
      <c r="J86" s="281"/>
      <c r="K86" s="281"/>
      <c r="L86" s="352"/>
      <c r="M86" s="281"/>
      <c r="N86" s="281"/>
      <c r="O86" s="281"/>
      <c r="P86" s="354"/>
      <c r="Q86" s="382"/>
      <c r="R86" s="393"/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349"/>
      <c r="B87" s="354"/>
      <c r="C87" s="354"/>
      <c r="D87" s="381"/>
      <c r="E87" s="348"/>
      <c r="F87" s="381"/>
      <c r="G87" s="349"/>
      <c r="H87" s="349"/>
      <c r="I87" s="348"/>
      <c r="J87" s="281"/>
      <c r="K87" s="281"/>
      <c r="L87" s="352"/>
      <c r="M87" s="281"/>
      <c r="N87" s="281"/>
      <c r="O87" s="281"/>
      <c r="P87" s="354"/>
      <c r="Q87" s="382"/>
      <c r="R87" s="393"/>
      <c r="T87" s="140"/>
      <c r="U87" s="140"/>
      <c r="V87" s="140"/>
      <c r="W87" s="140"/>
      <c r="X87" s="140"/>
      <c r="Y87" s="140"/>
      <c r="Z87" s="140"/>
    </row>
    <row r="88" spans="1:26" s="141" customFormat="1">
      <c r="A88" s="349"/>
      <c r="B88" s="354"/>
      <c r="C88" s="354"/>
      <c r="E88" s="348"/>
      <c r="F88" s="348"/>
      <c r="G88" s="349"/>
      <c r="H88" s="349"/>
      <c r="I88" s="348"/>
      <c r="J88" s="281"/>
      <c r="K88" s="281"/>
      <c r="L88" s="352"/>
      <c r="M88" s="281"/>
      <c r="N88" s="281"/>
      <c r="O88" s="281"/>
      <c r="P88" s="354"/>
      <c r="Q88" s="382"/>
      <c r="R88" s="393"/>
      <c r="T88" s="140"/>
      <c r="U88" s="140"/>
      <c r="V88" s="140"/>
      <c r="W88" s="140"/>
      <c r="X88" s="140"/>
      <c r="Y88" s="140"/>
      <c r="Z88" s="140"/>
    </row>
    <row r="89" spans="1:26" s="141" customFormat="1">
      <c r="A89" s="243" t="s">
        <v>337</v>
      </c>
      <c r="B89" s="321"/>
      <c r="C89" s="321"/>
      <c r="D89" s="322"/>
      <c r="E89" s="101"/>
      <c r="F89" s="101"/>
      <c r="G89" s="320"/>
      <c r="H89" s="320"/>
      <c r="I89" s="101"/>
      <c r="J89" s="87"/>
      <c r="K89" s="328"/>
      <c r="L89" s="329"/>
      <c r="M89" s="328"/>
      <c r="N89" s="330"/>
      <c r="O89" s="328"/>
      <c r="P89" s="330"/>
      <c r="Q89" s="330"/>
      <c r="R89" s="87"/>
      <c r="T89" s="140"/>
      <c r="U89" s="140"/>
      <c r="V89" s="140"/>
      <c r="W89" s="140"/>
      <c r="X89" s="140"/>
      <c r="Y89" s="140"/>
      <c r="Z89" s="140"/>
    </row>
    <row r="90" spans="1:26">
      <c r="A90" s="183" t="s">
        <v>2106</v>
      </c>
      <c r="B90" s="243"/>
      <c r="C90" s="243"/>
      <c r="D90" s="243"/>
      <c r="E90" s="19"/>
      <c r="F90" s="170" t="s">
        <v>359</v>
      </c>
      <c r="G90" s="195"/>
      <c r="H90" s="202"/>
      <c r="I90" s="92"/>
      <c r="J90" s="87"/>
      <c r="K90" s="196"/>
      <c r="L90" s="197"/>
      <c r="M90" s="150"/>
      <c r="N90" s="198"/>
      <c r="O90" s="199"/>
      <c r="P90" s="19"/>
      <c r="Q90" s="376"/>
      <c r="R90" s="87"/>
      <c r="S90" s="18"/>
      <c r="T90" s="18"/>
      <c r="U90" s="18"/>
      <c r="V90" s="18"/>
      <c r="W90" s="18"/>
      <c r="X90" s="18"/>
      <c r="Y90" s="18"/>
      <c r="Z90" s="18"/>
    </row>
    <row r="91" spans="1:26">
      <c r="A91" s="183"/>
      <c r="B91" s="204"/>
      <c r="C91" s="204"/>
      <c r="D91" s="204"/>
      <c r="E91" s="86"/>
      <c r="F91" s="170" t="s">
        <v>2133</v>
      </c>
      <c r="G91" s="195"/>
      <c r="H91" s="202"/>
      <c r="I91" s="92"/>
      <c r="J91" s="87"/>
      <c r="K91" s="196"/>
      <c r="L91" s="197"/>
      <c r="M91" s="150"/>
      <c r="N91" s="198"/>
      <c r="O91" s="199"/>
      <c r="P91" s="19"/>
      <c r="Q91" s="376"/>
      <c r="R91" s="87"/>
      <c r="S91" s="18"/>
      <c r="T91" s="18"/>
      <c r="U91" s="18"/>
      <c r="V91" s="18"/>
      <c r="W91" s="18"/>
      <c r="X91" s="18"/>
    </row>
    <row r="92" spans="1:26" s="251" customFormat="1" ht="15">
      <c r="A92" s="113"/>
      <c r="B92" s="245" t="s">
        <v>2044</v>
      </c>
      <c r="C92" s="245"/>
      <c r="D92" s="245"/>
      <c r="E92" s="245"/>
      <c r="F92" s="170"/>
      <c r="G92" s="170"/>
      <c r="H92" s="170"/>
      <c r="I92" s="170"/>
      <c r="J92" s="145"/>
      <c r="K92" s="166"/>
      <c r="L92" s="167"/>
      <c r="M92" s="168"/>
      <c r="N92" s="91"/>
      <c r="O92" s="144"/>
      <c r="P92" s="113"/>
      <c r="Q92" s="1"/>
      <c r="R92" s="49"/>
      <c r="S92" s="326"/>
      <c r="T92" s="326"/>
      <c r="U92" s="326"/>
      <c r="V92" s="326"/>
      <c r="W92" s="326"/>
      <c r="X92" s="326"/>
      <c r="Y92" s="326"/>
    </row>
    <row r="93" spans="1:26" s="251" customFormat="1" ht="38.25">
      <c r="A93" s="175" t="s">
        <v>13</v>
      </c>
      <c r="B93" s="175" t="s">
        <v>215</v>
      </c>
      <c r="C93" s="180"/>
      <c r="D93" s="176" t="s">
        <v>252</v>
      </c>
      <c r="E93" s="175" t="s">
        <v>253</v>
      </c>
      <c r="F93" s="175" t="s">
        <v>254</v>
      </c>
      <c r="G93" s="175" t="s">
        <v>336</v>
      </c>
      <c r="H93" s="175" t="s">
        <v>256</v>
      </c>
      <c r="I93" s="175" t="s">
        <v>257</v>
      </c>
      <c r="J93" s="316" t="s">
        <v>258</v>
      </c>
      <c r="K93" s="175" t="s">
        <v>259</v>
      </c>
      <c r="L93" s="175" t="s">
        <v>261</v>
      </c>
      <c r="M93" s="176" t="s">
        <v>262</v>
      </c>
      <c r="N93" s="113"/>
      <c r="O93" s="1"/>
      <c r="P93" s="49"/>
      <c r="Q93" s="18"/>
      <c r="R93" s="18"/>
      <c r="S93" s="326"/>
      <c r="T93" s="326"/>
      <c r="U93" s="326"/>
      <c r="V93" s="326"/>
      <c r="W93" s="326"/>
      <c r="X93" s="326"/>
      <c r="Y93" s="326"/>
    </row>
    <row r="94" spans="1:26" s="251" customFormat="1" ht="14.25">
      <c r="A94" s="365"/>
      <c r="B94" s="366"/>
      <c r="C94" s="365"/>
      <c r="D94" s="362"/>
      <c r="E94" s="365"/>
      <c r="F94" s="365"/>
      <c r="G94" s="365"/>
      <c r="H94" s="365"/>
      <c r="I94" s="365"/>
      <c r="J94" s="357"/>
      <c r="K94" s="359"/>
      <c r="L94" s="367"/>
      <c r="M94" s="368"/>
      <c r="N94" s="369"/>
      <c r="O94" s="326"/>
      <c r="Q94" s="370"/>
      <c r="R94" s="371"/>
      <c r="S94" s="326"/>
      <c r="T94" s="326"/>
      <c r="U94" s="326"/>
      <c r="V94" s="326"/>
      <c r="W94" s="326"/>
      <c r="X94" s="326"/>
      <c r="Y94" s="326"/>
    </row>
    <row r="95" spans="1:26" s="251" customFormat="1" ht="14.25">
      <c r="A95" s="365"/>
      <c r="B95" s="366"/>
      <c r="C95" s="365"/>
      <c r="D95" s="362"/>
      <c r="E95" s="365"/>
      <c r="F95" s="365"/>
      <c r="G95" s="365"/>
      <c r="H95" s="365"/>
      <c r="I95" s="365"/>
      <c r="J95" s="357"/>
      <c r="K95" s="359"/>
      <c r="L95" s="367"/>
      <c r="M95" s="368"/>
      <c r="N95" s="369"/>
      <c r="O95" s="326"/>
      <c r="Q95" s="370"/>
      <c r="R95" s="371"/>
      <c r="S95" s="326"/>
      <c r="T95" s="326"/>
      <c r="U95" s="326"/>
      <c r="V95" s="326"/>
      <c r="W95" s="326"/>
      <c r="X95" s="326"/>
      <c r="Y95" s="326"/>
    </row>
    <row r="96" spans="1:26" s="251" customFormat="1" ht="14.25">
      <c r="A96" s="365"/>
      <c r="B96" s="366"/>
      <c r="C96" s="365"/>
      <c r="D96" s="362"/>
      <c r="E96" s="365"/>
      <c r="F96" s="365"/>
      <c r="G96" s="365"/>
      <c r="H96" s="365"/>
      <c r="I96" s="365"/>
      <c r="J96" s="357"/>
      <c r="K96" s="359"/>
      <c r="L96" s="367"/>
      <c r="M96" s="368"/>
      <c r="N96" s="369"/>
      <c r="O96" s="326"/>
      <c r="Q96" s="370"/>
      <c r="R96" s="371"/>
      <c r="S96" s="326"/>
      <c r="T96" s="326"/>
      <c r="U96" s="326"/>
      <c r="V96" s="326"/>
      <c r="W96" s="326"/>
      <c r="X96" s="326"/>
      <c r="Y96" s="326"/>
    </row>
    <row r="97" spans="1:37" s="251" customFormat="1" ht="14.25">
      <c r="A97" s="365"/>
      <c r="B97" s="366"/>
      <c r="C97" s="365"/>
      <c r="D97" s="362"/>
      <c r="E97" s="365"/>
      <c r="F97" s="365"/>
      <c r="G97" s="365"/>
      <c r="H97" s="365"/>
      <c r="I97" s="365"/>
      <c r="J97" s="357"/>
      <c r="K97" s="359"/>
      <c r="L97" s="367"/>
      <c r="M97" s="368"/>
      <c r="N97" s="369"/>
      <c r="O97" s="326"/>
      <c r="Q97" s="370"/>
      <c r="R97" s="371"/>
      <c r="S97" s="326"/>
      <c r="T97" s="326"/>
      <c r="U97" s="326"/>
      <c r="V97" s="326"/>
      <c r="W97" s="326"/>
      <c r="X97" s="326"/>
      <c r="Y97" s="326"/>
    </row>
    <row r="98" spans="1:37" s="251" customFormat="1" ht="14.25">
      <c r="A98" s="365"/>
      <c r="B98" s="366"/>
      <c r="C98" s="365"/>
      <c r="D98" s="362"/>
      <c r="E98" s="365"/>
      <c r="F98" s="365"/>
      <c r="G98" s="365"/>
      <c r="H98" s="365"/>
      <c r="I98" s="365"/>
      <c r="J98" s="357"/>
      <c r="K98" s="359"/>
      <c r="L98" s="367"/>
      <c r="M98" s="368"/>
      <c r="N98" s="369"/>
      <c r="O98" s="326"/>
      <c r="Q98" s="370"/>
      <c r="R98" s="371"/>
      <c r="S98" s="326"/>
      <c r="T98" s="326"/>
      <c r="U98" s="326"/>
      <c r="V98" s="326"/>
      <c r="W98" s="326"/>
      <c r="X98" s="326"/>
      <c r="Y98" s="326"/>
    </row>
    <row r="99" spans="1:37" s="251" customFormat="1" ht="14.25">
      <c r="A99" s="365"/>
      <c r="B99" s="366"/>
      <c r="C99" s="365"/>
      <c r="D99" s="362"/>
      <c r="E99" s="365"/>
      <c r="F99" s="365"/>
      <c r="G99" s="365"/>
      <c r="H99" s="365"/>
      <c r="I99" s="365"/>
      <c r="J99" s="357"/>
      <c r="K99" s="359"/>
      <c r="L99" s="367"/>
      <c r="M99" s="368"/>
      <c r="N99" s="369"/>
      <c r="O99" s="326"/>
      <c r="Q99" s="370"/>
      <c r="R99" s="371"/>
      <c r="S99" s="326"/>
      <c r="T99" s="326"/>
      <c r="U99" s="326"/>
      <c r="V99" s="326"/>
      <c r="W99" s="326"/>
      <c r="X99" s="326"/>
      <c r="Y99" s="326"/>
    </row>
    <row r="100" spans="1:37" s="208" customFormat="1" ht="14.25">
      <c r="A100" s="365"/>
      <c r="B100" s="366"/>
      <c r="C100" s="365"/>
      <c r="D100" s="362"/>
      <c r="E100" s="365"/>
      <c r="F100" s="365"/>
      <c r="G100" s="365"/>
      <c r="H100" s="365"/>
      <c r="I100" s="365"/>
      <c r="J100" s="357"/>
      <c r="K100" s="359"/>
      <c r="L100" s="365"/>
      <c r="M100" s="368"/>
      <c r="N100" s="369"/>
      <c r="O100" s="326"/>
      <c r="P100" s="251"/>
      <c r="Q100" s="370"/>
      <c r="R100" s="371"/>
      <c r="S100" s="207"/>
      <c r="T100" s="207"/>
      <c r="U100" s="207"/>
      <c r="V100" s="207"/>
      <c r="W100" s="207"/>
      <c r="X100" s="207"/>
      <c r="Y100" s="207"/>
    </row>
    <row r="101" spans="1:37" s="208" customFormat="1" ht="14.25">
      <c r="A101" s="365"/>
      <c r="B101" s="366"/>
      <c r="C101" s="365"/>
      <c r="D101" s="362"/>
      <c r="E101" s="365"/>
      <c r="F101" s="365"/>
      <c r="G101" s="365"/>
      <c r="H101" s="365"/>
      <c r="I101" s="363"/>
      <c r="J101" s="358"/>
      <c r="K101" s="358"/>
      <c r="L101" s="365"/>
      <c r="M101" s="368"/>
      <c r="N101" s="369"/>
      <c r="O101" s="326"/>
      <c r="P101" s="251"/>
      <c r="Q101" s="370"/>
      <c r="R101" s="371"/>
      <c r="S101" s="207"/>
      <c r="T101" s="207"/>
      <c r="U101" s="207"/>
      <c r="V101" s="207"/>
      <c r="W101" s="207"/>
      <c r="X101" s="207"/>
      <c r="Y101" s="207"/>
    </row>
    <row r="102" spans="1:37" ht="14.25">
      <c r="A102" s="333"/>
      <c r="B102" s="249"/>
      <c r="C102" s="333"/>
      <c r="D102" s="345"/>
      <c r="E102" s="333"/>
      <c r="F102" s="333"/>
      <c r="G102" s="333"/>
      <c r="H102" s="333"/>
      <c r="I102" s="346"/>
      <c r="J102" s="281"/>
      <c r="K102" s="281"/>
      <c r="L102" s="333"/>
      <c r="M102" s="334"/>
      <c r="N102" s="299"/>
      <c r="O102" s="207"/>
      <c r="P102" s="208"/>
      <c r="Q102" s="209"/>
      <c r="R102" s="280"/>
      <c r="S102" s="18"/>
      <c r="T102" s="18"/>
      <c r="U102" s="18"/>
      <c r="V102" s="18"/>
      <c r="W102" s="18"/>
      <c r="X102" s="18"/>
      <c r="Y102" s="18"/>
    </row>
    <row r="103" spans="1:37">
      <c r="A103" s="333"/>
      <c r="B103" s="249"/>
      <c r="C103" s="333"/>
      <c r="D103" s="319"/>
      <c r="E103" s="333"/>
      <c r="F103" s="333"/>
      <c r="G103" s="333"/>
      <c r="H103" s="333"/>
      <c r="I103" s="333"/>
      <c r="J103" s="336"/>
      <c r="K103" s="281"/>
      <c r="L103" s="333"/>
      <c r="M103" s="334"/>
      <c r="N103" s="299"/>
      <c r="O103" s="207"/>
      <c r="P103" s="208"/>
      <c r="Q103" s="209"/>
      <c r="R103" s="327"/>
      <c r="S103" s="18"/>
      <c r="T103" s="18"/>
      <c r="U103" s="18"/>
      <c r="V103" s="18"/>
      <c r="W103" s="18"/>
      <c r="X103" s="18"/>
      <c r="Y103" s="18"/>
    </row>
    <row r="104" spans="1:37">
      <c r="F104" s="113"/>
      <c r="G104" s="113"/>
      <c r="H104" s="113"/>
      <c r="I104" s="113"/>
      <c r="J104" s="113"/>
      <c r="K104" s="113"/>
      <c r="L104" s="113"/>
      <c r="M104" s="113"/>
      <c r="O104" s="113"/>
      <c r="Q104" s="1"/>
      <c r="R104" s="87"/>
      <c r="S104" s="18"/>
      <c r="T104" s="18"/>
      <c r="U104" s="18"/>
      <c r="V104" s="18"/>
      <c r="W104" s="18"/>
      <c r="X104" s="18"/>
      <c r="Y104" s="18"/>
    </row>
    <row r="105" spans="1:37">
      <c r="F105" s="113"/>
      <c r="G105" s="113"/>
      <c r="H105" s="113"/>
      <c r="I105" s="113"/>
      <c r="J105" s="113"/>
      <c r="K105" s="113"/>
      <c r="L105" s="113"/>
      <c r="M105" s="113"/>
      <c r="O105" s="113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>
      <c r="F106" s="113"/>
      <c r="G106" s="113"/>
      <c r="H106" s="113"/>
      <c r="I106" s="113"/>
      <c r="J106" s="113"/>
      <c r="K106" s="113"/>
      <c r="L106" s="113"/>
      <c r="M106" s="113"/>
      <c r="O106" s="113"/>
      <c r="Q106" s="1"/>
      <c r="R106" s="87"/>
      <c r="S106" s="18"/>
      <c r="T106" s="18"/>
      <c r="U106" s="18"/>
      <c r="V106" s="18"/>
      <c r="W106" s="18"/>
      <c r="X106" s="18"/>
      <c r="Y106" s="18"/>
    </row>
    <row r="107" spans="1:37" s="251" customFormat="1" ht="15">
      <c r="A107" s="102" t="s">
        <v>334</v>
      </c>
      <c r="B107" s="94"/>
      <c r="C107" s="94"/>
      <c r="D107" s="95"/>
      <c r="E107" s="96"/>
      <c r="F107" s="86"/>
      <c r="G107" s="86"/>
      <c r="H107" s="157"/>
      <c r="I107" s="173"/>
      <c r="J107" s="146"/>
      <c r="K107" s="87"/>
      <c r="L107" s="87"/>
      <c r="M107" s="87"/>
      <c r="N107" s="1"/>
      <c r="O107" s="9"/>
      <c r="P107" s="113"/>
      <c r="Q107" s="1"/>
      <c r="R107" s="87"/>
      <c r="S107" s="326"/>
      <c r="T107" s="250"/>
      <c r="U107" s="250"/>
      <c r="V107" s="250"/>
      <c r="W107" s="250"/>
      <c r="X107" s="250"/>
      <c r="Y107" s="250"/>
    </row>
    <row r="108" spans="1:37" s="141" customFormat="1" ht="38.25">
      <c r="A108" s="155" t="s">
        <v>13</v>
      </c>
      <c r="B108" s="84" t="s">
        <v>215</v>
      </c>
      <c r="C108" s="84"/>
      <c r="D108" s="85" t="s">
        <v>252</v>
      </c>
      <c r="E108" s="84" t="s">
        <v>253</v>
      </c>
      <c r="F108" s="84" t="s">
        <v>254</v>
      </c>
      <c r="G108" s="84" t="s">
        <v>336</v>
      </c>
      <c r="H108" s="84" t="s">
        <v>256</v>
      </c>
      <c r="I108" s="84" t="s">
        <v>257</v>
      </c>
      <c r="J108" s="310" t="s">
        <v>258</v>
      </c>
      <c r="K108" s="84" t="s">
        <v>259</v>
      </c>
      <c r="L108" s="84" t="s">
        <v>260</v>
      </c>
      <c r="M108" s="84" t="s">
        <v>261</v>
      </c>
      <c r="N108" s="85" t="s">
        <v>262</v>
      </c>
      <c r="O108" s="84" t="s">
        <v>381</v>
      </c>
      <c r="P108" s="186"/>
      <c r="Q108" s="186"/>
      <c r="R108" s="87"/>
      <c r="S108" s="202"/>
      <c r="T108" s="186"/>
      <c r="U108" s="186"/>
      <c r="V108" s="186"/>
      <c r="W108" s="186"/>
      <c r="X108" s="186"/>
      <c r="Y108" s="186"/>
    </row>
    <row r="109" spans="1:37">
      <c r="A109" s="355"/>
      <c r="B109" s="356"/>
      <c r="C109" s="356"/>
      <c r="D109" s="372"/>
      <c r="E109" s="357"/>
      <c r="F109" s="357"/>
      <c r="G109" s="355"/>
      <c r="H109" s="355"/>
      <c r="I109" s="357"/>
      <c r="J109" s="358"/>
      <c r="K109" s="358"/>
      <c r="L109" s="373"/>
      <c r="M109" s="367"/>
      <c r="N109" s="374"/>
      <c r="O109" s="364"/>
      <c r="P109" s="375"/>
      <c r="Q109" s="360"/>
      <c r="R109" s="361"/>
      <c r="S109" s="18"/>
      <c r="T109" s="18"/>
      <c r="U109" s="18"/>
      <c r="V109" s="18"/>
      <c r="W109" s="18"/>
      <c r="Y109" s="18"/>
      <c r="AK109" s="18"/>
    </row>
    <row r="110" spans="1:37">
      <c r="A110" s="278"/>
      <c r="B110" s="277"/>
      <c r="C110" s="279"/>
      <c r="D110" s="282"/>
      <c r="E110" s="191"/>
      <c r="F110" s="187"/>
      <c r="G110" s="184"/>
      <c r="H110" s="184"/>
      <c r="I110" s="191"/>
      <c r="J110" s="303"/>
      <c r="K110" s="301"/>
      <c r="L110" s="192"/>
      <c r="M110" s="190"/>
      <c r="N110" s="248"/>
      <c r="O110" s="203"/>
      <c r="P110" s="201"/>
      <c r="Q110" s="200"/>
      <c r="R110" s="188"/>
      <c r="S110" s="18"/>
      <c r="T110" s="18"/>
      <c r="U110" s="18"/>
      <c r="V110" s="18"/>
      <c r="W110" s="18"/>
      <c r="X110" s="18"/>
      <c r="Y110" s="18"/>
      <c r="Z110" s="18"/>
    </row>
    <row r="111" spans="1:37">
      <c r="A111" s="243" t="s">
        <v>337</v>
      </c>
      <c r="B111" s="243"/>
      <c r="C111" s="243"/>
      <c r="D111" s="243"/>
      <c r="E111" s="19"/>
      <c r="F111" s="170" t="s">
        <v>359</v>
      </c>
      <c r="G111" s="92"/>
      <c r="H111" s="92"/>
      <c r="I111" s="152"/>
      <c r="J111" s="150"/>
      <c r="K111" s="196"/>
      <c r="L111" s="197"/>
      <c r="M111" s="150"/>
      <c r="N111" s="198"/>
      <c r="O111" s="205"/>
      <c r="P111" s="1"/>
      <c r="Q111" s="1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37">
      <c r="A112" s="183" t="s">
        <v>2106</v>
      </c>
      <c r="B112" s="204"/>
      <c r="C112" s="204"/>
      <c r="D112" s="204"/>
      <c r="E112" s="86"/>
      <c r="F112" s="170" t="s">
        <v>2133</v>
      </c>
      <c r="G112" s="49"/>
      <c r="H112" s="49"/>
      <c r="I112" s="49"/>
      <c r="J112" s="9"/>
      <c r="K112" s="49"/>
      <c r="L112" s="49"/>
      <c r="M112" s="49"/>
      <c r="N112" s="1"/>
      <c r="O112" s="9"/>
      <c r="R112" s="92"/>
      <c r="S112" s="18"/>
      <c r="T112" s="18"/>
      <c r="U112" s="18"/>
      <c r="V112" s="18"/>
      <c r="W112" s="18"/>
      <c r="X112" s="18"/>
      <c r="Y112" s="18"/>
      <c r="Z112" s="18"/>
    </row>
    <row r="113" spans="1:26" s="141" customFormat="1">
      <c r="A113" s="183"/>
      <c r="B113" s="206"/>
      <c r="C113" s="206"/>
      <c r="D113" s="206"/>
      <c r="E113" s="86"/>
      <c r="F113" s="170"/>
      <c r="G113" s="49"/>
      <c r="H113" s="49"/>
      <c r="I113" s="49"/>
      <c r="J113" s="9"/>
      <c r="K113" s="49"/>
      <c r="L113" s="49"/>
      <c r="M113" s="49"/>
      <c r="N113" s="1"/>
      <c r="O113" s="9"/>
      <c r="P113" s="113"/>
      <c r="Q113" s="113"/>
      <c r="R113" s="92"/>
      <c r="T113" s="140"/>
      <c r="U113" s="140"/>
      <c r="V113" s="140"/>
      <c r="W113" s="140"/>
      <c r="X113" s="140"/>
      <c r="Y113" s="140"/>
      <c r="Z113" s="140"/>
    </row>
    <row r="114" spans="1:26" s="141" customFormat="1">
      <c r="A114" s="183"/>
      <c r="B114" s="206"/>
      <c r="C114" s="206"/>
      <c r="D114" s="206"/>
      <c r="E114" s="86"/>
      <c r="F114" s="170"/>
      <c r="G114" s="49"/>
      <c r="H114" s="49"/>
      <c r="I114" s="49"/>
      <c r="J114" s="9"/>
      <c r="K114" s="49"/>
      <c r="L114" s="49"/>
      <c r="M114" s="49"/>
      <c r="N114" s="1"/>
      <c r="O114" s="9"/>
      <c r="P114" s="113"/>
      <c r="Q114" s="113"/>
      <c r="R114" s="92"/>
      <c r="T114" s="140"/>
      <c r="U114" s="140"/>
      <c r="V114" s="140"/>
      <c r="W114" s="140"/>
      <c r="X114" s="140"/>
      <c r="Y114" s="140"/>
      <c r="Z114" s="140"/>
    </row>
    <row r="115" spans="1:26">
      <c r="A115" s="183"/>
      <c r="B115" s="243"/>
      <c r="C115" s="243"/>
      <c r="D115" s="243"/>
      <c r="E115" s="86"/>
      <c r="F115" s="170"/>
      <c r="G115" s="195"/>
      <c r="H115" s="202"/>
      <c r="I115" s="92"/>
      <c r="J115" s="87"/>
      <c r="K115" s="196"/>
      <c r="L115" s="197"/>
      <c r="M115" s="150"/>
      <c r="N115" s="198"/>
      <c r="O115" s="199"/>
      <c r="P115" s="19"/>
      <c r="Q115" s="18"/>
      <c r="R115" s="87"/>
      <c r="S115" s="18"/>
      <c r="T115" s="18"/>
      <c r="U115" s="18"/>
      <c r="V115" s="18"/>
      <c r="W115" s="18"/>
      <c r="X115" s="18"/>
      <c r="Y115" s="18"/>
    </row>
    <row r="116" spans="1:26">
      <c r="A116" s="193"/>
      <c r="B116" s="189"/>
      <c r="C116" s="194"/>
      <c r="D116" s="109"/>
      <c r="E116" s="152"/>
      <c r="F116" s="92"/>
      <c r="G116" s="195"/>
      <c r="H116" s="202"/>
      <c r="I116" s="92"/>
      <c r="J116" s="87"/>
      <c r="K116" s="196"/>
      <c r="L116" s="197"/>
      <c r="M116" s="150"/>
      <c r="N116" s="198"/>
      <c r="O116" s="199"/>
      <c r="P116" s="19"/>
      <c r="Q116" s="18"/>
      <c r="R116" s="87"/>
      <c r="S116" s="18"/>
      <c r="T116" s="18"/>
      <c r="U116" s="18"/>
      <c r="V116" s="18"/>
      <c r="W116" s="18"/>
      <c r="X116" s="18"/>
      <c r="Y116" s="18"/>
    </row>
    <row r="117" spans="1:26" s="141" customFormat="1" ht="15">
      <c r="A117" s="19"/>
      <c r="B117" s="246" t="s">
        <v>271</v>
      </c>
      <c r="C117" s="246"/>
      <c r="D117" s="246"/>
      <c r="E117" s="246"/>
      <c r="F117" s="87"/>
      <c r="G117" s="87"/>
      <c r="H117" s="174"/>
      <c r="I117" s="87"/>
      <c r="J117" s="147"/>
      <c r="K117" s="169"/>
      <c r="L117" s="87"/>
      <c r="M117" s="87"/>
      <c r="N117" s="18"/>
      <c r="O117" s="140"/>
      <c r="P117" s="1"/>
      <c r="Q117" s="18"/>
      <c r="R117" s="87"/>
      <c r="S117" s="186"/>
      <c r="T117" s="186"/>
      <c r="U117" s="186"/>
      <c r="V117" s="186"/>
      <c r="W117" s="186"/>
      <c r="X117" s="186"/>
      <c r="Y117" s="186"/>
    </row>
    <row r="118" spans="1:26" s="141" customFormat="1" ht="38.25">
      <c r="A118" s="155" t="s">
        <v>13</v>
      </c>
      <c r="B118" s="84" t="s">
        <v>215</v>
      </c>
      <c r="C118" s="84"/>
      <c r="D118" s="85" t="s">
        <v>252</v>
      </c>
      <c r="E118" s="84" t="s">
        <v>253</v>
      </c>
      <c r="F118" s="84" t="s">
        <v>254</v>
      </c>
      <c r="G118" s="84" t="s">
        <v>272</v>
      </c>
      <c r="H118" s="84" t="s">
        <v>273</v>
      </c>
      <c r="I118" s="84" t="s">
        <v>257</v>
      </c>
      <c r="J118" s="314" t="s">
        <v>258</v>
      </c>
      <c r="K118" s="84" t="s">
        <v>259</v>
      </c>
      <c r="L118" s="84" t="s">
        <v>260</v>
      </c>
      <c r="M118" s="84" t="s">
        <v>261</v>
      </c>
      <c r="N118" s="85" t="s">
        <v>262</v>
      </c>
      <c r="O118" s="9"/>
      <c r="P118" s="1"/>
      <c r="Q118" s="18"/>
      <c r="R118" s="87"/>
      <c r="S118" s="186"/>
      <c r="T118" s="186"/>
      <c r="U118" s="186"/>
      <c r="V118" s="186"/>
      <c r="W118" s="186"/>
      <c r="X118" s="186"/>
      <c r="Y118" s="186"/>
    </row>
    <row r="119" spans="1:26" s="141" customFormat="1">
      <c r="A119" s="210">
        <v>1</v>
      </c>
      <c r="B119" s="211">
        <v>41579</v>
      </c>
      <c r="C119" s="211"/>
      <c r="D119" s="212" t="s">
        <v>274</v>
      </c>
      <c r="E119" s="210" t="s">
        <v>275</v>
      </c>
      <c r="F119" s="213">
        <v>82</v>
      </c>
      <c r="G119" s="210" t="s">
        <v>216</v>
      </c>
      <c r="H119" s="210">
        <v>100</v>
      </c>
      <c r="I119" s="214">
        <v>100</v>
      </c>
      <c r="J119" s="307" t="s">
        <v>277</v>
      </c>
      <c r="K119" s="215">
        <f>H119-F119</f>
        <v>18</v>
      </c>
      <c r="L119" s="216">
        <f t="shared" ref="L119:L142" si="17">K119/F119</f>
        <v>0.21951219512195122</v>
      </c>
      <c r="M119" s="217" t="s">
        <v>265</v>
      </c>
      <c r="N119" s="218">
        <v>42657</v>
      </c>
      <c r="O119" s="186"/>
      <c r="P119" s="186"/>
      <c r="Q119" s="186"/>
      <c r="R119" s="185"/>
      <c r="S119" s="186"/>
      <c r="T119" s="186"/>
      <c r="U119" s="186"/>
      <c r="V119" s="186"/>
      <c r="W119" s="186"/>
      <c r="X119" s="186"/>
      <c r="Y119" s="186"/>
    </row>
    <row r="120" spans="1:26" s="141" customFormat="1">
      <c r="A120" s="210">
        <v>2</v>
      </c>
      <c r="B120" s="211">
        <v>41794</v>
      </c>
      <c r="C120" s="211"/>
      <c r="D120" s="212" t="s">
        <v>276</v>
      </c>
      <c r="E120" s="210" t="s">
        <v>263</v>
      </c>
      <c r="F120" s="213">
        <v>257</v>
      </c>
      <c r="G120" s="210" t="s">
        <v>216</v>
      </c>
      <c r="H120" s="210">
        <v>300</v>
      </c>
      <c r="I120" s="214">
        <v>300</v>
      </c>
      <c r="J120" s="307" t="s">
        <v>277</v>
      </c>
      <c r="K120" s="215">
        <f>H120-F120</f>
        <v>43</v>
      </c>
      <c r="L120" s="216">
        <f t="shared" si="17"/>
        <v>0.16731517509727625</v>
      </c>
      <c r="M120" s="217" t="s">
        <v>265</v>
      </c>
      <c r="N120" s="218">
        <v>41822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6" s="141" customFormat="1">
      <c r="A121" s="210">
        <f t="shared" ref="A121:A129" si="18">1+A120</f>
        <v>3</v>
      </c>
      <c r="B121" s="211">
        <v>41828</v>
      </c>
      <c r="C121" s="211"/>
      <c r="D121" s="212" t="s">
        <v>278</v>
      </c>
      <c r="E121" s="210" t="s">
        <v>263</v>
      </c>
      <c r="F121" s="213">
        <v>393</v>
      </c>
      <c r="G121" s="210" t="s">
        <v>216</v>
      </c>
      <c r="H121" s="210">
        <v>468</v>
      </c>
      <c r="I121" s="214">
        <v>468</v>
      </c>
      <c r="J121" s="307" t="s">
        <v>277</v>
      </c>
      <c r="K121" s="215">
        <f t="shared" ref="K121:K182" si="19">H121-F121</f>
        <v>75</v>
      </c>
      <c r="L121" s="216">
        <f t="shared" si="17"/>
        <v>0.19083969465648856</v>
      </c>
      <c r="M121" s="217" t="s">
        <v>265</v>
      </c>
      <c r="N121" s="218">
        <v>41863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6" s="141" customFormat="1">
      <c r="A122" s="210">
        <f t="shared" si="18"/>
        <v>4</v>
      </c>
      <c r="B122" s="211">
        <v>41857</v>
      </c>
      <c r="C122" s="211"/>
      <c r="D122" s="212" t="s">
        <v>279</v>
      </c>
      <c r="E122" s="210" t="s">
        <v>263</v>
      </c>
      <c r="F122" s="213">
        <v>205</v>
      </c>
      <c r="G122" s="210" t="s">
        <v>216</v>
      </c>
      <c r="H122" s="210">
        <v>275</v>
      </c>
      <c r="I122" s="214">
        <v>250</v>
      </c>
      <c r="J122" s="307" t="s">
        <v>277</v>
      </c>
      <c r="K122" s="215">
        <f t="shared" si="19"/>
        <v>70</v>
      </c>
      <c r="L122" s="216">
        <f t="shared" si="17"/>
        <v>0.34146341463414637</v>
      </c>
      <c r="M122" s="217" t="s">
        <v>265</v>
      </c>
      <c r="N122" s="218">
        <v>41962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6" s="141" customFormat="1">
      <c r="A123" s="210">
        <f t="shared" si="18"/>
        <v>5</v>
      </c>
      <c r="B123" s="211">
        <v>41886</v>
      </c>
      <c r="C123" s="211"/>
      <c r="D123" s="212" t="s">
        <v>280</v>
      </c>
      <c r="E123" s="210" t="s">
        <v>263</v>
      </c>
      <c r="F123" s="213">
        <v>162</v>
      </c>
      <c r="G123" s="210" t="s">
        <v>216</v>
      </c>
      <c r="H123" s="210">
        <v>190</v>
      </c>
      <c r="I123" s="214">
        <v>190</v>
      </c>
      <c r="J123" s="307" t="s">
        <v>277</v>
      </c>
      <c r="K123" s="215">
        <f t="shared" si="19"/>
        <v>28</v>
      </c>
      <c r="L123" s="216">
        <f t="shared" si="17"/>
        <v>0.1728395061728395</v>
      </c>
      <c r="M123" s="217" t="s">
        <v>265</v>
      </c>
      <c r="N123" s="218">
        <v>42006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6" s="141" customFormat="1">
      <c r="A124" s="210">
        <f t="shared" si="18"/>
        <v>6</v>
      </c>
      <c r="B124" s="211">
        <v>41886</v>
      </c>
      <c r="C124" s="211"/>
      <c r="D124" s="212" t="s">
        <v>281</v>
      </c>
      <c r="E124" s="210" t="s">
        <v>263</v>
      </c>
      <c r="F124" s="213">
        <v>75</v>
      </c>
      <c r="G124" s="210" t="s">
        <v>216</v>
      </c>
      <c r="H124" s="210">
        <v>91.5</v>
      </c>
      <c r="I124" s="214" t="s">
        <v>282</v>
      </c>
      <c r="J124" s="307" t="s">
        <v>283</v>
      </c>
      <c r="K124" s="215">
        <f t="shared" si="19"/>
        <v>16.5</v>
      </c>
      <c r="L124" s="216">
        <f t="shared" si="17"/>
        <v>0.22</v>
      </c>
      <c r="M124" s="217" t="s">
        <v>265</v>
      </c>
      <c r="N124" s="218">
        <v>41954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6" s="141" customFormat="1">
      <c r="A125" s="210">
        <f t="shared" si="18"/>
        <v>7</v>
      </c>
      <c r="B125" s="211">
        <v>41913</v>
      </c>
      <c r="C125" s="211"/>
      <c r="D125" s="212" t="s">
        <v>284</v>
      </c>
      <c r="E125" s="210" t="s">
        <v>263</v>
      </c>
      <c r="F125" s="213">
        <v>850</v>
      </c>
      <c r="G125" s="210" t="s">
        <v>216</v>
      </c>
      <c r="H125" s="210">
        <v>982.5</v>
      </c>
      <c r="I125" s="214">
        <v>1050</v>
      </c>
      <c r="J125" s="307" t="s">
        <v>285</v>
      </c>
      <c r="K125" s="215">
        <f t="shared" si="19"/>
        <v>132.5</v>
      </c>
      <c r="L125" s="216">
        <f t="shared" si="17"/>
        <v>0.15588235294117647</v>
      </c>
      <c r="M125" s="217" t="s">
        <v>265</v>
      </c>
      <c r="N125" s="218">
        <v>42039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6" s="141" customFormat="1">
      <c r="A126" s="210">
        <f t="shared" si="18"/>
        <v>8</v>
      </c>
      <c r="B126" s="211">
        <v>41913</v>
      </c>
      <c r="C126" s="211"/>
      <c r="D126" s="212" t="s">
        <v>286</v>
      </c>
      <c r="E126" s="210" t="s">
        <v>263</v>
      </c>
      <c r="F126" s="213">
        <v>475</v>
      </c>
      <c r="G126" s="210" t="s">
        <v>216</v>
      </c>
      <c r="H126" s="210">
        <v>515</v>
      </c>
      <c r="I126" s="214">
        <v>600</v>
      </c>
      <c r="J126" s="307" t="s">
        <v>287</v>
      </c>
      <c r="K126" s="215">
        <f t="shared" si="19"/>
        <v>40</v>
      </c>
      <c r="L126" s="216">
        <f t="shared" si="17"/>
        <v>8.4210526315789472E-2</v>
      </c>
      <c r="M126" s="217" t="s">
        <v>265</v>
      </c>
      <c r="N126" s="218">
        <v>41939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6" s="141" customFormat="1">
      <c r="A127" s="210">
        <f t="shared" si="18"/>
        <v>9</v>
      </c>
      <c r="B127" s="211">
        <v>41913</v>
      </c>
      <c r="C127" s="211"/>
      <c r="D127" s="212" t="s">
        <v>288</v>
      </c>
      <c r="E127" s="210" t="s">
        <v>263</v>
      </c>
      <c r="F127" s="213">
        <v>86</v>
      </c>
      <c r="G127" s="210" t="s">
        <v>216</v>
      </c>
      <c r="H127" s="210">
        <v>99</v>
      </c>
      <c r="I127" s="214">
        <v>140</v>
      </c>
      <c r="J127" s="307" t="s">
        <v>289</v>
      </c>
      <c r="K127" s="215">
        <f t="shared" si="19"/>
        <v>13</v>
      </c>
      <c r="L127" s="216">
        <f t="shared" si="17"/>
        <v>0.15116279069767441</v>
      </c>
      <c r="M127" s="217" t="s">
        <v>265</v>
      </c>
      <c r="N127" s="218">
        <v>41939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6" s="141" customFormat="1">
      <c r="A128" s="210">
        <f t="shared" si="18"/>
        <v>10</v>
      </c>
      <c r="B128" s="211">
        <v>41926</v>
      </c>
      <c r="C128" s="211"/>
      <c r="D128" s="212" t="s">
        <v>290</v>
      </c>
      <c r="E128" s="210" t="s">
        <v>263</v>
      </c>
      <c r="F128" s="213">
        <v>496.6</v>
      </c>
      <c r="G128" s="210" t="s">
        <v>216</v>
      </c>
      <c r="H128" s="210">
        <v>621</v>
      </c>
      <c r="I128" s="214">
        <v>580</v>
      </c>
      <c r="J128" s="307" t="s">
        <v>277</v>
      </c>
      <c r="K128" s="215">
        <f t="shared" si="19"/>
        <v>124.39999999999998</v>
      </c>
      <c r="L128" s="216">
        <f t="shared" si="17"/>
        <v>0.25050342327829234</v>
      </c>
      <c r="M128" s="217" t="s">
        <v>265</v>
      </c>
      <c r="N128" s="218">
        <v>42605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18"/>
        <v>11</v>
      </c>
      <c r="B129" s="211">
        <v>41926</v>
      </c>
      <c r="C129" s="211"/>
      <c r="D129" s="212" t="s">
        <v>291</v>
      </c>
      <c r="E129" s="210" t="s">
        <v>263</v>
      </c>
      <c r="F129" s="213">
        <v>2481.9</v>
      </c>
      <c r="G129" s="210" t="s">
        <v>216</v>
      </c>
      <c r="H129" s="210">
        <v>2840</v>
      </c>
      <c r="I129" s="214">
        <v>2870</v>
      </c>
      <c r="J129" s="307" t="s">
        <v>292</v>
      </c>
      <c r="K129" s="215">
        <f t="shared" si="19"/>
        <v>358.09999999999991</v>
      </c>
      <c r="L129" s="216">
        <f t="shared" si="17"/>
        <v>0.14428462065353154</v>
      </c>
      <c r="M129" s="217" t="s">
        <v>265</v>
      </c>
      <c r="N129" s="218">
        <v>42017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>1+A127</f>
        <v>10</v>
      </c>
      <c r="B130" s="211">
        <v>41928</v>
      </c>
      <c r="C130" s="211"/>
      <c r="D130" s="212" t="s">
        <v>293</v>
      </c>
      <c r="E130" s="210" t="s">
        <v>263</v>
      </c>
      <c r="F130" s="213">
        <v>84.5</v>
      </c>
      <c r="G130" s="210" t="s">
        <v>216</v>
      </c>
      <c r="H130" s="210">
        <v>93</v>
      </c>
      <c r="I130" s="214">
        <v>110</v>
      </c>
      <c r="J130" s="307" t="s">
        <v>294</v>
      </c>
      <c r="K130" s="215">
        <f t="shared" si="19"/>
        <v>8.5</v>
      </c>
      <c r="L130" s="216">
        <f t="shared" si="17"/>
        <v>0.10059171597633136</v>
      </c>
      <c r="M130" s="217" t="s">
        <v>265</v>
      </c>
      <c r="N130" s="218">
        <v>41939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ref="A131:A149" si="20">1+A130</f>
        <v>11</v>
      </c>
      <c r="B131" s="211">
        <v>41928</v>
      </c>
      <c r="C131" s="211"/>
      <c r="D131" s="212" t="s">
        <v>295</v>
      </c>
      <c r="E131" s="210" t="s">
        <v>263</v>
      </c>
      <c r="F131" s="213">
        <v>401</v>
      </c>
      <c r="G131" s="210" t="s">
        <v>216</v>
      </c>
      <c r="H131" s="210">
        <v>428</v>
      </c>
      <c r="I131" s="214">
        <v>450</v>
      </c>
      <c r="J131" s="307" t="s">
        <v>296</v>
      </c>
      <c r="K131" s="215">
        <f t="shared" si="19"/>
        <v>27</v>
      </c>
      <c r="L131" s="216">
        <f t="shared" si="17"/>
        <v>6.7331670822942641E-2</v>
      </c>
      <c r="M131" s="217" t="s">
        <v>265</v>
      </c>
      <c r="N131" s="218">
        <v>42020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20"/>
        <v>12</v>
      </c>
      <c r="B132" s="211">
        <v>41928</v>
      </c>
      <c r="C132" s="211"/>
      <c r="D132" s="212" t="s">
        <v>297</v>
      </c>
      <c r="E132" s="210" t="s">
        <v>263</v>
      </c>
      <c r="F132" s="213">
        <v>101</v>
      </c>
      <c r="G132" s="210" t="s">
        <v>216</v>
      </c>
      <c r="H132" s="210">
        <v>112</v>
      </c>
      <c r="I132" s="214">
        <v>120</v>
      </c>
      <c r="J132" s="307" t="s">
        <v>298</v>
      </c>
      <c r="K132" s="215">
        <f t="shared" si="19"/>
        <v>11</v>
      </c>
      <c r="L132" s="216">
        <f t="shared" si="17"/>
        <v>0.10891089108910891</v>
      </c>
      <c r="M132" s="217" t="s">
        <v>265</v>
      </c>
      <c r="N132" s="218">
        <v>41939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20"/>
        <v>13</v>
      </c>
      <c r="B133" s="211">
        <v>41954</v>
      </c>
      <c r="C133" s="211"/>
      <c r="D133" s="212" t="s">
        <v>299</v>
      </c>
      <c r="E133" s="210" t="s">
        <v>263</v>
      </c>
      <c r="F133" s="213">
        <v>59</v>
      </c>
      <c r="G133" s="210" t="s">
        <v>216</v>
      </c>
      <c r="H133" s="210">
        <v>76</v>
      </c>
      <c r="I133" s="214">
        <v>76</v>
      </c>
      <c r="J133" s="307" t="s">
        <v>277</v>
      </c>
      <c r="K133" s="215">
        <f t="shared" si="19"/>
        <v>17</v>
      </c>
      <c r="L133" s="216">
        <f t="shared" si="17"/>
        <v>0.28813559322033899</v>
      </c>
      <c r="M133" s="217" t="s">
        <v>265</v>
      </c>
      <c r="N133" s="218">
        <v>43032</v>
      </c>
      <c r="O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20"/>
        <v>14</v>
      </c>
      <c r="B134" s="211">
        <v>41954</v>
      </c>
      <c r="C134" s="211"/>
      <c r="D134" s="212" t="s">
        <v>288</v>
      </c>
      <c r="E134" s="210" t="s">
        <v>263</v>
      </c>
      <c r="F134" s="213">
        <v>99</v>
      </c>
      <c r="G134" s="210" t="s">
        <v>216</v>
      </c>
      <c r="H134" s="210">
        <v>120</v>
      </c>
      <c r="I134" s="214">
        <v>120</v>
      </c>
      <c r="J134" s="307" t="s">
        <v>300</v>
      </c>
      <c r="K134" s="215">
        <f t="shared" si="19"/>
        <v>21</v>
      </c>
      <c r="L134" s="216">
        <f t="shared" si="17"/>
        <v>0.21212121212121213</v>
      </c>
      <c r="M134" s="217" t="s">
        <v>265</v>
      </c>
      <c r="N134" s="218">
        <v>41960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20"/>
        <v>15</v>
      </c>
      <c r="B135" s="211">
        <v>41956</v>
      </c>
      <c r="C135" s="211"/>
      <c r="D135" s="212" t="s">
        <v>301</v>
      </c>
      <c r="E135" s="210" t="s">
        <v>263</v>
      </c>
      <c r="F135" s="213">
        <v>22</v>
      </c>
      <c r="G135" s="210" t="s">
        <v>216</v>
      </c>
      <c r="H135" s="210">
        <v>33.549999999999997</v>
      </c>
      <c r="I135" s="214">
        <v>32</v>
      </c>
      <c r="J135" s="307" t="s">
        <v>302</v>
      </c>
      <c r="K135" s="215">
        <f t="shared" si="19"/>
        <v>11.549999999999997</v>
      </c>
      <c r="L135" s="216">
        <f t="shared" si="17"/>
        <v>0.52499999999999991</v>
      </c>
      <c r="M135" s="217" t="s">
        <v>265</v>
      </c>
      <c r="N135" s="218">
        <v>42188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20"/>
        <v>16</v>
      </c>
      <c r="B136" s="211">
        <v>41976</v>
      </c>
      <c r="C136" s="211"/>
      <c r="D136" s="212" t="s">
        <v>303</v>
      </c>
      <c r="E136" s="210" t="s">
        <v>263</v>
      </c>
      <c r="F136" s="213">
        <v>440</v>
      </c>
      <c r="G136" s="210" t="s">
        <v>216</v>
      </c>
      <c r="H136" s="210">
        <v>520</v>
      </c>
      <c r="I136" s="214">
        <v>520</v>
      </c>
      <c r="J136" s="307" t="s">
        <v>304</v>
      </c>
      <c r="K136" s="215">
        <f t="shared" si="19"/>
        <v>80</v>
      </c>
      <c r="L136" s="216">
        <f t="shared" si="17"/>
        <v>0.18181818181818182</v>
      </c>
      <c r="M136" s="217" t="s">
        <v>265</v>
      </c>
      <c r="N136" s="218">
        <v>42208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20"/>
        <v>17</v>
      </c>
      <c r="B137" s="211">
        <v>41976</v>
      </c>
      <c r="C137" s="211"/>
      <c r="D137" s="212" t="s">
        <v>305</v>
      </c>
      <c r="E137" s="210" t="s">
        <v>263</v>
      </c>
      <c r="F137" s="213">
        <v>360</v>
      </c>
      <c r="G137" s="210" t="s">
        <v>216</v>
      </c>
      <c r="H137" s="210">
        <v>427</v>
      </c>
      <c r="I137" s="214">
        <v>425</v>
      </c>
      <c r="J137" s="307" t="s">
        <v>306</v>
      </c>
      <c r="K137" s="215">
        <f t="shared" si="19"/>
        <v>67</v>
      </c>
      <c r="L137" s="216">
        <f t="shared" si="17"/>
        <v>0.18611111111111112</v>
      </c>
      <c r="M137" s="217" t="s">
        <v>265</v>
      </c>
      <c r="N137" s="218">
        <v>42058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20"/>
        <v>18</v>
      </c>
      <c r="B138" s="211">
        <v>42012</v>
      </c>
      <c r="C138" s="211"/>
      <c r="D138" s="212" t="s">
        <v>377</v>
      </c>
      <c r="E138" s="210" t="s">
        <v>263</v>
      </c>
      <c r="F138" s="213">
        <v>360</v>
      </c>
      <c r="G138" s="210" t="s">
        <v>216</v>
      </c>
      <c r="H138" s="210">
        <v>455</v>
      </c>
      <c r="I138" s="214">
        <v>420</v>
      </c>
      <c r="J138" s="307" t="s">
        <v>307</v>
      </c>
      <c r="K138" s="215">
        <f t="shared" si="19"/>
        <v>95</v>
      </c>
      <c r="L138" s="216">
        <f t="shared" si="17"/>
        <v>0.2638888888888889</v>
      </c>
      <c r="M138" s="217" t="s">
        <v>265</v>
      </c>
      <c r="N138" s="218">
        <v>42024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20"/>
        <v>19</v>
      </c>
      <c r="B139" s="211">
        <v>42012</v>
      </c>
      <c r="C139" s="211"/>
      <c r="D139" s="212" t="s">
        <v>2037</v>
      </c>
      <c r="E139" s="210" t="s">
        <v>263</v>
      </c>
      <c r="F139" s="213">
        <v>130</v>
      </c>
      <c r="G139" s="210"/>
      <c r="H139" s="210">
        <v>175.5</v>
      </c>
      <c r="I139" s="214">
        <v>165</v>
      </c>
      <c r="J139" s="307" t="s">
        <v>2323</v>
      </c>
      <c r="K139" s="215">
        <f t="shared" si="19"/>
        <v>45.5</v>
      </c>
      <c r="L139" s="216">
        <f t="shared" si="17"/>
        <v>0.35</v>
      </c>
      <c r="M139" s="217" t="s">
        <v>265</v>
      </c>
      <c r="N139" s="218">
        <v>43088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20"/>
        <v>20</v>
      </c>
      <c r="B140" s="211">
        <v>42040</v>
      </c>
      <c r="C140" s="211"/>
      <c r="D140" s="212" t="s">
        <v>308</v>
      </c>
      <c r="E140" s="210" t="s">
        <v>275</v>
      </c>
      <c r="F140" s="213">
        <v>98</v>
      </c>
      <c r="G140" s="210"/>
      <c r="H140" s="210">
        <v>120</v>
      </c>
      <c r="I140" s="214">
        <v>120</v>
      </c>
      <c r="J140" s="307" t="s">
        <v>277</v>
      </c>
      <c r="K140" s="215">
        <f t="shared" si="19"/>
        <v>22</v>
      </c>
      <c r="L140" s="216">
        <f t="shared" si="17"/>
        <v>0.22448979591836735</v>
      </c>
      <c r="M140" s="217" t="s">
        <v>265</v>
      </c>
      <c r="N140" s="218">
        <v>42753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20"/>
        <v>21</v>
      </c>
      <c r="B141" s="211">
        <v>42040</v>
      </c>
      <c r="C141" s="211"/>
      <c r="D141" s="212" t="s">
        <v>309</v>
      </c>
      <c r="E141" s="210" t="s">
        <v>275</v>
      </c>
      <c r="F141" s="213">
        <v>196</v>
      </c>
      <c r="G141" s="210"/>
      <c r="H141" s="210">
        <v>262</v>
      </c>
      <c r="I141" s="214">
        <v>255</v>
      </c>
      <c r="J141" s="307" t="s">
        <v>277</v>
      </c>
      <c r="K141" s="215">
        <f t="shared" si="19"/>
        <v>66</v>
      </c>
      <c r="L141" s="216">
        <f t="shared" si="17"/>
        <v>0.33673469387755101</v>
      </c>
      <c r="M141" s="217" t="s">
        <v>265</v>
      </c>
      <c r="N141" s="218">
        <v>42599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33">
        <f t="shared" si="20"/>
        <v>22</v>
      </c>
      <c r="B142" s="234">
        <v>42067</v>
      </c>
      <c r="C142" s="234"/>
      <c r="D142" s="235" t="s">
        <v>310</v>
      </c>
      <c r="E142" s="236" t="s">
        <v>275</v>
      </c>
      <c r="F142" s="233">
        <v>235</v>
      </c>
      <c r="G142" s="233"/>
      <c r="H142" s="237">
        <v>77</v>
      </c>
      <c r="I142" s="238" t="s">
        <v>312</v>
      </c>
      <c r="J142" s="239" t="s">
        <v>3484</v>
      </c>
      <c r="K142" s="318">
        <f t="shared" ref="K142" si="21">H142-F142</f>
        <v>-158</v>
      </c>
      <c r="L142" s="240">
        <f t="shared" si="17"/>
        <v>-0.67234042553191486</v>
      </c>
      <c r="M142" s="241" t="s">
        <v>1839</v>
      </c>
      <c r="N142" s="242">
        <v>43522</v>
      </c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20"/>
        <v>23</v>
      </c>
      <c r="B143" s="211">
        <v>42067</v>
      </c>
      <c r="C143" s="211"/>
      <c r="D143" s="212" t="s">
        <v>313</v>
      </c>
      <c r="E143" s="210" t="s">
        <v>275</v>
      </c>
      <c r="F143" s="213">
        <v>185</v>
      </c>
      <c r="G143" s="210"/>
      <c r="H143" s="210">
        <v>224</v>
      </c>
      <c r="I143" s="214" t="s">
        <v>314</v>
      </c>
      <c r="J143" s="307" t="s">
        <v>277</v>
      </c>
      <c r="K143" s="215">
        <f t="shared" si="19"/>
        <v>39</v>
      </c>
      <c r="L143" s="216">
        <f>K143/F143</f>
        <v>0.21081081081081082</v>
      </c>
      <c r="M143" s="217" t="s">
        <v>265</v>
      </c>
      <c r="N143" s="218">
        <v>42647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26">
        <f t="shared" si="20"/>
        <v>24</v>
      </c>
      <c r="B144" s="227">
        <v>42090</v>
      </c>
      <c r="C144" s="227"/>
      <c r="D144" s="228" t="s">
        <v>315</v>
      </c>
      <c r="E144" s="226" t="s">
        <v>275</v>
      </c>
      <c r="F144" s="229" t="s">
        <v>316</v>
      </c>
      <c r="G144" s="230"/>
      <c r="H144" s="230"/>
      <c r="I144" s="230">
        <v>67</v>
      </c>
      <c r="J144" s="308" t="s">
        <v>264</v>
      </c>
      <c r="K144" s="230"/>
      <c r="L144" s="226"/>
      <c r="M144" s="231"/>
      <c r="N144" s="232"/>
      <c r="O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20"/>
        <v>25</v>
      </c>
      <c r="B145" s="211">
        <v>42093</v>
      </c>
      <c r="C145" s="211"/>
      <c r="D145" s="212" t="s">
        <v>317</v>
      </c>
      <c r="E145" s="210" t="s">
        <v>275</v>
      </c>
      <c r="F145" s="213">
        <v>183.5</v>
      </c>
      <c r="G145" s="210"/>
      <c r="H145" s="210">
        <v>219</v>
      </c>
      <c r="I145" s="214">
        <v>218</v>
      </c>
      <c r="J145" s="307" t="s">
        <v>318</v>
      </c>
      <c r="K145" s="215">
        <f t="shared" si="19"/>
        <v>35.5</v>
      </c>
      <c r="L145" s="216">
        <f t="shared" ref="L145:L152" si="22">K145/F145</f>
        <v>0.19346049046321526</v>
      </c>
      <c r="M145" s="217" t="s">
        <v>265</v>
      </c>
      <c r="N145" s="218">
        <v>42103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20"/>
        <v>26</v>
      </c>
      <c r="B146" s="211">
        <v>42114</v>
      </c>
      <c r="C146" s="211"/>
      <c r="D146" s="212" t="s">
        <v>319</v>
      </c>
      <c r="E146" s="210" t="s">
        <v>275</v>
      </c>
      <c r="F146" s="213">
        <f>(227+237)/2</f>
        <v>232</v>
      </c>
      <c r="G146" s="210"/>
      <c r="H146" s="210">
        <v>298</v>
      </c>
      <c r="I146" s="214">
        <v>298</v>
      </c>
      <c r="J146" s="307" t="s">
        <v>277</v>
      </c>
      <c r="K146" s="215">
        <f t="shared" si="19"/>
        <v>66</v>
      </c>
      <c r="L146" s="216">
        <f t="shared" si="22"/>
        <v>0.28448275862068967</v>
      </c>
      <c r="M146" s="217" t="s">
        <v>265</v>
      </c>
      <c r="N146" s="218">
        <v>42823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20"/>
        <v>27</v>
      </c>
      <c r="B147" s="211">
        <v>42128</v>
      </c>
      <c r="C147" s="211"/>
      <c r="D147" s="212" t="s">
        <v>320</v>
      </c>
      <c r="E147" s="210" t="s">
        <v>263</v>
      </c>
      <c r="F147" s="213">
        <v>385</v>
      </c>
      <c r="G147" s="210"/>
      <c r="H147" s="210">
        <f>212.5+331</f>
        <v>543.5</v>
      </c>
      <c r="I147" s="214">
        <v>510</v>
      </c>
      <c r="J147" s="307" t="s">
        <v>321</v>
      </c>
      <c r="K147" s="215">
        <f t="shared" si="19"/>
        <v>158.5</v>
      </c>
      <c r="L147" s="216">
        <f t="shared" si="22"/>
        <v>0.41168831168831171</v>
      </c>
      <c r="M147" s="217" t="s">
        <v>265</v>
      </c>
      <c r="N147" s="218">
        <v>42235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20"/>
        <v>28</v>
      </c>
      <c r="B148" s="211">
        <v>42128</v>
      </c>
      <c r="C148" s="211"/>
      <c r="D148" s="212" t="s">
        <v>322</v>
      </c>
      <c r="E148" s="210" t="s">
        <v>263</v>
      </c>
      <c r="F148" s="213">
        <v>115.5</v>
      </c>
      <c r="G148" s="210"/>
      <c r="H148" s="210">
        <v>146</v>
      </c>
      <c r="I148" s="214">
        <v>142</v>
      </c>
      <c r="J148" s="307" t="s">
        <v>323</v>
      </c>
      <c r="K148" s="215">
        <f t="shared" si="19"/>
        <v>30.5</v>
      </c>
      <c r="L148" s="216">
        <f t="shared" si="22"/>
        <v>0.26406926406926406</v>
      </c>
      <c r="M148" s="217" t="s">
        <v>265</v>
      </c>
      <c r="N148" s="218">
        <v>42202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20"/>
        <v>29</v>
      </c>
      <c r="B149" s="211">
        <v>42151</v>
      </c>
      <c r="C149" s="211"/>
      <c r="D149" s="212" t="s">
        <v>324</v>
      </c>
      <c r="E149" s="210" t="s">
        <v>263</v>
      </c>
      <c r="F149" s="213">
        <v>237.5</v>
      </c>
      <c r="G149" s="210"/>
      <c r="H149" s="210">
        <v>279.5</v>
      </c>
      <c r="I149" s="214">
        <v>278</v>
      </c>
      <c r="J149" s="307" t="s">
        <v>277</v>
      </c>
      <c r="K149" s="215">
        <f t="shared" si="19"/>
        <v>42</v>
      </c>
      <c r="L149" s="216">
        <f t="shared" si="22"/>
        <v>0.17684210526315788</v>
      </c>
      <c r="M149" s="217" t="s">
        <v>265</v>
      </c>
      <c r="N149" s="218">
        <v>42222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30</v>
      </c>
      <c r="B150" s="211">
        <v>42174</v>
      </c>
      <c r="C150" s="211"/>
      <c r="D150" s="212" t="s">
        <v>295</v>
      </c>
      <c r="E150" s="210" t="s">
        <v>275</v>
      </c>
      <c r="F150" s="213">
        <v>340</v>
      </c>
      <c r="G150" s="210"/>
      <c r="H150" s="210">
        <v>448</v>
      </c>
      <c r="I150" s="214">
        <v>448</v>
      </c>
      <c r="J150" s="307" t="s">
        <v>277</v>
      </c>
      <c r="K150" s="215">
        <f t="shared" si="19"/>
        <v>108</v>
      </c>
      <c r="L150" s="216">
        <f t="shared" si="22"/>
        <v>0.31764705882352939</v>
      </c>
      <c r="M150" s="217" t="s">
        <v>265</v>
      </c>
      <c r="N150" s="218">
        <v>43018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31</v>
      </c>
      <c r="B151" s="211">
        <v>42191</v>
      </c>
      <c r="C151" s="211"/>
      <c r="D151" s="212" t="s">
        <v>325</v>
      </c>
      <c r="E151" s="210" t="s">
        <v>275</v>
      </c>
      <c r="F151" s="213">
        <v>390</v>
      </c>
      <c r="G151" s="210"/>
      <c r="H151" s="210">
        <v>460</v>
      </c>
      <c r="I151" s="214">
        <v>460</v>
      </c>
      <c r="J151" s="307" t="s">
        <v>277</v>
      </c>
      <c r="K151" s="215">
        <f t="shared" si="19"/>
        <v>70</v>
      </c>
      <c r="L151" s="216">
        <f t="shared" si="22"/>
        <v>0.17948717948717949</v>
      </c>
      <c r="M151" s="217" t="s">
        <v>265</v>
      </c>
      <c r="N151" s="218">
        <v>42478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33">
        <v>32</v>
      </c>
      <c r="B152" s="234">
        <v>42195</v>
      </c>
      <c r="C152" s="234"/>
      <c r="D152" s="235" t="s">
        <v>326</v>
      </c>
      <c r="E152" s="236" t="s">
        <v>275</v>
      </c>
      <c r="F152" s="233">
        <v>122.5</v>
      </c>
      <c r="G152" s="233"/>
      <c r="H152" s="237">
        <v>61</v>
      </c>
      <c r="I152" s="238">
        <v>172</v>
      </c>
      <c r="J152" s="239" t="s">
        <v>2771</v>
      </c>
      <c r="K152" s="318">
        <f t="shared" si="19"/>
        <v>-61.5</v>
      </c>
      <c r="L152" s="240">
        <f t="shared" si="22"/>
        <v>-0.50204081632653064</v>
      </c>
      <c r="M152" s="241" t="s">
        <v>1839</v>
      </c>
      <c r="N152" s="242">
        <v>43333</v>
      </c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v>33</v>
      </c>
      <c r="B153" s="211">
        <v>42219</v>
      </c>
      <c r="C153" s="211"/>
      <c r="D153" s="212" t="s">
        <v>327</v>
      </c>
      <c r="E153" s="210" t="s">
        <v>275</v>
      </c>
      <c r="F153" s="213">
        <v>297.5</v>
      </c>
      <c r="G153" s="210"/>
      <c r="H153" s="210">
        <v>350</v>
      </c>
      <c r="I153" s="214">
        <v>360</v>
      </c>
      <c r="J153" s="307" t="s">
        <v>2023</v>
      </c>
      <c r="K153" s="215">
        <f t="shared" si="19"/>
        <v>52.5</v>
      </c>
      <c r="L153" s="216">
        <f t="shared" ref="L153:L162" si="23">K153/F153</f>
        <v>0.17647058823529413</v>
      </c>
      <c r="M153" s="217" t="s">
        <v>265</v>
      </c>
      <c r="N153" s="218">
        <v>42232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34</v>
      </c>
      <c r="B154" s="211">
        <v>42219</v>
      </c>
      <c r="C154" s="211"/>
      <c r="D154" s="212" t="s">
        <v>328</v>
      </c>
      <c r="E154" s="210" t="s">
        <v>275</v>
      </c>
      <c r="F154" s="213">
        <v>115.5</v>
      </c>
      <c r="G154" s="210"/>
      <c r="H154" s="210">
        <v>149</v>
      </c>
      <c r="I154" s="214">
        <v>140</v>
      </c>
      <c r="J154" s="305" t="s">
        <v>2333</v>
      </c>
      <c r="K154" s="215">
        <f t="shared" si="19"/>
        <v>33.5</v>
      </c>
      <c r="L154" s="216">
        <f t="shared" si="23"/>
        <v>0.29004329004329005</v>
      </c>
      <c r="M154" s="217" t="s">
        <v>265</v>
      </c>
      <c r="N154" s="218">
        <v>42740</v>
      </c>
      <c r="O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35</v>
      </c>
      <c r="B155" s="211">
        <v>42251</v>
      </c>
      <c r="C155" s="211"/>
      <c r="D155" s="212" t="s">
        <v>324</v>
      </c>
      <c r="E155" s="210" t="s">
        <v>275</v>
      </c>
      <c r="F155" s="213">
        <v>226</v>
      </c>
      <c r="G155" s="210"/>
      <c r="H155" s="210">
        <v>292</v>
      </c>
      <c r="I155" s="214">
        <v>292</v>
      </c>
      <c r="J155" s="307" t="s">
        <v>329</v>
      </c>
      <c r="K155" s="215">
        <f t="shared" si="19"/>
        <v>66</v>
      </c>
      <c r="L155" s="216">
        <f t="shared" si="23"/>
        <v>0.29203539823008851</v>
      </c>
      <c r="M155" s="217" t="s">
        <v>265</v>
      </c>
      <c r="N155" s="218">
        <v>42286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36</v>
      </c>
      <c r="B156" s="211">
        <v>42254</v>
      </c>
      <c r="C156" s="211"/>
      <c r="D156" s="212" t="s">
        <v>319</v>
      </c>
      <c r="E156" s="210" t="s">
        <v>275</v>
      </c>
      <c r="F156" s="213">
        <v>232.5</v>
      </c>
      <c r="G156" s="210"/>
      <c r="H156" s="210">
        <v>312.5</v>
      </c>
      <c r="I156" s="214">
        <v>310</v>
      </c>
      <c r="J156" s="307" t="s">
        <v>277</v>
      </c>
      <c r="K156" s="215">
        <f t="shared" si="19"/>
        <v>80</v>
      </c>
      <c r="L156" s="216">
        <f t="shared" si="23"/>
        <v>0.34408602150537637</v>
      </c>
      <c r="M156" s="217" t="s">
        <v>265</v>
      </c>
      <c r="N156" s="218">
        <v>42823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37</v>
      </c>
      <c r="B157" s="211">
        <v>42268</v>
      </c>
      <c r="C157" s="211"/>
      <c r="D157" s="212" t="s">
        <v>330</v>
      </c>
      <c r="E157" s="210" t="s">
        <v>275</v>
      </c>
      <c r="F157" s="213">
        <v>196.5</v>
      </c>
      <c r="G157" s="210"/>
      <c r="H157" s="210">
        <v>238</v>
      </c>
      <c r="I157" s="214">
        <v>238</v>
      </c>
      <c r="J157" s="307" t="s">
        <v>329</v>
      </c>
      <c r="K157" s="215">
        <f t="shared" si="19"/>
        <v>41.5</v>
      </c>
      <c r="L157" s="216">
        <f t="shared" si="23"/>
        <v>0.21119592875318066</v>
      </c>
      <c r="M157" s="217" t="s">
        <v>265</v>
      </c>
      <c r="N157" s="218">
        <v>42291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38</v>
      </c>
      <c r="B158" s="211">
        <v>42271</v>
      </c>
      <c r="C158" s="211"/>
      <c r="D158" s="212" t="s">
        <v>274</v>
      </c>
      <c r="E158" s="210" t="s">
        <v>275</v>
      </c>
      <c r="F158" s="213">
        <v>65</v>
      </c>
      <c r="G158" s="210"/>
      <c r="H158" s="210">
        <v>82</v>
      </c>
      <c r="I158" s="214">
        <v>82</v>
      </c>
      <c r="J158" s="307" t="s">
        <v>329</v>
      </c>
      <c r="K158" s="215">
        <f t="shared" si="19"/>
        <v>17</v>
      </c>
      <c r="L158" s="216">
        <f t="shared" si="23"/>
        <v>0.26153846153846155</v>
      </c>
      <c r="M158" s="217" t="s">
        <v>265</v>
      </c>
      <c r="N158" s="218">
        <v>42578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39</v>
      </c>
      <c r="B159" s="211">
        <v>42291</v>
      </c>
      <c r="C159" s="211"/>
      <c r="D159" s="212" t="s">
        <v>331</v>
      </c>
      <c r="E159" s="210" t="s">
        <v>275</v>
      </c>
      <c r="F159" s="213">
        <v>144</v>
      </c>
      <c r="G159" s="210"/>
      <c r="H159" s="210">
        <v>182.5</v>
      </c>
      <c r="I159" s="214">
        <v>181</v>
      </c>
      <c r="J159" s="307" t="s">
        <v>329</v>
      </c>
      <c r="K159" s="215">
        <f t="shared" si="19"/>
        <v>38.5</v>
      </c>
      <c r="L159" s="216">
        <f t="shared" si="23"/>
        <v>0.2673611111111111</v>
      </c>
      <c r="M159" s="217" t="s">
        <v>265</v>
      </c>
      <c r="N159" s="218">
        <v>42817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40</v>
      </c>
      <c r="B160" s="211">
        <v>42291</v>
      </c>
      <c r="C160" s="211"/>
      <c r="D160" s="212" t="s">
        <v>332</v>
      </c>
      <c r="E160" s="210" t="s">
        <v>275</v>
      </c>
      <c r="F160" s="213">
        <v>264</v>
      </c>
      <c r="G160" s="210"/>
      <c r="H160" s="210">
        <v>311</v>
      </c>
      <c r="I160" s="214">
        <v>311</v>
      </c>
      <c r="J160" s="307" t="s">
        <v>329</v>
      </c>
      <c r="K160" s="215">
        <f t="shared" si="19"/>
        <v>47</v>
      </c>
      <c r="L160" s="216">
        <f t="shared" si="23"/>
        <v>0.17803030303030304</v>
      </c>
      <c r="M160" s="217" t="s">
        <v>265</v>
      </c>
      <c r="N160" s="218">
        <v>42604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41</v>
      </c>
      <c r="B161" s="211">
        <v>42318</v>
      </c>
      <c r="C161" s="211"/>
      <c r="D161" s="212" t="s">
        <v>343</v>
      </c>
      <c r="E161" s="210" t="s">
        <v>263</v>
      </c>
      <c r="F161" s="213">
        <v>549.5</v>
      </c>
      <c r="G161" s="210"/>
      <c r="H161" s="210">
        <v>630</v>
      </c>
      <c r="I161" s="214">
        <v>630</v>
      </c>
      <c r="J161" s="307" t="s">
        <v>329</v>
      </c>
      <c r="K161" s="215">
        <f t="shared" si="19"/>
        <v>80.5</v>
      </c>
      <c r="L161" s="216">
        <f t="shared" si="23"/>
        <v>0.1464968152866242</v>
      </c>
      <c r="M161" s="217" t="s">
        <v>265</v>
      </c>
      <c r="N161" s="218">
        <v>42419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42</v>
      </c>
      <c r="B162" s="211">
        <v>42342</v>
      </c>
      <c r="C162" s="211"/>
      <c r="D162" s="212" t="s">
        <v>333</v>
      </c>
      <c r="E162" s="210" t="s">
        <v>275</v>
      </c>
      <c r="F162" s="213">
        <v>1027.5</v>
      </c>
      <c r="G162" s="210"/>
      <c r="H162" s="210">
        <v>1315</v>
      </c>
      <c r="I162" s="214">
        <v>1250</v>
      </c>
      <c r="J162" s="307" t="s">
        <v>329</v>
      </c>
      <c r="K162" s="215">
        <f t="shared" ref="K162" si="24">H162-F162</f>
        <v>287.5</v>
      </c>
      <c r="L162" s="216">
        <f t="shared" si="23"/>
        <v>0.27980535279805352</v>
      </c>
      <c r="M162" s="217" t="s">
        <v>265</v>
      </c>
      <c r="N162" s="218">
        <v>43244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43</v>
      </c>
      <c r="B163" s="211">
        <v>42367</v>
      </c>
      <c r="C163" s="211"/>
      <c r="D163" s="212" t="s">
        <v>338</v>
      </c>
      <c r="E163" s="210" t="s">
        <v>275</v>
      </c>
      <c r="F163" s="213">
        <v>465</v>
      </c>
      <c r="G163" s="210"/>
      <c r="H163" s="210">
        <v>540</v>
      </c>
      <c r="I163" s="214">
        <v>540</v>
      </c>
      <c r="J163" s="307" t="s">
        <v>329</v>
      </c>
      <c r="K163" s="215">
        <f t="shared" si="19"/>
        <v>75</v>
      </c>
      <c r="L163" s="216">
        <f t="shared" ref="L163:L168" si="25">K163/F163</f>
        <v>0.16129032258064516</v>
      </c>
      <c r="M163" s="217" t="s">
        <v>265</v>
      </c>
      <c r="N163" s="218">
        <v>42530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44</v>
      </c>
      <c r="B164" s="211">
        <v>42380</v>
      </c>
      <c r="C164" s="211"/>
      <c r="D164" s="212" t="s">
        <v>308</v>
      </c>
      <c r="E164" s="210" t="s">
        <v>263</v>
      </c>
      <c r="F164" s="213">
        <v>81</v>
      </c>
      <c r="G164" s="210"/>
      <c r="H164" s="210">
        <v>110</v>
      </c>
      <c r="I164" s="214">
        <v>110</v>
      </c>
      <c r="J164" s="307" t="s">
        <v>329</v>
      </c>
      <c r="K164" s="215">
        <f t="shared" si="19"/>
        <v>29</v>
      </c>
      <c r="L164" s="216">
        <f t="shared" si="25"/>
        <v>0.35802469135802467</v>
      </c>
      <c r="M164" s="217" t="s">
        <v>265</v>
      </c>
      <c r="N164" s="218">
        <v>42745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45</v>
      </c>
      <c r="B165" s="211">
        <v>42382</v>
      </c>
      <c r="C165" s="211"/>
      <c r="D165" s="212" t="s">
        <v>341</v>
      </c>
      <c r="E165" s="210" t="s">
        <v>263</v>
      </c>
      <c r="F165" s="213">
        <v>417.5</v>
      </c>
      <c r="G165" s="210"/>
      <c r="H165" s="210">
        <v>547</v>
      </c>
      <c r="I165" s="214">
        <v>535</v>
      </c>
      <c r="J165" s="307" t="s">
        <v>329</v>
      </c>
      <c r="K165" s="215">
        <f t="shared" si="19"/>
        <v>129.5</v>
      </c>
      <c r="L165" s="216">
        <f t="shared" si="25"/>
        <v>0.31017964071856285</v>
      </c>
      <c r="M165" s="217" t="s">
        <v>265</v>
      </c>
      <c r="N165" s="218">
        <v>42578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46</v>
      </c>
      <c r="B166" s="211">
        <v>42408</v>
      </c>
      <c r="C166" s="211"/>
      <c r="D166" s="212" t="s">
        <v>342</v>
      </c>
      <c r="E166" s="210" t="s">
        <v>275</v>
      </c>
      <c r="F166" s="213">
        <v>650</v>
      </c>
      <c r="G166" s="210"/>
      <c r="H166" s="210">
        <v>800</v>
      </c>
      <c r="I166" s="214">
        <v>800</v>
      </c>
      <c r="J166" s="307" t="s">
        <v>329</v>
      </c>
      <c r="K166" s="215">
        <f t="shared" si="19"/>
        <v>150</v>
      </c>
      <c r="L166" s="216">
        <f t="shared" si="25"/>
        <v>0.23076923076923078</v>
      </c>
      <c r="M166" s="217" t="s">
        <v>265</v>
      </c>
      <c r="N166" s="218">
        <v>43154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47</v>
      </c>
      <c r="B167" s="211">
        <v>42433</v>
      </c>
      <c r="C167" s="211"/>
      <c r="D167" s="212" t="s">
        <v>160</v>
      </c>
      <c r="E167" s="210" t="s">
        <v>275</v>
      </c>
      <c r="F167" s="213">
        <v>437.5</v>
      </c>
      <c r="G167" s="210"/>
      <c r="H167" s="210">
        <v>504.5</v>
      </c>
      <c r="I167" s="214">
        <v>522</v>
      </c>
      <c r="J167" s="307" t="s">
        <v>357</v>
      </c>
      <c r="K167" s="215">
        <f t="shared" si="19"/>
        <v>67</v>
      </c>
      <c r="L167" s="216">
        <f t="shared" si="25"/>
        <v>0.15314285714285714</v>
      </c>
      <c r="M167" s="217" t="s">
        <v>265</v>
      </c>
      <c r="N167" s="218">
        <v>42480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48</v>
      </c>
      <c r="B168" s="211">
        <v>42438</v>
      </c>
      <c r="C168" s="211"/>
      <c r="D168" s="212" t="s">
        <v>350</v>
      </c>
      <c r="E168" s="210" t="s">
        <v>275</v>
      </c>
      <c r="F168" s="213">
        <v>189.5</v>
      </c>
      <c r="G168" s="210"/>
      <c r="H168" s="210">
        <v>218</v>
      </c>
      <c r="I168" s="214">
        <v>218</v>
      </c>
      <c r="J168" s="307" t="s">
        <v>329</v>
      </c>
      <c r="K168" s="215">
        <f t="shared" si="19"/>
        <v>28.5</v>
      </c>
      <c r="L168" s="216">
        <f t="shared" si="25"/>
        <v>0.15039577836411611</v>
      </c>
      <c r="M168" s="217" t="s">
        <v>265</v>
      </c>
      <c r="N168" s="218">
        <v>43034</v>
      </c>
      <c r="O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26">
        <v>49</v>
      </c>
      <c r="B169" s="227">
        <v>42471</v>
      </c>
      <c r="C169" s="227"/>
      <c r="D169" s="228" t="s">
        <v>352</v>
      </c>
      <c r="E169" s="226" t="s">
        <v>275</v>
      </c>
      <c r="F169" s="229" t="s">
        <v>353</v>
      </c>
      <c r="G169" s="230"/>
      <c r="H169" s="230"/>
      <c r="I169" s="230">
        <v>60</v>
      </c>
      <c r="J169" s="308" t="s">
        <v>264</v>
      </c>
      <c r="K169" s="230"/>
      <c r="L169" s="226"/>
      <c r="M169" s="231"/>
      <c r="N169" s="232"/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50</v>
      </c>
      <c r="B170" s="211">
        <v>42472</v>
      </c>
      <c r="C170" s="211"/>
      <c r="D170" s="212" t="s">
        <v>362</v>
      </c>
      <c r="E170" s="210" t="s">
        <v>275</v>
      </c>
      <c r="F170" s="213">
        <v>93</v>
      </c>
      <c r="G170" s="210"/>
      <c r="H170" s="210">
        <v>149</v>
      </c>
      <c r="I170" s="214">
        <v>140</v>
      </c>
      <c r="J170" s="305" t="s">
        <v>2334</v>
      </c>
      <c r="K170" s="215">
        <f t="shared" si="19"/>
        <v>56</v>
      </c>
      <c r="L170" s="216">
        <f t="shared" ref="L170:L175" si="26">K170/F170</f>
        <v>0.60215053763440862</v>
      </c>
      <c r="M170" s="217" t="s">
        <v>265</v>
      </c>
      <c r="N170" s="218">
        <v>42740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51</v>
      </c>
      <c r="B171" s="211">
        <v>42472</v>
      </c>
      <c r="C171" s="211"/>
      <c r="D171" s="212" t="s">
        <v>354</v>
      </c>
      <c r="E171" s="210" t="s">
        <v>275</v>
      </c>
      <c r="F171" s="213">
        <v>130</v>
      </c>
      <c r="G171" s="210"/>
      <c r="H171" s="210">
        <v>150</v>
      </c>
      <c r="I171" s="214" t="s">
        <v>355</v>
      </c>
      <c r="J171" s="307" t="s">
        <v>329</v>
      </c>
      <c r="K171" s="215">
        <f t="shared" si="19"/>
        <v>20</v>
      </c>
      <c r="L171" s="216">
        <f t="shared" si="26"/>
        <v>0.15384615384615385</v>
      </c>
      <c r="M171" s="217" t="s">
        <v>265</v>
      </c>
      <c r="N171" s="218">
        <v>42564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52</v>
      </c>
      <c r="B172" s="211">
        <v>42473</v>
      </c>
      <c r="C172" s="211"/>
      <c r="D172" s="212" t="s">
        <v>231</v>
      </c>
      <c r="E172" s="210" t="s">
        <v>275</v>
      </c>
      <c r="F172" s="213">
        <v>196</v>
      </c>
      <c r="G172" s="210"/>
      <c r="H172" s="210">
        <v>299</v>
      </c>
      <c r="I172" s="214">
        <v>299</v>
      </c>
      <c r="J172" s="307" t="s">
        <v>329</v>
      </c>
      <c r="K172" s="215">
        <f t="shared" si="19"/>
        <v>103</v>
      </c>
      <c r="L172" s="216">
        <f t="shared" si="26"/>
        <v>0.52551020408163263</v>
      </c>
      <c r="M172" s="217" t="s">
        <v>265</v>
      </c>
      <c r="N172" s="218">
        <v>42620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53</v>
      </c>
      <c r="B173" s="211">
        <v>42473</v>
      </c>
      <c r="C173" s="211"/>
      <c r="D173" s="212" t="s">
        <v>356</v>
      </c>
      <c r="E173" s="210" t="s">
        <v>275</v>
      </c>
      <c r="F173" s="213">
        <v>88</v>
      </c>
      <c r="G173" s="210"/>
      <c r="H173" s="210">
        <v>103</v>
      </c>
      <c r="I173" s="214">
        <v>103</v>
      </c>
      <c r="J173" s="307" t="s">
        <v>329</v>
      </c>
      <c r="K173" s="215">
        <f t="shared" si="19"/>
        <v>15</v>
      </c>
      <c r="L173" s="216">
        <f t="shared" si="26"/>
        <v>0.17045454545454544</v>
      </c>
      <c r="M173" s="217" t="s">
        <v>265</v>
      </c>
      <c r="N173" s="218">
        <v>42530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54</v>
      </c>
      <c r="B174" s="211">
        <v>42492</v>
      </c>
      <c r="C174" s="211"/>
      <c r="D174" s="212" t="s">
        <v>361</v>
      </c>
      <c r="E174" s="210" t="s">
        <v>275</v>
      </c>
      <c r="F174" s="213">
        <v>127.5</v>
      </c>
      <c r="G174" s="210"/>
      <c r="H174" s="210">
        <v>148</v>
      </c>
      <c r="I174" s="214" t="s">
        <v>360</v>
      </c>
      <c r="J174" s="307" t="s">
        <v>329</v>
      </c>
      <c r="K174" s="215">
        <f t="shared" si="19"/>
        <v>20.5</v>
      </c>
      <c r="L174" s="216">
        <f t="shared" si="26"/>
        <v>0.16078431372549021</v>
      </c>
      <c r="M174" s="217" t="s">
        <v>265</v>
      </c>
      <c r="N174" s="218">
        <v>42564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55</v>
      </c>
      <c r="B175" s="211">
        <v>42493</v>
      </c>
      <c r="C175" s="211"/>
      <c r="D175" s="212" t="s">
        <v>363</v>
      </c>
      <c r="E175" s="210" t="s">
        <v>275</v>
      </c>
      <c r="F175" s="213">
        <v>675</v>
      </c>
      <c r="G175" s="210"/>
      <c r="H175" s="210">
        <v>815</v>
      </c>
      <c r="I175" s="214" t="s">
        <v>364</v>
      </c>
      <c r="J175" s="307" t="s">
        <v>329</v>
      </c>
      <c r="K175" s="215">
        <f t="shared" si="19"/>
        <v>140</v>
      </c>
      <c r="L175" s="216">
        <f t="shared" si="26"/>
        <v>0.2074074074074074</v>
      </c>
      <c r="M175" s="217" t="s">
        <v>265</v>
      </c>
      <c r="N175" s="218">
        <v>43154</v>
      </c>
      <c r="O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v>56</v>
      </c>
      <c r="B176" s="227">
        <v>42522</v>
      </c>
      <c r="C176" s="227"/>
      <c r="D176" s="228" t="s">
        <v>368</v>
      </c>
      <c r="E176" s="226" t="s">
        <v>275</v>
      </c>
      <c r="F176" s="229" t="s">
        <v>369</v>
      </c>
      <c r="G176" s="230"/>
      <c r="H176" s="230"/>
      <c r="I176" s="230" t="s">
        <v>370</v>
      </c>
      <c r="J176" s="308" t="s">
        <v>264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57</v>
      </c>
      <c r="B177" s="211">
        <v>42527</v>
      </c>
      <c r="C177" s="211"/>
      <c r="D177" s="212" t="s">
        <v>374</v>
      </c>
      <c r="E177" s="210" t="s">
        <v>275</v>
      </c>
      <c r="F177" s="213">
        <v>110</v>
      </c>
      <c r="G177" s="210"/>
      <c r="H177" s="210">
        <v>126.5</v>
      </c>
      <c r="I177" s="214">
        <v>125</v>
      </c>
      <c r="J177" s="307" t="s">
        <v>283</v>
      </c>
      <c r="K177" s="215">
        <f t="shared" si="19"/>
        <v>16.5</v>
      </c>
      <c r="L177" s="216">
        <f>K177/F177</f>
        <v>0.15</v>
      </c>
      <c r="M177" s="217" t="s">
        <v>265</v>
      </c>
      <c r="N177" s="218">
        <v>42552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58</v>
      </c>
      <c r="B178" s="211">
        <v>42538</v>
      </c>
      <c r="C178" s="211"/>
      <c r="D178" s="212" t="s">
        <v>1826</v>
      </c>
      <c r="E178" s="210" t="s">
        <v>275</v>
      </c>
      <c r="F178" s="213">
        <v>44</v>
      </c>
      <c r="G178" s="210"/>
      <c r="H178" s="210">
        <v>69.5</v>
      </c>
      <c r="I178" s="214">
        <v>69.5</v>
      </c>
      <c r="J178" s="307" t="s">
        <v>2539</v>
      </c>
      <c r="K178" s="215">
        <f t="shared" si="19"/>
        <v>25.5</v>
      </c>
      <c r="L178" s="216">
        <f>K178/F178</f>
        <v>0.57954545454545459</v>
      </c>
      <c r="M178" s="217" t="s">
        <v>265</v>
      </c>
      <c r="N178" s="218">
        <v>42977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59</v>
      </c>
      <c r="B179" s="211">
        <v>42549</v>
      </c>
      <c r="C179" s="211"/>
      <c r="D179" s="212" t="s">
        <v>1830</v>
      </c>
      <c r="E179" s="210" t="s">
        <v>275</v>
      </c>
      <c r="F179" s="213">
        <v>262.5</v>
      </c>
      <c r="G179" s="210"/>
      <c r="H179" s="210">
        <v>340</v>
      </c>
      <c r="I179" s="214">
        <v>333</v>
      </c>
      <c r="J179" s="307" t="s">
        <v>2219</v>
      </c>
      <c r="K179" s="215">
        <f t="shared" si="19"/>
        <v>77.5</v>
      </c>
      <c r="L179" s="216">
        <f>K179/F179</f>
        <v>0.29523809523809524</v>
      </c>
      <c r="M179" s="217" t="s">
        <v>265</v>
      </c>
      <c r="N179" s="218">
        <v>43017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60</v>
      </c>
      <c r="B180" s="211">
        <v>42549</v>
      </c>
      <c r="C180" s="211"/>
      <c r="D180" s="212" t="s">
        <v>1831</v>
      </c>
      <c r="E180" s="210" t="s">
        <v>275</v>
      </c>
      <c r="F180" s="213">
        <v>840</v>
      </c>
      <c r="G180" s="210"/>
      <c r="H180" s="210">
        <v>1230</v>
      </c>
      <c r="I180" s="214">
        <v>1230</v>
      </c>
      <c r="J180" s="307" t="s">
        <v>329</v>
      </c>
      <c r="K180" s="215">
        <f t="shared" si="19"/>
        <v>390</v>
      </c>
      <c r="L180" s="216">
        <f>K180/F180</f>
        <v>0.4642857142857143</v>
      </c>
      <c r="M180" s="217" t="s">
        <v>265</v>
      </c>
      <c r="N180" s="218">
        <v>42649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9">
        <v>61</v>
      </c>
      <c r="B181" s="220">
        <v>42556</v>
      </c>
      <c r="C181" s="220"/>
      <c r="D181" s="221" t="s">
        <v>1840</v>
      </c>
      <c r="E181" s="219" t="s">
        <v>275</v>
      </c>
      <c r="F181" s="222">
        <v>395</v>
      </c>
      <c r="G181" s="223"/>
      <c r="H181" s="223">
        <v>468.5</v>
      </c>
      <c r="I181" s="223">
        <v>510</v>
      </c>
      <c r="J181" s="311" t="s">
        <v>2259</v>
      </c>
      <c r="K181" s="317">
        <f t="shared" si="19"/>
        <v>73.5</v>
      </c>
      <c r="L181" s="224">
        <f>K181/F181</f>
        <v>0.1860759493670886</v>
      </c>
      <c r="M181" s="222" t="s">
        <v>265</v>
      </c>
      <c r="N181" s="225">
        <v>42977</v>
      </c>
      <c r="O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33">
        <v>62</v>
      </c>
      <c r="B182" s="234">
        <v>42584</v>
      </c>
      <c r="C182" s="234"/>
      <c r="D182" s="235" t="s">
        <v>1859</v>
      </c>
      <c r="E182" s="236" t="s">
        <v>263</v>
      </c>
      <c r="F182" s="233">
        <v>169.5</v>
      </c>
      <c r="G182" s="233"/>
      <c r="H182" s="237">
        <v>77</v>
      </c>
      <c r="I182" s="238" t="s">
        <v>1858</v>
      </c>
      <c r="J182" s="239" t="s">
        <v>3485</v>
      </c>
      <c r="K182" s="318">
        <f t="shared" si="19"/>
        <v>-92.5</v>
      </c>
      <c r="L182" s="240">
        <f t="shared" ref="L182" si="27">K182/F182</f>
        <v>-0.54572271386430682</v>
      </c>
      <c r="M182" s="241" t="s">
        <v>1839</v>
      </c>
      <c r="N182" s="242">
        <v>43522</v>
      </c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63</v>
      </c>
      <c r="B183" s="227">
        <v>42586</v>
      </c>
      <c r="C183" s="227"/>
      <c r="D183" s="228" t="s">
        <v>1861</v>
      </c>
      <c r="E183" s="226" t="s">
        <v>275</v>
      </c>
      <c r="F183" s="229" t="s">
        <v>1862</v>
      </c>
      <c r="G183" s="230"/>
      <c r="H183" s="230"/>
      <c r="I183" s="230">
        <v>475</v>
      </c>
      <c r="J183" s="308" t="s">
        <v>264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64</v>
      </c>
      <c r="B184" s="211">
        <v>42593</v>
      </c>
      <c r="C184" s="211"/>
      <c r="D184" s="212" t="s">
        <v>598</v>
      </c>
      <c r="E184" s="210" t="s">
        <v>275</v>
      </c>
      <c r="F184" s="213">
        <v>86.5</v>
      </c>
      <c r="G184" s="210"/>
      <c r="H184" s="210">
        <v>130</v>
      </c>
      <c r="I184" s="214">
        <v>130</v>
      </c>
      <c r="J184" s="305" t="s">
        <v>2328</v>
      </c>
      <c r="K184" s="215">
        <f t="shared" ref="K184:K206" si="28">H184-F184</f>
        <v>43.5</v>
      </c>
      <c r="L184" s="216">
        <f t="shared" ref="L184:L190" si="29">K184/F184</f>
        <v>0.50289017341040465</v>
      </c>
      <c r="M184" s="217" t="s">
        <v>265</v>
      </c>
      <c r="N184" s="218">
        <v>43091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33">
        <v>65</v>
      </c>
      <c r="B185" s="234">
        <v>42600</v>
      </c>
      <c r="C185" s="234"/>
      <c r="D185" s="235" t="s">
        <v>345</v>
      </c>
      <c r="E185" s="236" t="s">
        <v>275</v>
      </c>
      <c r="F185" s="233">
        <v>133.5</v>
      </c>
      <c r="G185" s="233"/>
      <c r="H185" s="237">
        <v>126.5</v>
      </c>
      <c r="I185" s="238">
        <v>178</v>
      </c>
      <c r="J185" s="239" t="s">
        <v>1884</v>
      </c>
      <c r="K185" s="318">
        <f t="shared" si="28"/>
        <v>-7</v>
      </c>
      <c r="L185" s="240">
        <f t="shared" si="29"/>
        <v>-5.2434456928838954E-2</v>
      </c>
      <c r="M185" s="241" t="s">
        <v>1839</v>
      </c>
      <c r="N185" s="242">
        <v>42615</v>
      </c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66</v>
      </c>
      <c r="B186" s="211">
        <v>42613</v>
      </c>
      <c r="C186" s="211"/>
      <c r="D186" s="212" t="s">
        <v>1878</v>
      </c>
      <c r="E186" s="210" t="s">
        <v>275</v>
      </c>
      <c r="F186" s="213">
        <v>560</v>
      </c>
      <c r="G186" s="210"/>
      <c r="H186" s="210">
        <v>725</v>
      </c>
      <c r="I186" s="214">
        <v>725</v>
      </c>
      <c r="J186" s="307" t="s">
        <v>277</v>
      </c>
      <c r="K186" s="215">
        <f t="shared" si="28"/>
        <v>165</v>
      </c>
      <c r="L186" s="216">
        <f t="shared" si="29"/>
        <v>0.29464285714285715</v>
      </c>
      <c r="M186" s="217" t="s">
        <v>265</v>
      </c>
      <c r="N186" s="218">
        <v>42456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67</v>
      </c>
      <c r="B187" s="211">
        <v>42614</v>
      </c>
      <c r="C187" s="211"/>
      <c r="D187" s="212" t="s">
        <v>1883</v>
      </c>
      <c r="E187" s="210" t="s">
        <v>275</v>
      </c>
      <c r="F187" s="213">
        <v>160.5</v>
      </c>
      <c r="G187" s="210"/>
      <c r="H187" s="210">
        <v>210</v>
      </c>
      <c r="I187" s="214">
        <v>210</v>
      </c>
      <c r="J187" s="307" t="s">
        <v>277</v>
      </c>
      <c r="K187" s="215">
        <f t="shared" si="28"/>
        <v>49.5</v>
      </c>
      <c r="L187" s="216">
        <f t="shared" si="29"/>
        <v>0.30841121495327101</v>
      </c>
      <c r="M187" s="217" t="s">
        <v>265</v>
      </c>
      <c r="N187" s="218">
        <v>42871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68</v>
      </c>
      <c r="B188" s="211">
        <v>42646</v>
      </c>
      <c r="C188" s="211"/>
      <c r="D188" s="212" t="s">
        <v>1904</v>
      </c>
      <c r="E188" s="210" t="s">
        <v>275</v>
      </c>
      <c r="F188" s="213">
        <v>430</v>
      </c>
      <c r="G188" s="210"/>
      <c r="H188" s="210">
        <v>596</v>
      </c>
      <c r="I188" s="214">
        <v>575</v>
      </c>
      <c r="J188" s="307" t="s">
        <v>2038</v>
      </c>
      <c r="K188" s="215">
        <f t="shared" si="28"/>
        <v>166</v>
      </c>
      <c r="L188" s="216">
        <f t="shared" si="29"/>
        <v>0.38604651162790699</v>
      </c>
      <c r="M188" s="217" t="s">
        <v>265</v>
      </c>
      <c r="N188" s="218">
        <v>42769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69</v>
      </c>
      <c r="B189" s="211">
        <v>42657</v>
      </c>
      <c r="C189" s="211"/>
      <c r="D189" s="212" t="s">
        <v>479</v>
      </c>
      <c r="E189" s="210" t="s">
        <v>275</v>
      </c>
      <c r="F189" s="213">
        <v>280</v>
      </c>
      <c r="G189" s="210"/>
      <c r="H189" s="210">
        <v>345</v>
      </c>
      <c r="I189" s="214">
        <v>345</v>
      </c>
      <c r="J189" s="307" t="s">
        <v>277</v>
      </c>
      <c r="K189" s="215">
        <f t="shared" si="28"/>
        <v>65</v>
      </c>
      <c r="L189" s="216">
        <f t="shared" si="29"/>
        <v>0.23214285714285715</v>
      </c>
      <c r="M189" s="217" t="s">
        <v>265</v>
      </c>
      <c r="N189" s="218">
        <v>42814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70</v>
      </c>
      <c r="B190" s="211">
        <v>42657</v>
      </c>
      <c r="C190" s="211"/>
      <c r="D190" s="212" t="s">
        <v>378</v>
      </c>
      <c r="E190" s="210" t="s">
        <v>275</v>
      </c>
      <c r="F190" s="213">
        <v>245</v>
      </c>
      <c r="G190" s="210"/>
      <c r="H190" s="210">
        <v>325.5</v>
      </c>
      <c r="I190" s="214">
        <v>330</v>
      </c>
      <c r="J190" s="307" t="s">
        <v>1993</v>
      </c>
      <c r="K190" s="215">
        <f t="shared" si="28"/>
        <v>80.5</v>
      </c>
      <c r="L190" s="216">
        <f t="shared" si="29"/>
        <v>0.32857142857142857</v>
      </c>
      <c r="M190" s="217" t="s">
        <v>265</v>
      </c>
      <c r="N190" s="218">
        <v>42769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71</v>
      </c>
      <c r="B191" s="211">
        <v>42660</v>
      </c>
      <c r="C191" s="211"/>
      <c r="D191" s="212" t="s">
        <v>365</v>
      </c>
      <c r="E191" s="210" t="s">
        <v>275</v>
      </c>
      <c r="F191" s="213">
        <v>125</v>
      </c>
      <c r="G191" s="210"/>
      <c r="H191" s="210">
        <v>160</v>
      </c>
      <c r="I191" s="214">
        <v>160</v>
      </c>
      <c r="J191" s="307" t="s">
        <v>329</v>
      </c>
      <c r="K191" s="215">
        <f t="shared" si="28"/>
        <v>35</v>
      </c>
      <c r="L191" s="216">
        <v>0.28000000000000008</v>
      </c>
      <c r="M191" s="217" t="s">
        <v>265</v>
      </c>
      <c r="N191" s="218">
        <v>42803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72</v>
      </c>
      <c r="B192" s="211">
        <v>42660</v>
      </c>
      <c r="C192" s="211"/>
      <c r="D192" s="212" t="s">
        <v>1297</v>
      </c>
      <c r="E192" s="210" t="s">
        <v>275</v>
      </c>
      <c r="F192" s="213">
        <v>114</v>
      </c>
      <c r="G192" s="210"/>
      <c r="H192" s="210">
        <v>145</v>
      </c>
      <c r="I192" s="214">
        <v>145</v>
      </c>
      <c r="J192" s="307" t="s">
        <v>329</v>
      </c>
      <c r="K192" s="215">
        <f t="shared" si="28"/>
        <v>31</v>
      </c>
      <c r="L192" s="216">
        <f>K192/F192</f>
        <v>0.27192982456140352</v>
      </c>
      <c r="M192" s="217" t="s">
        <v>265</v>
      </c>
      <c r="N192" s="218">
        <v>42859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73</v>
      </c>
      <c r="B193" s="211">
        <v>42660</v>
      </c>
      <c r="C193" s="211"/>
      <c r="D193" s="212" t="s">
        <v>764</v>
      </c>
      <c r="E193" s="210" t="s">
        <v>275</v>
      </c>
      <c r="F193" s="213">
        <v>212</v>
      </c>
      <c r="G193" s="210"/>
      <c r="H193" s="210">
        <v>280</v>
      </c>
      <c r="I193" s="214">
        <v>276</v>
      </c>
      <c r="J193" s="307" t="s">
        <v>2042</v>
      </c>
      <c r="K193" s="215">
        <f t="shared" si="28"/>
        <v>68</v>
      </c>
      <c r="L193" s="216">
        <f>K193/F193</f>
        <v>0.32075471698113206</v>
      </c>
      <c r="M193" s="217" t="s">
        <v>265</v>
      </c>
      <c r="N193" s="218">
        <v>42858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74</v>
      </c>
      <c r="B194" s="211">
        <v>42678</v>
      </c>
      <c r="C194" s="211"/>
      <c r="D194" s="212" t="s">
        <v>366</v>
      </c>
      <c r="E194" s="210" t="s">
        <v>275</v>
      </c>
      <c r="F194" s="213">
        <v>155</v>
      </c>
      <c r="G194" s="210"/>
      <c r="H194" s="210">
        <v>210</v>
      </c>
      <c r="I194" s="214">
        <v>210</v>
      </c>
      <c r="J194" s="307" t="s">
        <v>2115</v>
      </c>
      <c r="K194" s="215">
        <f t="shared" si="28"/>
        <v>55</v>
      </c>
      <c r="L194" s="216">
        <f>K194/F194</f>
        <v>0.35483870967741937</v>
      </c>
      <c r="M194" s="217" t="s">
        <v>265</v>
      </c>
      <c r="N194" s="218">
        <v>42944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33">
        <v>75</v>
      </c>
      <c r="B195" s="234">
        <v>42710</v>
      </c>
      <c r="C195" s="234"/>
      <c r="D195" s="235" t="s">
        <v>1352</v>
      </c>
      <c r="E195" s="236" t="s">
        <v>275</v>
      </c>
      <c r="F195" s="233">
        <v>150.5</v>
      </c>
      <c r="G195" s="233"/>
      <c r="H195" s="237">
        <v>72.5</v>
      </c>
      <c r="I195" s="238">
        <v>174</v>
      </c>
      <c r="J195" s="239" t="s">
        <v>2772</v>
      </c>
      <c r="K195" s="318">
        <f t="shared" si="28"/>
        <v>-78</v>
      </c>
      <c r="L195" s="240">
        <f t="shared" ref="L195" si="30">K195/F195</f>
        <v>-0.51827242524916939</v>
      </c>
      <c r="M195" s="241" t="s">
        <v>1839</v>
      </c>
      <c r="N195" s="242">
        <v>43333</v>
      </c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76</v>
      </c>
      <c r="B196" s="211">
        <v>42712</v>
      </c>
      <c r="C196" s="211"/>
      <c r="D196" s="212" t="s">
        <v>190</v>
      </c>
      <c r="E196" s="210" t="s">
        <v>275</v>
      </c>
      <c r="F196" s="213">
        <v>380</v>
      </c>
      <c r="G196" s="210"/>
      <c r="H196" s="210">
        <v>478</v>
      </c>
      <c r="I196" s="214">
        <v>468</v>
      </c>
      <c r="J196" s="307" t="s">
        <v>329</v>
      </c>
      <c r="K196" s="215">
        <f t="shared" si="28"/>
        <v>98</v>
      </c>
      <c r="L196" s="216">
        <f t="shared" ref="L196:L204" si="31">K196/F196</f>
        <v>0.25789473684210529</v>
      </c>
      <c r="M196" s="217" t="s">
        <v>265</v>
      </c>
      <c r="N196" s="218">
        <v>43025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77</v>
      </c>
      <c r="B197" s="211">
        <v>42734</v>
      </c>
      <c r="C197" s="211"/>
      <c r="D197" s="212" t="s">
        <v>802</v>
      </c>
      <c r="E197" s="210" t="s">
        <v>275</v>
      </c>
      <c r="F197" s="213">
        <v>305</v>
      </c>
      <c r="G197" s="210"/>
      <c r="H197" s="210">
        <v>375</v>
      </c>
      <c r="I197" s="214">
        <v>375</v>
      </c>
      <c r="J197" s="307" t="s">
        <v>329</v>
      </c>
      <c r="K197" s="215">
        <f t="shared" si="28"/>
        <v>70</v>
      </c>
      <c r="L197" s="216">
        <f t="shared" si="31"/>
        <v>0.22950819672131148</v>
      </c>
      <c r="M197" s="217" t="s">
        <v>265</v>
      </c>
      <c r="N197" s="218">
        <v>42768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78</v>
      </c>
      <c r="B198" s="211">
        <v>42739</v>
      </c>
      <c r="C198" s="211"/>
      <c r="D198" s="212" t="s">
        <v>678</v>
      </c>
      <c r="E198" s="210" t="s">
        <v>275</v>
      </c>
      <c r="F198" s="213">
        <v>99.5</v>
      </c>
      <c r="G198" s="210"/>
      <c r="H198" s="210">
        <v>158</v>
      </c>
      <c r="I198" s="214">
        <v>158</v>
      </c>
      <c r="J198" s="307" t="s">
        <v>329</v>
      </c>
      <c r="K198" s="215">
        <f t="shared" si="28"/>
        <v>58.5</v>
      </c>
      <c r="L198" s="216">
        <f t="shared" si="31"/>
        <v>0.5879396984924623</v>
      </c>
      <c r="M198" s="217" t="s">
        <v>265</v>
      </c>
      <c r="N198" s="218">
        <v>42898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79</v>
      </c>
      <c r="B199" s="211">
        <v>42786</v>
      </c>
      <c r="C199" s="211"/>
      <c r="D199" s="212" t="s">
        <v>1559</v>
      </c>
      <c r="E199" s="210" t="s">
        <v>275</v>
      </c>
      <c r="F199" s="213">
        <v>202.5</v>
      </c>
      <c r="G199" s="210"/>
      <c r="H199" s="210">
        <v>234</v>
      </c>
      <c r="I199" s="214">
        <v>234</v>
      </c>
      <c r="J199" s="307" t="s">
        <v>329</v>
      </c>
      <c r="K199" s="215">
        <f t="shared" si="28"/>
        <v>31.5</v>
      </c>
      <c r="L199" s="216">
        <f t="shared" si="31"/>
        <v>0.15555555555555556</v>
      </c>
      <c r="M199" s="217" t="s">
        <v>265</v>
      </c>
      <c r="N199" s="218">
        <v>42836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80</v>
      </c>
      <c r="B200" s="211">
        <v>42786</v>
      </c>
      <c r="C200" s="211"/>
      <c r="D200" s="212" t="s">
        <v>132</v>
      </c>
      <c r="E200" s="210" t="s">
        <v>275</v>
      </c>
      <c r="F200" s="213">
        <v>140.5</v>
      </c>
      <c r="G200" s="210"/>
      <c r="H200" s="210">
        <v>220</v>
      </c>
      <c r="I200" s="214">
        <v>220</v>
      </c>
      <c r="J200" s="307" t="s">
        <v>329</v>
      </c>
      <c r="K200" s="215">
        <f t="shared" si="28"/>
        <v>79.5</v>
      </c>
      <c r="L200" s="216">
        <f t="shared" si="31"/>
        <v>0.5658362989323843</v>
      </c>
      <c r="M200" s="217" t="s">
        <v>265</v>
      </c>
      <c r="N200" s="218">
        <v>42864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81</v>
      </c>
      <c r="B201" s="211">
        <v>42818</v>
      </c>
      <c r="C201" s="211"/>
      <c r="D201" s="212" t="s">
        <v>1770</v>
      </c>
      <c r="E201" s="210" t="s">
        <v>275</v>
      </c>
      <c r="F201" s="213">
        <v>300.5</v>
      </c>
      <c r="G201" s="210"/>
      <c r="H201" s="210">
        <v>417.5</v>
      </c>
      <c r="I201" s="214">
        <v>420</v>
      </c>
      <c r="J201" s="307" t="s">
        <v>2315</v>
      </c>
      <c r="K201" s="215">
        <f t="shared" si="28"/>
        <v>117</v>
      </c>
      <c r="L201" s="216">
        <f t="shared" si="31"/>
        <v>0.38935108153078202</v>
      </c>
      <c r="M201" s="217" t="s">
        <v>265</v>
      </c>
      <c r="N201" s="218">
        <v>43070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82</v>
      </c>
      <c r="B202" s="211">
        <v>42818</v>
      </c>
      <c r="C202" s="211"/>
      <c r="D202" s="212" t="s">
        <v>744</v>
      </c>
      <c r="E202" s="210" t="s">
        <v>275</v>
      </c>
      <c r="F202" s="213">
        <v>850</v>
      </c>
      <c r="G202" s="210"/>
      <c r="H202" s="210">
        <v>1042.5</v>
      </c>
      <c r="I202" s="214">
        <v>1023</v>
      </c>
      <c r="J202" s="307" t="s">
        <v>2034</v>
      </c>
      <c r="K202" s="215">
        <f t="shared" si="28"/>
        <v>192.5</v>
      </c>
      <c r="L202" s="216">
        <f t="shared" si="31"/>
        <v>0.22647058823529412</v>
      </c>
      <c r="M202" s="217" t="s">
        <v>265</v>
      </c>
      <c r="N202" s="218">
        <v>42830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83</v>
      </c>
      <c r="B203" s="211">
        <v>42830</v>
      </c>
      <c r="C203" s="211"/>
      <c r="D203" s="212" t="s">
        <v>1387</v>
      </c>
      <c r="E203" s="210" t="s">
        <v>275</v>
      </c>
      <c r="F203" s="213">
        <v>785</v>
      </c>
      <c r="G203" s="210"/>
      <c r="H203" s="210">
        <v>930</v>
      </c>
      <c r="I203" s="214">
        <v>920</v>
      </c>
      <c r="J203" s="307" t="s">
        <v>2176</v>
      </c>
      <c r="K203" s="215">
        <f t="shared" si="28"/>
        <v>145</v>
      </c>
      <c r="L203" s="216">
        <f t="shared" si="31"/>
        <v>0.18471337579617833</v>
      </c>
      <c r="M203" s="217" t="s">
        <v>265</v>
      </c>
      <c r="N203" s="218">
        <v>42976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33">
        <v>84</v>
      </c>
      <c r="B204" s="234">
        <v>42831</v>
      </c>
      <c r="C204" s="234"/>
      <c r="D204" s="235" t="s">
        <v>1813</v>
      </c>
      <c r="E204" s="236" t="s">
        <v>275</v>
      </c>
      <c r="F204" s="233">
        <v>40</v>
      </c>
      <c r="G204" s="233"/>
      <c r="H204" s="237">
        <v>13.1</v>
      </c>
      <c r="I204" s="238">
        <v>60</v>
      </c>
      <c r="J204" s="325" t="s">
        <v>3406</v>
      </c>
      <c r="K204" s="318">
        <f t="shared" ref="K204" si="32">H204-F204</f>
        <v>-26.9</v>
      </c>
      <c r="L204" s="240">
        <f t="shared" si="31"/>
        <v>-0.67249999999999999</v>
      </c>
      <c r="M204" s="241" t="s">
        <v>1839</v>
      </c>
      <c r="N204" s="242">
        <v>43138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85</v>
      </c>
      <c r="B205" s="211">
        <v>42837</v>
      </c>
      <c r="C205" s="211"/>
      <c r="D205" s="212" t="s">
        <v>60</v>
      </c>
      <c r="E205" s="210" t="s">
        <v>275</v>
      </c>
      <c r="F205" s="213">
        <v>289.5</v>
      </c>
      <c r="G205" s="210"/>
      <c r="H205" s="210">
        <v>354</v>
      </c>
      <c r="I205" s="214">
        <v>360</v>
      </c>
      <c r="J205" s="307" t="s">
        <v>2256</v>
      </c>
      <c r="K205" s="215">
        <f t="shared" si="28"/>
        <v>64.5</v>
      </c>
      <c r="L205" s="216">
        <f>K205/F205</f>
        <v>0.22279792746113988</v>
      </c>
      <c r="M205" s="217" t="s">
        <v>265</v>
      </c>
      <c r="N205" s="218">
        <v>43040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86</v>
      </c>
      <c r="B206" s="211">
        <v>42845</v>
      </c>
      <c r="C206" s="211"/>
      <c r="D206" s="212" t="s">
        <v>1053</v>
      </c>
      <c r="E206" s="210" t="s">
        <v>275</v>
      </c>
      <c r="F206" s="213">
        <v>700</v>
      </c>
      <c r="G206" s="210"/>
      <c r="H206" s="210">
        <v>840</v>
      </c>
      <c r="I206" s="214">
        <v>840</v>
      </c>
      <c r="J206" s="307" t="s">
        <v>2086</v>
      </c>
      <c r="K206" s="215">
        <f t="shared" si="28"/>
        <v>140</v>
      </c>
      <c r="L206" s="216">
        <f>K206/F206</f>
        <v>0.2</v>
      </c>
      <c r="M206" s="217" t="s">
        <v>265</v>
      </c>
      <c r="N206" s="218">
        <v>42893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26">
        <v>87</v>
      </c>
      <c r="B207" s="227">
        <v>42877</v>
      </c>
      <c r="C207" s="227"/>
      <c r="D207" s="228" t="s">
        <v>808</v>
      </c>
      <c r="E207" s="226" t="s">
        <v>275</v>
      </c>
      <c r="F207" s="229" t="s">
        <v>2050</v>
      </c>
      <c r="G207" s="230"/>
      <c r="H207" s="230"/>
      <c r="I207" s="230">
        <v>190</v>
      </c>
      <c r="J207" s="308" t="s">
        <v>264</v>
      </c>
      <c r="K207" s="230"/>
      <c r="L207" s="226"/>
      <c r="M207" s="231"/>
      <c r="N207" s="232"/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9">
        <v>88</v>
      </c>
      <c r="B208" s="220">
        <v>42887</v>
      </c>
      <c r="C208" s="220"/>
      <c r="D208" s="221" t="s">
        <v>733</v>
      </c>
      <c r="E208" s="219" t="s">
        <v>275</v>
      </c>
      <c r="F208" s="222">
        <v>130</v>
      </c>
      <c r="G208" s="223"/>
      <c r="H208" s="223">
        <v>155.5</v>
      </c>
      <c r="I208" s="223">
        <v>170</v>
      </c>
      <c r="J208" s="311" t="s">
        <v>2306</v>
      </c>
      <c r="K208" s="317">
        <f t="shared" ref="K208" si="33">H208-F208</f>
        <v>25.5</v>
      </c>
      <c r="L208" s="224">
        <f t="shared" ref="L208:L226" si="34">K208/F208</f>
        <v>0.19615384615384615</v>
      </c>
      <c r="M208" s="222" t="s">
        <v>265</v>
      </c>
      <c r="N208" s="225">
        <v>43056</v>
      </c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89</v>
      </c>
      <c r="B209" s="211">
        <v>42901</v>
      </c>
      <c r="C209" s="211"/>
      <c r="D209" s="270" t="s">
        <v>2332</v>
      </c>
      <c r="E209" s="210" t="s">
        <v>275</v>
      </c>
      <c r="F209" s="213">
        <v>214.5</v>
      </c>
      <c r="G209" s="210"/>
      <c r="H209" s="210">
        <v>262</v>
      </c>
      <c r="I209" s="214">
        <v>262</v>
      </c>
      <c r="J209" s="307" t="s">
        <v>2177</v>
      </c>
      <c r="K209" s="215">
        <f t="shared" ref="K209:K226" si="35">H209-F209</f>
        <v>47.5</v>
      </c>
      <c r="L209" s="216">
        <f t="shared" si="34"/>
        <v>0.22144522144522144</v>
      </c>
      <c r="M209" s="217" t="s">
        <v>265</v>
      </c>
      <c r="N209" s="218">
        <v>42977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90</v>
      </c>
      <c r="B210" s="211">
        <v>42933</v>
      </c>
      <c r="C210" s="211"/>
      <c r="D210" s="212" t="s">
        <v>1152</v>
      </c>
      <c r="E210" s="210" t="s">
        <v>275</v>
      </c>
      <c r="F210" s="213">
        <v>370</v>
      </c>
      <c r="G210" s="210"/>
      <c r="H210" s="210">
        <v>447.5</v>
      </c>
      <c r="I210" s="214">
        <v>450</v>
      </c>
      <c r="J210" s="307" t="s">
        <v>329</v>
      </c>
      <c r="K210" s="215">
        <f t="shared" si="35"/>
        <v>77.5</v>
      </c>
      <c r="L210" s="216">
        <f t="shared" si="34"/>
        <v>0.20945945945945946</v>
      </c>
      <c r="M210" s="217" t="s">
        <v>265</v>
      </c>
      <c r="N210" s="218">
        <v>43035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91</v>
      </c>
      <c r="B211" s="211">
        <v>42943</v>
      </c>
      <c r="C211" s="211"/>
      <c r="D211" s="212" t="s">
        <v>211</v>
      </c>
      <c r="E211" s="210" t="s">
        <v>275</v>
      </c>
      <c r="F211" s="213">
        <v>657.5</v>
      </c>
      <c r="G211" s="210"/>
      <c r="H211" s="210">
        <v>825</v>
      </c>
      <c r="I211" s="214">
        <v>820</v>
      </c>
      <c r="J211" s="307" t="s">
        <v>329</v>
      </c>
      <c r="K211" s="215">
        <f t="shared" si="35"/>
        <v>167.5</v>
      </c>
      <c r="L211" s="216">
        <f t="shared" si="34"/>
        <v>0.25475285171102663</v>
      </c>
      <c r="M211" s="217" t="s">
        <v>265</v>
      </c>
      <c r="N211" s="218">
        <v>43090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92</v>
      </c>
      <c r="B212" s="211">
        <v>42964</v>
      </c>
      <c r="C212" s="211"/>
      <c r="D212" s="212" t="s">
        <v>747</v>
      </c>
      <c r="E212" s="210" t="s">
        <v>275</v>
      </c>
      <c r="F212" s="213">
        <v>605</v>
      </c>
      <c r="G212" s="210"/>
      <c r="H212" s="210">
        <v>750</v>
      </c>
      <c r="I212" s="214">
        <v>750</v>
      </c>
      <c r="J212" s="307" t="s">
        <v>2176</v>
      </c>
      <c r="K212" s="215">
        <f t="shared" si="35"/>
        <v>145</v>
      </c>
      <c r="L212" s="216">
        <f t="shared" si="34"/>
        <v>0.23966942148760331</v>
      </c>
      <c r="M212" s="217" t="s">
        <v>265</v>
      </c>
      <c r="N212" s="218">
        <v>43027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93</v>
      </c>
      <c r="B213" s="220">
        <v>42979</v>
      </c>
      <c r="C213" s="220"/>
      <c r="D213" s="221" t="s">
        <v>1498</v>
      </c>
      <c r="E213" s="219" t="s">
        <v>275</v>
      </c>
      <c r="F213" s="222">
        <v>255</v>
      </c>
      <c r="G213" s="223"/>
      <c r="H213" s="223">
        <v>307.5</v>
      </c>
      <c r="I213" s="223">
        <v>320</v>
      </c>
      <c r="J213" s="311" t="s">
        <v>2329</v>
      </c>
      <c r="K213" s="317">
        <f t="shared" si="35"/>
        <v>52.5</v>
      </c>
      <c r="L213" s="224">
        <f t="shared" si="34"/>
        <v>0.20588235294117646</v>
      </c>
      <c r="M213" s="222" t="s">
        <v>265</v>
      </c>
      <c r="N213" s="225">
        <v>43098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94</v>
      </c>
      <c r="B214" s="211">
        <v>42997</v>
      </c>
      <c r="C214" s="211"/>
      <c r="D214" s="212" t="s">
        <v>1527</v>
      </c>
      <c r="E214" s="210" t="s">
        <v>275</v>
      </c>
      <c r="F214" s="213">
        <v>215</v>
      </c>
      <c r="G214" s="210"/>
      <c r="H214" s="210">
        <v>258</v>
      </c>
      <c r="I214" s="214">
        <v>258</v>
      </c>
      <c r="J214" s="307" t="s">
        <v>329</v>
      </c>
      <c r="K214" s="215">
        <f t="shared" si="35"/>
        <v>43</v>
      </c>
      <c r="L214" s="216">
        <f t="shared" si="34"/>
        <v>0.2</v>
      </c>
      <c r="M214" s="217" t="s">
        <v>265</v>
      </c>
      <c r="N214" s="218">
        <v>43040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95</v>
      </c>
      <c r="B215" s="211">
        <v>42998</v>
      </c>
      <c r="C215" s="211"/>
      <c r="D215" s="212" t="s">
        <v>598</v>
      </c>
      <c r="E215" s="210" t="s">
        <v>275</v>
      </c>
      <c r="F215" s="213">
        <v>75</v>
      </c>
      <c r="G215" s="210"/>
      <c r="H215" s="210">
        <v>90</v>
      </c>
      <c r="I215" s="214">
        <v>90</v>
      </c>
      <c r="J215" s="307" t="s">
        <v>2213</v>
      </c>
      <c r="K215" s="215">
        <f t="shared" si="35"/>
        <v>15</v>
      </c>
      <c r="L215" s="216">
        <f t="shared" si="34"/>
        <v>0.2</v>
      </c>
      <c r="M215" s="217" t="s">
        <v>265</v>
      </c>
      <c r="N215" s="218">
        <v>43019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96</v>
      </c>
      <c r="B216" s="211">
        <v>43011</v>
      </c>
      <c r="C216" s="211"/>
      <c r="D216" s="212" t="s">
        <v>1909</v>
      </c>
      <c r="E216" s="210" t="s">
        <v>275</v>
      </c>
      <c r="F216" s="213">
        <v>315</v>
      </c>
      <c r="G216" s="210"/>
      <c r="H216" s="210">
        <v>392</v>
      </c>
      <c r="I216" s="214">
        <v>384</v>
      </c>
      <c r="J216" s="307" t="s">
        <v>2209</v>
      </c>
      <c r="K216" s="215">
        <f t="shared" si="35"/>
        <v>77</v>
      </c>
      <c r="L216" s="216">
        <f t="shared" si="34"/>
        <v>0.24444444444444444</v>
      </c>
      <c r="M216" s="217" t="s">
        <v>265</v>
      </c>
      <c r="N216" s="218">
        <v>43017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97</v>
      </c>
      <c r="B217" s="211">
        <v>43013</v>
      </c>
      <c r="C217" s="211"/>
      <c r="D217" s="212" t="s">
        <v>1269</v>
      </c>
      <c r="E217" s="210" t="s">
        <v>275</v>
      </c>
      <c r="F217" s="213">
        <v>145</v>
      </c>
      <c r="G217" s="210"/>
      <c r="H217" s="210">
        <v>179</v>
      </c>
      <c r="I217" s="214">
        <v>180</v>
      </c>
      <c r="J217" s="307" t="s">
        <v>2223</v>
      </c>
      <c r="K217" s="215">
        <f t="shared" si="35"/>
        <v>34</v>
      </c>
      <c r="L217" s="216">
        <f t="shared" si="34"/>
        <v>0.23448275862068965</v>
      </c>
      <c r="M217" s="217" t="s">
        <v>265</v>
      </c>
      <c r="N217" s="218">
        <v>43025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98</v>
      </c>
      <c r="B218" s="211">
        <v>43014</v>
      </c>
      <c r="C218" s="211"/>
      <c r="D218" s="212" t="s">
        <v>618</v>
      </c>
      <c r="E218" s="210" t="s">
        <v>275</v>
      </c>
      <c r="F218" s="213">
        <v>256</v>
      </c>
      <c r="G218" s="210"/>
      <c r="H218" s="210">
        <v>323</v>
      </c>
      <c r="I218" s="214">
        <v>320</v>
      </c>
      <c r="J218" s="307" t="s">
        <v>329</v>
      </c>
      <c r="K218" s="215">
        <f t="shared" si="35"/>
        <v>67</v>
      </c>
      <c r="L218" s="216">
        <f t="shared" si="34"/>
        <v>0.26171875</v>
      </c>
      <c r="M218" s="217" t="s">
        <v>265</v>
      </c>
      <c r="N218" s="218">
        <v>43067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9">
        <v>99</v>
      </c>
      <c r="B219" s="220">
        <v>43017</v>
      </c>
      <c r="C219" s="220"/>
      <c r="D219" s="221" t="s">
        <v>132</v>
      </c>
      <c r="E219" s="219" t="s">
        <v>275</v>
      </c>
      <c r="F219" s="222">
        <v>152.5</v>
      </c>
      <c r="G219" s="223"/>
      <c r="H219" s="223">
        <v>183.5</v>
      </c>
      <c r="I219" s="223">
        <v>210</v>
      </c>
      <c r="J219" s="311" t="s">
        <v>2260</v>
      </c>
      <c r="K219" s="317">
        <f t="shared" si="35"/>
        <v>31</v>
      </c>
      <c r="L219" s="224">
        <f t="shared" si="34"/>
        <v>0.20327868852459016</v>
      </c>
      <c r="M219" s="222" t="s">
        <v>265</v>
      </c>
      <c r="N219" s="225">
        <v>43042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100</v>
      </c>
      <c r="B220" s="211">
        <v>43017</v>
      </c>
      <c r="C220" s="211"/>
      <c r="D220" s="212" t="s">
        <v>710</v>
      </c>
      <c r="E220" s="210" t="s">
        <v>275</v>
      </c>
      <c r="F220" s="213">
        <v>137.5</v>
      </c>
      <c r="G220" s="210"/>
      <c r="H220" s="210">
        <v>184</v>
      </c>
      <c r="I220" s="214">
        <v>183</v>
      </c>
      <c r="J220" s="305" t="s">
        <v>2517</v>
      </c>
      <c r="K220" s="215">
        <f t="shared" si="35"/>
        <v>46.5</v>
      </c>
      <c r="L220" s="216">
        <f t="shared" si="34"/>
        <v>0.33818181818181819</v>
      </c>
      <c r="M220" s="217" t="s">
        <v>265</v>
      </c>
      <c r="N220" s="218">
        <v>43108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101</v>
      </c>
      <c r="B221" s="211">
        <v>43018</v>
      </c>
      <c r="C221" s="211"/>
      <c r="D221" s="212" t="s">
        <v>2212</v>
      </c>
      <c r="E221" s="210" t="s">
        <v>275</v>
      </c>
      <c r="F221" s="213">
        <v>895</v>
      </c>
      <c r="G221" s="210"/>
      <c r="H221" s="210">
        <v>1122.5</v>
      </c>
      <c r="I221" s="214">
        <v>1078</v>
      </c>
      <c r="J221" s="305" t="s">
        <v>2342</v>
      </c>
      <c r="K221" s="215">
        <f t="shared" si="35"/>
        <v>227.5</v>
      </c>
      <c r="L221" s="216">
        <f t="shared" si="34"/>
        <v>0.25418994413407819</v>
      </c>
      <c r="M221" s="217" t="s">
        <v>265</v>
      </c>
      <c r="N221" s="218">
        <v>43117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102</v>
      </c>
      <c r="B222" s="211">
        <v>43018</v>
      </c>
      <c r="C222" s="211"/>
      <c r="D222" s="212" t="s">
        <v>1271</v>
      </c>
      <c r="E222" s="210" t="s">
        <v>275</v>
      </c>
      <c r="F222" s="213">
        <v>125.5</v>
      </c>
      <c r="G222" s="210"/>
      <c r="H222" s="210">
        <v>158</v>
      </c>
      <c r="I222" s="214">
        <v>155</v>
      </c>
      <c r="J222" s="305" t="s">
        <v>2263</v>
      </c>
      <c r="K222" s="215">
        <f t="shared" si="35"/>
        <v>32.5</v>
      </c>
      <c r="L222" s="216">
        <f t="shared" si="34"/>
        <v>0.25896414342629481</v>
      </c>
      <c r="M222" s="217" t="s">
        <v>265</v>
      </c>
      <c r="N222" s="218">
        <v>43067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251" customFormat="1">
      <c r="A223" s="210">
        <v>103</v>
      </c>
      <c r="B223" s="211">
        <v>43020</v>
      </c>
      <c r="C223" s="211"/>
      <c r="D223" s="212" t="s">
        <v>660</v>
      </c>
      <c r="E223" s="210" t="s">
        <v>275</v>
      </c>
      <c r="F223" s="213">
        <v>525</v>
      </c>
      <c r="G223" s="210"/>
      <c r="H223" s="210">
        <v>629</v>
      </c>
      <c r="I223" s="214">
        <v>629</v>
      </c>
      <c r="J223" s="307" t="s">
        <v>329</v>
      </c>
      <c r="K223" s="215">
        <f t="shared" si="35"/>
        <v>104</v>
      </c>
      <c r="L223" s="216">
        <f t="shared" si="34"/>
        <v>0.1980952380952381</v>
      </c>
      <c r="M223" s="217" t="s">
        <v>265</v>
      </c>
      <c r="N223" s="218">
        <v>43119</v>
      </c>
      <c r="O223" s="186"/>
      <c r="P223" s="141"/>
      <c r="Q223" s="141"/>
      <c r="R223" s="185"/>
      <c r="S223" s="250"/>
      <c r="T223" s="250"/>
      <c r="U223" s="250"/>
      <c r="V223" s="250"/>
      <c r="W223" s="250"/>
      <c r="X223" s="250"/>
      <c r="Y223" s="250"/>
    </row>
    <row r="224" spans="1:25" s="251" customFormat="1">
      <c r="A224" s="253">
        <v>104</v>
      </c>
      <c r="B224" s="254">
        <v>43046</v>
      </c>
      <c r="C224" s="254"/>
      <c r="D224" s="255" t="s">
        <v>838</v>
      </c>
      <c r="E224" s="253" t="s">
        <v>275</v>
      </c>
      <c r="F224" s="256">
        <v>740</v>
      </c>
      <c r="G224" s="253"/>
      <c r="H224" s="253">
        <v>892.5</v>
      </c>
      <c r="I224" s="257">
        <v>900</v>
      </c>
      <c r="J224" s="309" t="s">
        <v>2267</v>
      </c>
      <c r="K224" s="215">
        <f t="shared" si="35"/>
        <v>152.5</v>
      </c>
      <c r="L224" s="258">
        <f t="shared" si="34"/>
        <v>0.20608108108108109</v>
      </c>
      <c r="M224" s="259" t="s">
        <v>265</v>
      </c>
      <c r="N224" s="260">
        <v>43052</v>
      </c>
      <c r="O224" s="186"/>
      <c r="P224" s="141"/>
      <c r="Q224" s="141"/>
      <c r="R224" s="185"/>
      <c r="S224" s="250"/>
      <c r="T224" s="250"/>
      <c r="U224" s="250"/>
      <c r="V224" s="250"/>
      <c r="W224" s="250"/>
      <c r="X224" s="250"/>
      <c r="Y224" s="250"/>
    </row>
    <row r="225" spans="1:25" s="251" customFormat="1">
      <c r="A225" s="253">
        <v>105</v>
      </c>
      <c r="B225" s="254">
        <v>43073</v>
      </c>
      <c r="C225" s="254"/>
      <c r="D225" s="255" t="s">
        <v>1453</v>
      </c>
      <c r="E225" s="253" t="s">
        <v>275</v>
      </c>
      <c r="F225" s="256">
        <v>118.5</v>
      </c>
      <c r="G225" s="253"/>
      <c r="H225" s="253">
        <v>143.5</v>
      </c>
      <c r="I225" s="257">
        <v>145</v>
      </c>
      <c r="J225" s="309" t="s">
        <v>2316</v>
      </c>
      <c r="K225" s="215">
        <f t="shared" si="35"/>
        <v>25</v>
      </c>
      <c r="L225" s="258">
        <f t="shared" si="34"/>
        <v>0.2109704641350211</v>
      </c>
      <c r="M225" s="259" t="s">
        <v>265</v>
      </c>
      <c r="N225" s="260">
        <v>43097</v>
      </c>
      <c r="O225" s="250"/>
      <c r="R225" s="252"/>
      <c r="S225" s="250"/>
      <c r="T225" s="250"/>
      <c r="U225" s="250"/>
      <c r="V225" s="250"/>
      <c r="W225" s="250"/>
      <c r="X225" s="250"/>
      <c r="Y225" s="250"/>
    </row>
    <row r="226" spans="1:25" s="141" customFormat="1">
      <c r="A226" s="219">
        <v>106</v>
      </c>
      <c r="B226" s="220">
        <v>43074</v>
      </c>
      <c r="C226" s="220"/>
      <c r="D226" s="221" t="s">
        <v>426</v>
      </c>
      <c r="E226" s="219" t="s">
        <v>275</v>
      </c>
      <c r="F226" s="222">
        <v>177.5</v>
      </c>
      <c r="G226" s="223"/>
      <c r="H226" s="223">
        <v>215</v>
      </c>
      <c r="I226" s="223">
        <v>230</v>
      </c>
      <c r="J226" s="313" t="s">
        <v>2327</v>
      </c>
      <c r="K226" s="317">
        <f t="shared" si="35"/>
        <v>37.5</v>
      </c>
      <c r="L226" s="224">
        <f t="shared" si="34"/>
        <v>0.21126760563380281</v>
      </c>
      <c r="M226" s="222" t="s">
        <v>265</v>
      </c>
      <c r="N226" s="225">
        <v>43096</v>
      </c>
      <c r="O226" s="250"/>
      <c r="P226" s="251"/>
      <c r="Q226" s="251"/>
      <c r="R226" s="252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61">
        <v>107</v>
      </c>
      <c r="B227" s="262">
        <v>43090</v>
      </c>
      <c r="C227" s="262"/>
      <c r="D227" s="269" t="s">
        <v>1011</v>
      </c>
      <c r="E227" s="261" t="s">
        <v>275</v>
      </c>
      <c r="F227" s="263" t="s">
        <v>2324</v>
      </c>
      <c r="G227" s="261"/>
      <c r="H227" s="261"/>
      <c r="I227" s="264">
        <v>872</v>
      </c>
      <c r="J227" s="306" t="s">
        <v>264</v>
      </c>
      <c r="K227" s="266"/>
      <c r="L227" s="267"/>
      <c r="M227" s="265"/>
      <c r="N227" s="268"/>
      <c r="O227" s="250"/>
      <c r="P227" s="251"/>
      <c r="Q227" s="251"/>
      <c r="R227" s="252"/>
      <c r="S227" s="186"/>
      <c r="T227" s="186"/>
      <c r="U227" s="186"/>
      <c r="V227" s="186"/>
      <c r="W227" s="186"/>
      <c r="X227" s="186"/>
      <c r="Y227" s="186"/>
    </row>
    <row r="228" spans="1:25" s="251" customFormat="1">
      <c r="A228" s="253">
        <v>108</v>
      </c>
      <c r="B228" s="254">
        <v>43098</v>
      </c>
      <c r="C228" s="254"/>
      <c r="D228" s="255" t="s">
        <v>1909</v>
      </c>
      <c r="E228" s="253" t="s">
        <v>275</v>
      </c>
      <c r="F228" s="256">
        <v>435</v>
      </c>
      <c r="G228" s="253"/>
      <c r="H228" s="253">
        <v>542.5</v>
      </c>
      <c r="I228" s="257">
        <v>539</v>
      </c>
      <c r="J228" s="309" t="s">
        <v>329</v>
      </c>
      <c r="K228" s="215">
        <f t="shared" ref="K228:K229" si="36">H228-F228</f>
        <v>107.5</v>
      </c>
      <c r="L228" s="258">
        <f>K228/F228</f>
        <v>0.2471264367816092</v>
      </c>
      <c r="M228" s="259" t="s">
        <v>265</v>
      </c>
      <c r="N228" s="260">
        <v>43206</v>
      </c>
      <c r="O228" s="186"/>
      <c r="P228" s="141"/>
      <c r="Q228" s="141"/>
      <c r="R228" s="185"/>
      <c r="S228" s="250"/>
      <c r="T228" s="250"/>
      <c r="U228" s="250"/>
      <c r="V228" s="250"/>
      <c r="W228" s="250"/>
      <c r="X228" s="250"/>
      <c r="Y228" s="250"/>
    </row>
    <row r="229" spans="1:25" s="251" customFormat="1">
      <c r="A229" s="253">
        <v>109</v>
      </c>
      <c r="B229" s="254">
        <v>43098</v>
      </c>
      <c r="C229" s="254"/>
      <c r="D229" s="255" t="s">
        <v>1814</v>
      </c>
      <c r="E229" s="253" t="s">
        <v>275</v>
      </c>
      <c r="F229" s="256">
        <v>885</v>
      </c>
      <c r="G229" s="253"/>
      <c r="H229" s="253">
        <v>1090</v>
      </c>
      <c r="I229" s="257">
        <v>1084</v>
      </c>
      <c r="J229" s="309" t="s">
        <v>329</v>
      </c>
      <c r="K229" s="215">
        <f t="shared" si="36"/>
        <v>205</v>
      </c>
      <c r="L229" s="258">
        <f>K229/F229</f>
        <v>0.23163841807909605</v>
      </c>
      <c r="M229" s="259" t="s">
        <v>265</v>
      </c>
      <c r="N229" s="260">
        <v>43213</v>
      </c>
      <c r="O229" s="186"/>
      <c r="P229" s="141"/>
      <c r="Q229" s="141"/>
      <c r="R229" s="185"/>
      <c r="S229" s="250"/>
      <c r="T229" s="250"/>
      <c r="U229" s="250"/>
      <c r="V229" s="250"/>
      <c r="W229" s="250"/>
      <c r="X229" s="250"/>
      <c r="Y229" s="250"/>
    </row>
    <row r="230" spans="1:25" s="251" customFormat="1">
      <c r="A230" s="261">
        <v>110</v>
      </c>
      <c r="B230" s="262">
        <v>43138</v>
      </c>
      <c r="C230" s="262"/>
      <c r="D230" s="228" t="s">
        <v>808</v>
      </c>
      <c r="E230" s="226" t="s">
        <v>275</v>
      </c>
      <c r="F230" s="184" t="s">
        <v>2355</v>
      </c>
      <c r="G230" s="230"/>
      <c r="H230" s="230"/>
      <c r="I230" s="230">
        <v>190</v>
      </c>
      <c r="J230" s="306" t="s">
        <v>264</v>
      </c>
      <c r="K230" s="266"/>
      <c r="L230" s="267"/>
      <c r="M230" s="265"/>
      <c r="N230" s="268"/>
      <c r="O230" s="250"/>
      <c r="R230" s="252"/>
      <c r="S230" s="250"/>
      <c r="T230" s="250"/>
      <c r="U230" s="250"/>
      <c r="V230" s="250"/>
      <c r="W230" s="250"/>
      <c r="X230" s="250"/>
      <c r="Y230" s="250"/>
    </row>
    <row r="231" spans="1:25" s="251" customFormat="1">
      <c r="A231" s="261">
        <v>111</v>
      </c>
      <c r="B231" s="262">
        <v>43158</v>
      </c>
      <c r="C231" s="262"/>
      <c r="D231" s="228" t="s">
        <v>1184</v>
      </c>
      <c r="E231" s="261" t="s">
        <v>275</v>
      </c>
      <c r="F231" s="263" t="s">
        <v>2524</v>
      </c>
      <c r="G231" s="261"/>
      <c r="H231" s="261"/>
      <c r="I231" s="264">
        <v>398</v>
      </c>
      <c r="J231" s="306" t="s">
        <v>264</v>
      </c>
      <c r="K231" s="230"/>
      <c r="L231" s="226"/>
      <c r="M231" s="231"/>
      <c r="N231" s="232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112</v>
      </c>
      <c r="B232" s="285">
        <v>43164</v>
      </c>
      <c r="C232" s="285"/>
      <c r="D232" s="228" t="s">
        <v>110</v>
      </c>
      <c r="E232" s="284" t="s">
        <v>275</v>
      </c>
      <c r="F232" s="286" t="s">
        <v>2527</v>
      </c>
      <c r="G232" s="284"/>
      <c r="H232" s="284"/>
      <c r="I232" s="287">
        <v>672</v>
      </c>
      <c r="J232" s="312" t="s">
        <v>264</v>
      </c>
      <c r="K232" s="266"/>
      <c r="L232" s="267"/>
      <c r="M232" s="265"/>
      <c r="N232" s="268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19">
        <v>113</v>
      </c>
      <c r="B233" s="220">
        <v>43192</v>
      </c>
      <c r="C233" s="220"/>
      <c r="D233" s="221" t="s">
        <v>736</v>
      </c>
      <c r="E233" s="219" t="s">
        <v>275</v>
      </c>
      <c r="F233" s="222">
        <v>492.5</v>
      </c>
      <c r="G233" s="223"/>
      <c r="H233" s="223">
        <v>589</v>
      </c>
      <c r="I233" s="223">
        <v>613</v>
      </c>
      <c r="J233" s="313" t="s">
        <v>2327</v>
      </c>
      <c r="K233" s="317">
        <f t="shared" ref="K233:K234" si="37">H233-F233</f>
        <v>96.5</v>
      </c>
      <c r="L233" s="224">
        <f t="shared" ref="L233:L234" si="38">K233/F233</f>
        <v>0.19593908629441625</v>
      </c>
      <c r="M233" s="222" t="s">
        <v>265</v>
      </c>
      <c r="N233" s="225">
        <v>43333</v>
      </c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33">
        <v>114</v>
      </c>
      <c r="B234" s="234">
        <v>43194</v>
      </c>
      <c r="C234" s="234"/>
      <c r="D234" s="235" t="s">
        <v>310</v>
      </c>
      <c r="E234" s="236" t="s">
        <v>275</v>
      </c>
      <c r="F234" s="233">
        <v>141.5</v>
      </c>
      <c r="G234" s="233"/>
      <c r="H234" s="237">
        <v>77</v>
      </c>
      <c r="I234" s="238">
        <v>180</v>
      </c>
      <c r="J234" s="325" t="s">
        <v>3486</v>
      </c>
      <c r="K234" s="318">
        <f t="shared" si="37"/>
        <v>-64.5</v>
      </c>
      <c r="L234" s="240">
        <f t="shared" si="38"/>
        <v>-0.45583038869257952</v>
      </c>
      <c r="M234" s="241" t="s">
        <v>1839</v>
      </c>
      <c r="N234" s="242">
        <v>43522</v>
      </c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33">
        <v>115</v>
      </c>
      <c r="B235" s="234">
        <v>43209</v>
      </c>
      <c r="C235" s="234"/>
      <c r="D235" s="235" t="s">
        <v>1139</v>
      </c>
      <c r="E235" s="236" t="s">
        <v>275</v>
      </c>
      <c r="F235" s="233">
        <v>430</v>
      </c>
      <c r="G235" s="233"/>
      <c r="H235" s="237">
        <v>220</v>
      </c>
      <c r="I235" s="238">
        <v>537</v>
      </c>
      <c r="J235" s="325" t="s">
        <v>2715</v>
      </c>
      <c r="K235" s="318">
        <f t="shared" ref="K235" si="39">H235-F235</f>
        <v>-210</v>
      </c>
      <c r="L235" s="240">
        <f t="shared" ref="L235" si="40">K235/F235</f>
        <v>-0.48837209302325579</v>
      </c>
      <c r="M235" s="241" t="s">
        <v>1839</v>
      </c>
      <c r="N235" s="242">
        <v>43252</v>
      </c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84">
        <v>116</v>
      </c>
      <c r="B236" s="285">
        <v>43220</v>
      </c>
      <c r="C236" s="285"/>
      <c r="D236" s="300" t="s">
        <v>857</v>
      </c>
      <c r="E236" s="284" t="s">
        <v>275</v>
      </c>
      <c r="F236" s="286" t="s">
        <v>2567</v>
      </c>
      <c r="G236" s="284"/>
      <c r="H236" s="284"/>
      <c r="I236" s="287">
        <v>196</v>
      </c>
      <c r="J236" s="304" t="s">
        <v>264</v>
      </c>
      <c r="K236" s="288"/>
      <c r="L236" s="289"/>
      <c r="M236" s="290"/>
      <c r="N236" s="291"/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4">
        <v>117</v>
      </c>
      <c r="B237" s="285">
        <v>43237</v>
      </c>
      <c r="C237" s="285"/>
      <c r="D237" s="300" t="s">
        <v>1326</v>
      </c>
      <c r="E237" s="284" t="s">
        <v>275</v>
      </c>
      <c r="F237" s="286" t="s">
        <v>311</v>
      </c>
      <c r="G237" s="284"/>
      <c r="H237" s="284"/>
      <c r="I237" s="287">
        <v>348</v>
      </c>
      <c r="J237" s="304" t="s">
        <v>264</v>
      </c>
      <c r="K237" s="288"/>
      <c r="L237" s="289"/>
      <c r="M237" s="290"/>
      <c r="N237" s="291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4">
        <v>118</v>
      </c>
      <c r="B238" s="285">
        <v>43258</v>
      </c>
      <c r="C238" s="285"/>
      <c r="D238" s="300" t="s">
        <v>1026</v>
      </c>
      <c r="E238" s="284" t="s">
        <v>275</v>
      </c>
      <c r="F238" s="263" t="s">
        <v>2717</v>
      </c>
      <c r="G238" s="284"/>
      <c r="H238" s="284"/>
      <c r="I238" s="287">
        <v>439</v>
      </c>
      <c r="J238" s="304" t="s">
        <v>264</v>
      </c>
      <c r="K238" s="288"/>
      <c r="L238" s="289"/>
      <c r="M238" s="290"/>
      <c r="N238" s="291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4">
        <v>119</v>
      </c>
      <c r="B239" s="285">
        <v>43285</v>
      </c>
      <c r="C239" s="285"/>
      <c r="D239" s="300" t="s">
        <v>40</v>
      </c>
      <c r="E239" s="284" t="s">
        <v>275</v>
      </c>
      <c r="F239" s="263" t="s">
        <v>2739</v>
      </c>
      <c r="G239" s="284"/>
      <c r="H239" s="284"/>
      <c r="I239" s="287">
        <v>170</v>
      </c>
      <c r="J239" s="304" t="s">
        <v>264</v>
      </c>
      <c r="K239" s="288"/>
      <c r="L239" s="289"/>
      <c r="M239" s="290"/>
      <c r="N239" s="291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4">
        <v>120</v>
      </c>
      <c r="B240" s="285">
        <v>43294</v>
      </c>
      <c r="C240" s="285"/>
      <c r="D240" s="300" t="s">
        <v>1914</v>
      </c>
      <c r="E240" s="284" t="s">
        <v>275</v>
      </c>
      <c r="F240" s="263" t="s">
        <v>2746</v>
      </c>
      <c r="G240" s="284"/>
      <c r="H240" s="284"/>
      <c r="I240" s="287">
        <v>59</v>
      </c>
      <c r="J240" s="304" t="s">
        <v>264</v>
      </c>
      <c r="K240" s="288"/>
      <c r="L240" s="289"/>
      <c r="M240" s="290"/>
      <c r="N240" s="291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33">
        <v>121</v>
      </c>
      <c r="B241" s="234">
        <v>43306</v>
      </c>
      <c r="C241" s="234"/>
      <c r="D241" s="235" t="s">
        <v>1813</v>
      </c>
      <c r="E241" s="236" t="s">
        <v>275</v>
      </c>
      <c r="F241" s="233">
        <v>27.5</v>
      </c>
      <c r="G241" s="233"/>
      <c r="H241" s="237">
        <v>13.1</v>
      </c>
      <c r="I241" s="238">
        <v>60</v>
      </c>
      <c r="J241" s="325" t="s">
        <v>3419</v>
      </c>
      <c r="K241" s="318">
        <f t="shared" ref="K241" si="41">H241-F241</f>
        <v>-14.4</v>
      </c>
      <c r="L241" s="240">
        <f t="shared" ref="L241" si="42">K241/F241</f>
        <v>-0.52363636363636368</v>
      </c>
      <c r="M241" s="241" t="s">
        <v>1839</v>
      </c>
      <c r="N241" s="242">
        <v>43138</v>
      </c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251" customFormat="1">
      <c r="A242" s="284">
        <v>122</v>
      </c>
      <c r="B242" s="285">
        <v>43318</v>
      </c>
      <c r="C242" s="285"/>
      <c r="D242" s="300" t="s">
        <v>757</v>
      </c>
      <c r="E242" s="284" t="s">
        <v>275</v>
      </c>
      <c r="F242" s="263" t="s">
        <v>2765</v>
      </c>
      <c r="G242" s="284"/>
      <c r="H242" s="284"/>
      <c r="I242" s="287">
        <v>182</v>
      </c>
      <c r="J242" s="304" t="s">
        <v>264</v>
      </c>
      <c r="K242" s="288"/>
      <c r="L242" s="289"/>
      <c r="M242" s="290"/>
      <c r="N242" s="291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53">
        <v>123</v>
      </c>
      <c r="B243" s="254">
        <v>43335</v>
      </c>
      <c r="C243" s="254"/>
      <c r="D243" s="255" t="s">
        <v>928</v>
      </c>
      <c r="E243" s="253" t="s">
        <v>275</v>
      </c>
      <c r="F243" s="256">
        <v>285</v>
      </c>
      <c r="G243" s="253"/>
      <c r="H243" s="253">
        <v>355</v>
      </c>
      <c r="I243" s="257">
        <v>364</v>
      </c>
      <c r="J243" s="309" t="s">
        <v>3327</v>
      </c>
      <c r="K243" s="215">
        <f t="shared" ref="K243" si="43">H243-F243</f>
        <v>70</v>
      </c>
      <c r="L243" s="258">
        <f>K243/F243</f>
        <v>0.24561403508771928</v>
      </c>
      <c r="M243" s="259" t="s">
        <v>265</v>
      </c>
      <c r="N243" s="260">
        <v>43455</v>
      </c>
      <c r="O243" s="186"/>
      <c r="P243" s="141"/>
      <c r="Q243" s="141"/>
      <c r="R243" s="185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84">
        <v>124</v>
      </c>
      <c r="B244" s="285">
        <v>43341</v>
      </c>
      <c r="C244" s="285"/>
      <c r="D244" s="386" t="s">
        <v>816</v>
      </c>
      <c r="E244" s="284" t="s">
        <v>275</v>
      </c>
      <c r="F244" s="263" t="s">
        <v>2775</v>
      </c>
      <c r="G244" s="284"/>
      <c r="H244" s="284"/>
      <c r="I244" s="287">
        <v>635</v>
      </c>
      <c r="J244" s="304" t="s">
        <v>264</v>
      </c>
      <c r="K244" s="288"/>
      <c r="L244" s="289"/>
      <c r="M244" s="290"/>
      <c r="N244" s="291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53">
        <v>125</v>
      </c>
      <c r="B245" s="254">
        <v>43395</v>
      </c>
      <c r="C245" s="254"/>
      <c r="D245" s="255" t="s">
        <v>747</v>
      </c>
      <c r="E245" s="253" t="s">
        <v>275</v>
      </c>
      <c r="F245" s="256">
        <v>475</v>
      </c>
      <c r="G245" s="253"/>
      <c r="H245" s="253">
        <v>574</v>
      </c>
      <c r="I245" s="257">
        <v>570</v>
      </c>
      <c r="J245" s="309" t="s">
        <v>329</v>
      </c>
      <c r="K245" s="215">
        <f t="shared" ref="K245" si="44">H245-F245</f>
        <v>99</v>
      </c>
      <c r="L245" s="258">
        <f>K245/F245</f>
        <v>0.20842105263157895</v>
      </c>
      <c r="M245" s="259" t="s">
        <v>265</v>
      </c>
      <c r="N245" s="260">
        <v>43403</v>
      </c>
      <c r="O245" s="186"/>
      <c r="P245" s="141"/>
      <c r="Q245" s="141"/>
      <c r="R245" s="185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84">
        <v>126</v>
      </c>
      <c r="B246" s="285">
        <v>43396</v>
      </c>
      <c r="C246" s="285"/>
      <c r="D246" s="386" t="s">
        <v>2993</v>
      </c>
      <c r="E246" s="284" t="s">
        <v>275</v>
      </c>
      <c r="F246" s="263" t="s">
        <v>3135</v>
      </c>
      <c r="G246" s="284"/>
      <c r="H246" s="284"/>
      <c r="I246" s="287">
        <v>191</v>
      </c>
      <c r="J246" s="304" t="s">
        <v>264</v>
      </c>
      <c r="K246" s="288"/>
      <c r="L246" s="289"/>
      <c r="M246" s="290"/>
      <c r="N246" s="291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53">
        <v>127</v>
      </c>
      <c r="B247" s="254">
        <v>43397</v>
      </c>
      <c r="C247" s="254"/>
      <c r="D247" s="255" t="s">
        <v>831</v>
      </c>
      <c r="E247" s="253" t="s">
        <v>275</v>
      </c>
      <c r="F247" s="256">
        <v>707.5</v>
      </c>
      <c r="G247" s="253"/>
      <c r="H247" s="253">
        <v>872</v>
      </c>
      <c r="I247" s="257">
        <v>872</v>
      </c>
      <c r="J247" s="309" t="s">
        <v>329</v>
      </c>
      <c r="K247" s="215">
        <f t="shared" ref="K247" si="45">H247-F247</f>
        <v>164.5</v>
      </c>
      <c r="L247" s="258">
        <f t="shared" ref="L247" si="46">K247/F247</f>
        <v>0.23250883392226149</v>
      </c>
      <c r="M247" s="259" t="s">
        <v>265</v>
      </c>
      <c r="N247" s="260">
        <v>43482</v>
      </c>
      <c r="O247" s="186"/>
      <c r="P247" s="141"/>
      <c r="Q247" s="141"/>
      <c r="R247" s="185"/>
      <c r="S247" s="250"/>
      <c r="T247" s="250"/>
      <c r="U247" s="250"/>
      <c r="V247" s="250"/>
      <c r="W247" s="250"/>
      <c r="X247" s="250"/>
      <c r="Y247" s="250"/>
    </row>
    <row r="248" spans="1:25" s="141" customFormat="1">
      <c r="A248" s="219">
        <v>128</v>
      </c>
      <c r="B248" s="220">
        <v>43398</v>
      </c>
      <c r="C248" s="220"/>
      <c r="D248" s="221" t="s">
        <v>340</v>
      </c>
      <c r="E248" s="219" t="s">
        <v>275</v>
      </c>
      <c r="F248" s="222">
        <v>707.5</v>
      </c>
      <c r="G248" s="223"/>
      <c r="H248" s="223">
        <v>850</v>
      </c>
      <c r="I248" s="223">
        <v>890</v>
      </c>
      <c r="J248" s="313" t="s">
        <v>3323</v>
      </c>
      <c r="K248" s="317">
        <f t="shared" ref="K248" si="47">H248-F248</f>
        <v>142.5</v>
      </c>
      <c r="L248" s="224">
        <f t="shared" ref="L248" si="48">K248/F248</f>
        <v>0.20141342756183744</v>
      </c>
      <c r="M248" s="222" t="s">
        <v>265</v>
      </c>
      <c r="N248" s="225">
        <v>43453</v>
      </c>
      <c r="O248" s="250"/>
      <c r="P248" s="251"/>
      <c r="Q248" s="251"/>
      <c r="R248" s="252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129</v>
      </c>
      <c r="B249" s="220">
        <v>43398</v>
      </c>
      <c r="C249" s="220"/>
      <c r="D249" s="221" t="s">
        <v>668</v>
      </c>
      <c r="E249" s="219" t="s">
        <v>275</v>
      </c>
      <c r="F249" s="222">
        <v>164</v>
      </c>
      <c r="G249" s="223"/>
      <c r="H249" s="223">
        <v>195.5</v>
      </c>
      <c r="I249" s="223">
        <v>209</v>
      </c>
      <c r="J249" s="313" t="s">
        <v>3620</v>
      </c>
      <c r="K249" s="317">
        <f t="shared" ref="K249" si="49">H249-F249</f>
        <v>31.5</v>
      </c>
      <c r="L249" s="224">
        <f t="shared" ref="L249" si="50">K249/F249</f>
        <v>0.19207317073170732</v>
      </c>
      <c r="M249" s="222" t="s">
        <v>265</v>
      </c>
      <c r="N249" s="225">
        <v>43530</v>
      </c>
      <c r="O249" s="250"/>
      <c r="P249" s="251"/>
      <c r="Q249" s="251"/>
      <c r="R249" s="252"/>
      <c r="S249" s="186"/>
      <c r="T249" s="186"/>
      <c r="U249" s="186"/>
      <c r="V249" s="186"/>
      <c r="W249" s="186"/>
      <c r="X249" s="186"/>
      <c r="Y249" s="186"/>
    </row>
    <row r="250" spans="1:25" s="251" customFormat="1">
      <c r="A250" s="253">
        <v>130</v>
      </c>
      <c r="B250" s="254">
        <v>43399</v>
      </c>
      <c r="C250" s="254"/>
      <c r="D250" s="255" t="s">
        <v>2823</v>
      </c>
      <c r="E250" s="253" t="s">
        <v>275</v>
      </c>
      <c r="F250" s="256">
        <v>240</v>
      </c>
      <c r="G250" s="253"/>
      <c r="H250" s="253">
        <v>297</v>
      </c>
      <c r="I250" s="257">
        <v>297</v>
      </c>
      <c r="J250" s="309" t="s">
        <v>329</v>
      </c>
      <c r="K250" s="215">
        <f t="shared" ref="K250" si="51">H250-F250</f>
        <v>57</v>
      </c>
      <c r="L250" s="258">
        <f>K250/F250</f>
        <v>0.23749999999999999</v>
      </c>
      <c r="M250" s="259" t="s">
        <v>265</v>
      </c>
      <c r="N250" s="260">
        <v>43417</v>
      </c>
      <c r="O250" s="186"/>
      <c r="P250" s="141"/>
      <c r="Q250" s="141"/>
      <c r="R250" s="185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84">
        <v>131</v>
      </c>
      <c r="B251" s="262">
        <v>43439</v>
      </c>
      <c r="C251" s="262"/>
      <c r="D251" s="386" t="s">
        <v>609</v>
      </c>
      <c r="E251" s="284" t="s">
        <v>275</v>
      </c>
      <c r="F251" s="286" t="s">
        <v>3167</v>
      </c>
      <c r="G251" s="284"/>
      <c r="H251" s="284"/>
      <c r="I251" s="287">
        <v>321</v>
      </c>
      <c r="J251" s="304" t="s">
        <v>264</v>
      </c>
      <c r="K251" s="288"/>
      <c r="L251" s="289"/>
      <c r="M251" s="290"/>
      <c r="N251" s="291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4">
        <v>132</v>
      </c>
      <c r="B252" s="262">
        <v>43439</v>
      </c>
      <c r="C252" s="262"/>
      <c r="D252" s="386" t="s">
        <v>3168</v>
      </c>
      <c r="E252" s="284" t="s">
        <v>275</v>
      </c>
      <c r="F252" s="286" t="s">
        <v>2324</v>
      </c>
      <c r="G252" s="284"/>
      <c r="H252" s="284"/>
      <c r="I252" s="287">
        <v>840</v>
      </c>
      <c r="J252" s="304" t="s">
        <v>264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141" customFormat="1">
      <c r="A253" s="219">
        <v>133</v>
      </c>
      <c r="B253" s="220">
        <v>43439</v>
      </c>
      <c r="C253" s="220"/>
      <c r="D253" s="221" t="s">
        <v>3169</v>
      </c>
      <c r="E253" s="219" t="s">
        <v>275</v>
      </c>
      <c r="F253" s="222">
        <v>202.5</v>
      </c>
      <c r="G253" s="223"/>
      <c r="H253" s="223">
        <v>242.5</v>
      </c>
      <c r="I253" s="223">
        <v>252</v>
      </c>
      <c r="J253" s="313" t="s">
        <v>3330</v>
      </c>
      <c r="K253" s="317">
        <f t="shared" ref="K253" si="52">H253-F253</f>
        <v>40</v>
      </c>
      <c r="L253" s="224">
        <f t="shared" ref="L253" si="53">K253/F253</f>
        <v>0.19753086419753085</v>
      </c>
      <c r="M253" s="222" t="s">
        <v>265</v>
      </c>
      <c r="N253" s="225">
        <v>43460</v>
      </c>
      <c r="O253" s="250"/>
      <c r="P253" s="251"/>
      <c r="Q253" s="251"/>
      <c r="R253" s="252"/>
      <c r="S253" s="186"/>
      <c r="T253" s="186"/>
      <c r="U253" s="186"/>
      <c r="V253" s="186"/>
      <c r="W253" s="186"/>
      <c r="X253" s="186"/>
      <c r="Y253" s="186"/>
    </row>
    <row r="254" spans="1:25" s="251" customFormat="1">
      <c r="A254" s="284">
        <v>134</v>
      </c>
      <c r="B254" s="262">
        <v>43465</v>
      </c>
      <c r="C254" s="262"/>
      <c r="D254" s="386" t="s">
        <v>985</v>
      </c>
      <c r="E254" s="284" t="s">
        <v>275</v>
      </c>
      <c r="F254" s="286" t="s">
        <v>3341</v>
      </c>
      <c r="G254" s="284"/>
      <c r="H254" s="284"/>
      <c r="I254" s="287">
        <v>866</v>
      </c>
      <c r="J254" s="304" t="s">
        <v>264</v>
      </c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84">
        <v>135</v>
      </c>
      <c r="B255" s="262">
        <v>43469</v>
      </c>
      <c r="C255" s="262"/>
      <c r="D255" s="386" t="s">
        <v>1835</v>
      </c>
      <c r="E255" s="284" t="s">
        <v>275</v>
      </c>
      <c r="F255" s="286" t="s">
        <v>3349</v>
      </c>
      <c r="G255" s="284"/>
      <c r="H255" s="284"/>
      <c r="I255" s="287">
        <v>1185</v>
      </c>
      <c r="J255" s="304" t="s">
        <v>264</v>
      </c>
      <c r="K255" s="288"/>
      <c r="L255" s="289"/>
      <c r="M255" s="290"/>
      <c r="N255" s="291"/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84">
        <v>136</v>
      </c>
      <c r="B256" s="262">
        <v>43522</v>
      </c>
      <c r="C256" s="262"/>
      <c r="D256" s="386" t="s">
        <v>239</v>
      </c>
      <c r="E256" s="284" t="s">
        <v>275</v>
      </c>
      <c r="F256" s="286" t="s">
        <v>3483</v>
      </c>
      <c r="G256" s="284"/>
      <c r="H256" s="284"/>
      <c r="I256" s="287">
        <v>411</v>
      </c>
      <c r="J256" s="304" t="s">
        <v>264</v>
      </c>
      <c r="K256" s="288"/>
      <c r="L256" s="289"/>
      <c r="M256" s="290"/>
      <c r="N256" s="291"/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6" s="251" customFormat="1" ht="14.25">
      <c r="A257" s="284"/>
      <c r="B257" s="262"/>
      <c r="C257" s="262"/>
      <c r="D257" s="381"/>
      <c r="E257" s="284"/>
      <c r="F257" s="286"/>
      <c r="G257" s="284"/>
      <c r="H257" s="284"/>
      <c r="I257" s="287"/>
      <c r="J257" s="304"/>
      <c r="K257" s="288"/>
      <c r="L257" s="289"/>
      <c r="M257" s="290"/>
      <c r="N257" s="291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6" s="251" customFormat="1" ht="14.25">
      <c r="A258" s="284"/>
      <c r="B258" s="262"/>
      <c r="C258" s="262"/>
      <c r="D258" s="381"/>
      <c r="E258" s="284"/>
      <c r="F258" s="286"/>
      <c r="G258" s="284"/>
      <c r="H258" s="284"/>
      <c r="I258" s="287"/>
      <c r="J258" s="304"/>
      <c r="K258" s="288"/>
      <c r="L258" s="289"/>
      <c r="M258" s="290"/>
      <c r="N258" s="291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6">
      <c r="A259" s="284"/>
      <c r="B259" s="262"/>
      <c r="C259" s="262"/>
      <c r="D259" s="386"/>
      <c r="E259" s="284"/>
      <c r="F259" s="286"/>
      <c r="G259" s="284"/>
      <c r="H259" s="284"/>
      <c r="I259" s="287"/>
      <c r="J259" s="304"/>
      <c r="K259" s="288"/>
      <c r="L259" s="289"/>
      <c r="M259" s="290"/>
      <c r="N259" s="291"/>
      <c r="O259" s="250"/>
      <c r="P259" s="251"/>
      <c r="Q259" s="251"/>
      <c r="R259" s="252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284"/>
      <c r="B260" s="387"/>
      <c r="C260" s="387"/>
      <c r="D260" s="388"/>
      <c r="E260" s="284"/>
      <c r="F260" s="286" t="s">
        <v>359</v>
      </c>
      <c r="G260" s="284"/>
      <c r="H260" s="284"/>
      <c r="I260" s="287"/>
      <c r="J260" s="304"/>
      <c r="K260" s="288"/>
      <c r="L260" s="289"/>
      <c r="M260" s="290"/>
      <c r="N260" s="291"/>
      <c r="O260" s="250"/>
      <c r="P260" s="251"/>
      <c r="Q260" s="251"/>
      <c r="R260" s="252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93"/>
      <c r="B261" s="94"/>
      <c r="C261" s="94"/>
      <c r="D261" s="95"/>
      <c r="E261" s="96"/>
      <c r="F261" s="170"/>
      <c r="G261" s="86"/>
      <c r="H261" s="157"/>
      <c r="I261" s="173"/>
      <c r="J261" s="150"/>
      <c r="K261" s="87"/>
      <c r="L261" s="87"/>
      <c r="M261" s="87"/>
      <c r="N261" s="18"/>
      <c r="O261" s="9"/>
      <c r="P261" s="1"/>
      <c r="Q261" s="1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3" t="s">
        <v>171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9"/>
      <c r="P262" s="1"/>
      <c r="Q262" s="1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37" t="s">
        <v>172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9"/>
      <c r="P263" s="1"/>
      <c r="Q263" s="1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37" t="s">
        <v>173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9"/>
      <c r="P264" s="1"/>
      <c r="Q264" s="1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37" t="s">
        <v>174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9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" t="s">
        <v>175</v>
      </c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9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4" t="s">
        <v>176</v>
      </c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4" t="s">
        <v>177</v>
      </c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4" t="s">
        <v>178</v>
      </c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4" t="s">
        <v>179</v>
      </c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4" t="s">
        <v>180</v>
      </c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J280" s="149"/>
      <c r="K280" s="113"/>
      <c r="L280" s="141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J281" s="149"/>
      <c r="K281" s="113"/>
      <c r="L281" s="141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J282" s="149"/>
      <c r="K282" s="113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J283" s="149"/>
      <c r="K283" s="113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J284" s="149"/>
      <c r="K284" s="113"/>
      <c r="L284" s="141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O367" s="140"/>
      <c r="P367" s="18"/>
      <c r="Q367" s="18"/>
      <c r="R367" s="87"/>
    </row>
    <row r="368" spans="1:26">
      <c r="O368" s="140"/>
      <c r="P368" s="18"/>
      <c r="Q368" s="18"/>
      <c r="R368" s="87"/>
    </row>
    <row r="369" spans="1:16383">
      <c r="O369" s="140"/>
      <c r="P369" s="18"/>
      <c r="Q369" s="18"/>
    </row>
    <row r="370" spans="1:16383">
      <c r="O370" s="140"/>
    </row>
    <row r="371" spans="1:16383">
      <c r="O371" s="140"/>
    </row>
    <row r="381" spans="1:16383">
      <c r="E381" s="149"/>
      <c r="G381" s="113"/>
      <c r="H381" s="141"/>
    </row>
    <row r="383" spans="1:16383">
      <c r="A383" s="113">
        <v>26</v>
      </c>
      <c r="B383" s="413">
        <v>43480</v>
      </c>
      <c r="D383" s="113" t="s">
        <v>3364</v>
      </c>
      <c r="E383" s="113" t="s">
        <v>263</v>
      </c>
      <c r="F383" s="149">
        <v>1890</v>
      </c>
      <c r="G383" s="149">
        <v>1867</v>
      </c>
      <c r="H383" s="149">
        <v>1908</v>
      </c>
      <c r="I383" s="149">
        <v>1940</v>
      </c>
      <c r="J383" s="350" t="s">
        <v>3360</v>
      </c>
      <c r="K383" s="350">
        <f t="shared" ref="K383" si="54">H383-F383</f>
        <v>18</v>
      </c>
      <c r="L383" s="383"/>
      <c r="M383" s="350">
        <f t="shared" ref="M383" si="55">N383*K383</f>
        <v>9000</v>
      </c>
      <c r="N383" s="350">
        <v>500</v>
      </c>
      <c r="O383" s="350" t="s">
        <v>265</v>
      </c>
      <c r="P383" s="412">
        <v>43480</v>
      </c>
    </row>
    <row r="384" spans="1:16383" ht="14.25">
      <c r="A384" s="349"/>
      <c r="B384" s="354"/>
      <c r="C384" s="381"/>
      <c r="D384" s="348"/>
      <c r="E384" s="348"/>
      <c r="F384" s="349"/>
      <c r="G384" s="349"/>
      <c r="H384" s="348"/>
      <c r="I384" s="281"/>
      <c r="J384" s="281"/>
      <c r="K384" s="352"/>
      <c r="L384" s="281"/>
      <c r="M384" s="281"/>
      <c r="N384" s="281"/>
      <c r="O384" s="354"/>
      <c r="P384" s="382"/>
      <c r="Q384" s="393"/>
      <c r="R384" s="141"/>
      <c r="S384" s="140"/>
      <c r="T384" s="140"/>
      <c r="U384" s="140"/>
      <c r="V384" s="140"/>
      <c r="W384" s="140"/>
      <c r="X384" s="140"/>
      <c r="Y384" s="140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  <c r="BC384" s="141"/>
      <c r="BD384" s="141"/>
      <c r="BE384" s="141"/>
      <c r="BF384" s="141"/>
      <c r="BG384" s="141"/>
      <c r="BH384" s="141"/>
      <c r="BI384" s="141"/>
      <c r="BJ384" s="141"/>
      <c r="BK384" s="141"/>
      <c r="BL384" s="141"/>
      <c r="BM384" s="141"/>
      <c r="BN384" s="141"/>
      <c r="BO384" s="141"/>
      <c r="BP384" s="141"/>
      <c r="BQ384" s="141"/>
      <c r="BR384" s="141"/>
      <c r="BS384" s="141"/>
      <c r="BT384" s="141"/>
      <c r="BU384" s="141"/>
      <c r="BV384" s="141"/>
      <c r="BW384" s="141"/>
      <c r="BX384" s="141"/>
      <c r="BY384" s="141"/>
      <c r="BZ384" s="141"/>
      <c r="CA384" s="141"/>
      <c r="CB384" s="141"/>
      <c r="CC384" s="141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141"/>
      <c r="CO384" s="141"/>
      <c r="CP384" s="141"/>
      <c r="CQ384" s="141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141"/>
      <c r="DC384" s="141"/>
      <c r="DD384" s="141"/>
      <c r="DE384" s="141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141"/>
      <c r="DQ384" s="141"/>
      <c r="DR384" s="141"/>
      <c r="DS384" s="141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141"/>
      <c r="EE384" s="141"/>
      <c r="EF384" s="141"/>
      <c r="EG384" s="141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141"/>
      <c r="ES384" s="141"/>
      <c r="ET384" s="141"/>
      <c r="EU384" s="141"/>
      <c r="EV384" s="141"/>
      <c r="EW384" s="141"/>
      <c r="EX384" s="141"/>
      <c r="EY384" s="141"/>
      <c r="EZ384" s="141"/>
      <c r="FA384" s="141"/>
      <c r="FB384" s="141"/>
      <c r="FC384" s="141"/>
      <c r="FD384" s="141"/>
      <c r="FE384" s="141"/>
      <c r="FF384" s="141"/>
      <c r="FG384" s="141"/>
      <c r="FH384" s="141"/>
      <c r="FI384" s="141"/>
      <c r="FJ384" s="141"/>
      <c r="FK384" s="141"/>
      <c r="FL384" s="141"/>
      <c r="FM384" s="141"/>
      <c r="FN384" s="141"/>
      <c r="FO384" s="141"/>
      <c r="FP384" s="141"/>
      <c r="FQ384" s="141"/>
      <c r="FR384" s="141"/>
      <c r="FS384" s="141"/>
      <c r="FT384" s="141"/>
      <c r="FU384" s="141"/>
      <c r="FV384" s="141"/>
      <c r="FW384" s="141"/>
      <c r="FX384" s="141"/>
      <c r="FY384" s="141"/>
      <c r="FZ384" s="141"/>
      <c r="GA384" s="141"/>
      <c r="GB384" s="141"/>
      <c r="GC384" s="141"/>
      <c r="GD384" s="141"/>
      <c r="GE384" s="141"/>
      <c r="GF384" s="141"/>
      <c r="GG384" s="141"/>
      <c r="GH384" s="141"/>
      <c r="GI384" s="141"/>
      <c r="GJ384" s="141"/>
      <c r="GK384" s="141"/>
      <c r="GL384" s="141"/>
      <c r="GM384" s="141"/>
      <c r="GN384" s="141"/>
      <c r="GO384" s="141"/>
      <c r="GP384" s="141"/>
      <c r="GQ384" s="141"/>
      <c r="GR384" s="141"/>
      <c r="GS384" s="141"/>
      <c r="GT384" s="141"/>
      <c r="GU384" s="141"/>
      <c r="GV384" s="141"/>
      <c r="GW384" s="141"/>
      <c r="GX384" s="141"/>
      <c r="GY384" s="141"/>
      <c r="GZ384" s="141"/>
      <c r="HA384" s="141"/>
      <c r="HB384" s="141"/>
      <c r="HC384" s="141"/>
      <c r="HD384" s="141"/>
      <c r="HE384" s="141"/>
      <c r="HF384" s="141"/>
      <c r="HG384" s="141"/>
      <c r="HH384" s="141"/>
      <c r="HI384" s="141"/>
      <c r="HJ384" s="141"/>
      <c r="HK384" s="141"/>
      <c r="HL384" s="141"/>
      <c r="HM384" s="141"/>
      <c r="HN384" s="141"/>
      <c r="HO384" s="141"/>
      <c r="HP384" s="141"/>
      <c r="HQ384" s="141"/>
      <c r="HR384" s="141"/>
      <c r="HS384" s="141"/>
      <c r="HT384" s="141"/>
      <c r="HU384" s="141"/>
      <c r="HV384" s="141"/>
      <c r="HW384" s="141"/>
      <c r="HX384" s="141"/>
      <c r="HY384" s="141"/>
      <c r="HZ384" s="141"/>
      <c r="IA384" s="141"/>
      <c r="IB384" s="141"/>
      <c r="IC384" s="141"/>
      <c r="ID384" s="141"/>
      <c r="IE384" s="141"/>
      <c r="IF384" s="141"/>
      <c r="IG384" s="141"/>
      <c r="IH384" s="141"/>
      <c r="II384" s="141"/>
      <c r="IJ384" s="141"/>
      <c r="IK384" s="141"/>
      <c r="IL384" s="141"/>
      <c r="IM384" s="141"/>
      <c r="IN384" s="141"/>
      <c r="IO384" s="141"/>
      <c r="IP384" s="141"/>
      <c r="IQ384" s="141"/>
      <c r="IR384" s="141"/>
      <c r="IS384" s="141"/>
      <c r="IT384" s="141"/>
      <c r="IU384" s="141"/>
      <c r="IV384" s="141"/>
      <c r="IW384" s="141"/>
      <c r="IX384" s="141"/>
      <c r="IY384" s="141"/>
      <c r="IZ384" s="141"/>
      <c r="JA384" s="141"/>
      <c r="JB384" s="141"/>
      <c r="JC384" s="141"/>
      <c r="JD384" s="141"/>
      <c r="JE384" s="141"/>
      <c r="JF384" s="141"/>
      <c r="JG384" s="141"/>
      <c r="JH384" s="141"/>
      <c r="JI384" s="141"/>
      <c r="JJ384" s="141"/>
      <c r="JK384" s="141"/>
      <c r="JL384" s="141"/>
      <c r="JM384" s="141"/>
      <c r="JN384" s="141"/>
      <c r="JO384" s="141"/>
      <c r="JP384" s="141"/>
      <c r="JQ384" s="141"/>
      <c r="JR384" s="141"/>
      <c r="JS384" s="141"/>
      <c r="JT384" s="141"/>
      <c r="JU384" s="141"/>
      <c r="JV384" s="141"/>
      <c r="JW384" s="141"/>
      <c r="JX384" s="141"/>
      <c r="JY384" s="141"/>
      <c r="JZ384" s="141"/>
      <c r="KA384" s="141"/>
      <c r="KB384" s="141"/>
      <c r="KC384" s="141"/>
      <c r="KD384" s="141"/>
      <c r="KE384" s="141"/>
      <c r="KF384" s="141"/>
      <c r="KG384" s="141"/>
      <c r="KH384" s="141"/>
      <c r="KI384" s="141"/>
      <c r="KJ384" s="141"/>
      <c r="KK384" s="141"/>
      <c r="KL384" s="141"/>
      <c r="KM384" s="141"/>
      <c r="KN384" s="141"/>
      <c r="KO384" s="141"/>
      <c r="KP384" s="141"/>
      <c r="KQ384" s="141"/>
      <c r="KR384" s="141"/>
      <c r="KS384" s="141"/>
      <c r="KT384" s="141"/>
      <c r="KU384" s="141"/>
      <c r="KV384" s="141"/>
      <c r="KW384" s="141"/>
      <c r="KX384" s="141"/>
      <c r="KY384" s="141"/>
      <c r="KZ384" s="141"/>
      <c r="LA384" s="141"/>
      <c r="LB384" s="141"/>
      <c r="LC384" s="141"/>
      <c r="LD384" s="141"/>
      <c r="LE384" s="141"/>
      <c r="LF384" s="141"/>
      <c r="LG384" s="141"/>
      <c r="LH384" s="141"/>
      <c r="LI384" s="141"/>
      <c r="LJ384" s="141"/>
      <c r="LK384" s="141"/>
      <c r="LL384" s="141"/>
      <c r="LM384" s="141"/>
      <c r="LN384" s="141"/>
      <c r="LO384" s="141"/>
      <c r="LP384" s="141"/>
      <c r="LQ384" s="141"/>
      <c r="LR384" s="141"/>
      <c r="LS384" s="141"/>
      <c r="LT384" s="141"/>
      <c r="LU384" s="141"/>
      <c r="LV384" s="141"/>
      <c r="LW384" s="141"/>
      <c r="LX384" s="141"/>
      <c r="LY384" s="141"/>
      <c r="LZ384" s="141"/>
      <c r="MA384" s="141"/>
      <c r="MB384" s="141"/>
      <c r="MC384" s="141"/>
      <c r="MD384" s="141"/>
      <c r="ME384" s="141"/>
      <c r="MF384" s="141"/>
      <c r="MG384" s="141"/>
      <c r="MH384" s="141"/>
      <c r="MI384" s="141"/>
      <c r="MJ384" s="141"/>
      <c r="MK384" s="141"/>
      <c r="ML384" s="141"/>
      <c r="MM384" s="141"/>
      <c r="MN384" s="141"/>
      <c r="MO384" s="141"/>
      <c r="MP384" s="141"/>
      <c r="MQ384" s="141"/>
      <c r="MR384" s="141"/>
      <c r="MS384" s="141"/>
      <c r="MT384" s="141"/>
      <c r="MU384" s="141"/>
      <c r="MV384" s="141"/>
      <c r="MW384" s="141"/>
      <c r="MX384" s="141"/>
      <c r="MY384" s="141"/>
      <c r="MZ384" s="141"/>
      <c r="NA384" s="141"/>
      <c r="NB384" s="141"/>
      <c r="NC384" s="141"/>
      <c r="ND384" s="141"/>
      <c r="NE384" s="141"/>
      <c r="NF384" s="141"/>
      <c r="NG384" s="141"/>
      <c r="NH384" s="141"/>
      <c r="NI384" s="141"/>
      <c r="NJ384" s="141"/>
      <c r="NK384" s="141"/>
      <c r="NL384" s="141"/>
      <c r="NM384" s="141"/>
      <c r="NN384" s="141"/>
      <c r="NO384" s="141"/>
      <c r="NP384" s="141"/>
      <c r="NQ384" s="141"/>
      <c r="NR384" s="141"/>
      <c r="NS384" s="141"/>
      <c r="NT384" s="141"/>
      <c r="NU384" s="141"/>
      <c r="NV384" s="141"/>
      <c r="NW384" s="141"/>
      <c r="NX384" s="141"/>
      <c r="NY384" s="141"/>
      <c r="NZ384" s="141"/>
      <c r="OA384" s="141"/>
      <c r="OB384" s="141"/>
      <c r="OC384" s="141"/>
      <c r="OD384" s="141"/>
      <c r="OE384" s="141"/>
      <c r="OF384" s="141"/>
      <c r="OG384" s="141"/>
      <c r="OH384" s="141"/>
      <c r="OI384" s="141"/>
      <c r="OJ384" s="141"/>
      <c r="OK384" s="141"/>
      <c r="OL384" s="141"/>
      <c r="OM384" s="141"/>
      <c r="ON384" s="141"/>
      <c r="OO384" s="141"/>
      <c r="OP384" s="141"/>
      <c r="OQ384" s="141"/>
      <c r="OR384" s="141"/>
      <c r="OS384" s="141"/>
      <c r="OT384" s="141"/>
      <c r="OU384" s="141"/>
      <c r="OV384" s="141"/>
      <c r="OW384" s="141"/>
      <c r="OX384" s="141"/>
      <c r="OY384" s="141"/>
      <c r="OZ384" s="141"/>
      <c r="PA384" s="141"/>
      <c r="PB384" s="141"/>
      <c r="PC384" s="141"/>
      <c r="PD384" s="141"/>
      <c r="PE384" s="141"/>
      <c r="PF384" s="141"/>
      <c r="PG384" s="141"/>
      <c r="PH384" s="141"/>
      <c r="PI384" s="141"/>
      <c r="PJ384" s="141"/>
      <c r="PK384" s="141"/>
      <c r="PL384" s="141"/>
      <c r="PM384" s="141"/>
      <c r="PN384" s="141"/>
      <c r="PO384" s="141"/>
      <c r="PP384" s="141"/>
      <c r="PQ384" s="141"/>
      <c r="PR384" s="141"/>
      <c r="PS384" s="141"/>
      <c r="PT384" s="141"/>
      <c r="PU384" s="141"/>
      <c r="PV384" s="141"/>
      <c r="PW384" s="141"/>
      <c r="PX384" s="141"/>
      <c r="PY384" s="141"/>
      <c r="PZ384" s="141"/>
      <c r="QA384" s="141"/>
      <c r="QB384" s="141"/>
      <c r="QC384" s="141"/>
      <c r="QD384" s="141"/>
      <c r="QE384" s="141"/>
      <c r="QF384" s="141"/>
      <c r="QG384" s="141"/>
      <c r="QH384" s="141"/>
      <c r="QI384" s="141"/>
      <c r="QJ384" s="141"/>
      <c r="QK384" s="141"/>
      <c r="QL384" s="141"/>
      <c r="QM384" s="141"/>
      <c r="QN384" s="141"/>
      <c r="QO384" s="141"/>
      <c r="QP384" s="141"/>
      <c r="QQ384" s="141"/>
      <c r="QR384" s="141"/>
      <c r="QS384" s="141"/>
      <c r="QT384" s="141"/>
      <c r="QU384" s="141"/>
      <c r="QV384" s="141"/>
      <c r="QW384" s="141"/>
      <c r="QX384" s="141"/>
      <c r="QY384" s="141"/>
      <c r="QZ384" s="141"/>
      <c r="RA384" s="141"/>
      <c r="RB384" s="141"/>
      <c r="RC384" s="141"/>
      <c r="RD384" s="141"/>
      <c r="RE384" s="141"/>
      <c r="RF384" s="141"/>
      <c r="RG384" s="141"/>
      <c r="RH384" s="141"/>
      <c r="RI384" s="141"/>
      <c r="RJ384" s="141"/>
      <c r="RK384" s="141"/>
      <c r="RL384" s="141"/>
      <c r="RM384" s="141"/>
      <c r="RN384" s="141"/>
      <c r="RO384" s="141"/>
      <c r="RP384" s="141"/>
      <c r="RQ384" s="141"/>
      <c r="RR384" s="141"/>
      <c r="RS384" s="141"/>
      <c r="RT384" s="141"/>
      <c r="RU384" s="141"/>
      <c r="RV384" s="141"/>
      <c r="RW384" s="141"/>
      <c r="RX384" s="141"/>
      <c r="RY384" s="141"/>
      <c r="RZ384" s="141"/>
      <c r="SA384" s="141"/>
      <c r="SB384" s="141"/>
      <c r="SC384" s="141"/>
      <c r="SD384" s="141"/>
      <c r="SE384" s="141"/>
      <c r="SF384" s="141"/>
      <c r="SG384" s="141"/>
      <c r="SH384" s="141"/>
      <c r="SI384" s="141"/>
      <c r="SJ384" s="141"/>
      <c r="SK384" s="141"/>
      <c r="SL384" s="141"/>
      <c r="SM384" s="141"/>
      <c r="SN384" s="141"/>
      <c r="SO384" s="141"/>
      <c r="SP384" s="141"/>
      <c r="SQ384" s="141"/>
      <c r="SR384" s="141"/>
      <c r="SS384" s="141"/>
      <c r="ST384" s="141"/>
      <c r="SU384" s="141"/>
      <c r="SV384" s="141"/>
      <c r="SW384" s="141"/>
      <c r="SX384" s="141"/>
      <c r="SY384" s="141"/>
      <c r="SZ384" s="141"/>
      <c r="TA384" s="141"/>
      <c r="TB384" s="141"/>
      <c r="TC384" s="141"/>
      <c r="TD384" s="141"/>
      <c r="TE384" s="141"/>
      <c r="TF384" s="141"/>
      <c r="TG384" s="141"/>
      <c r="TH384" s="141"/>
      <c r="TI384" s="141"/>
      <c r="TJ384" s="141"/>
      <c r="TK384" s="141"/>
      <c r="TL384" s="141"/>
      <c r="TM384" s="141"/>
      <c r="TN384" s="141"/>
      <c r="TO384" s="141"/>
      <c r="TP384" s="141"/>
      <c r="TQ384" s="141"/>
      <c r="TR384" s="141"/>
      <c r="TS384" s="141"/>
      <c r="TT384" s="141"/>
      <c r="TU384" s="141"/>
      <c r="TV384" s="141"/>
      <c r="TW384" s="141"/>
      <c r="TX384" s="141"/>
      <c r="TY384" s="141"/>
      <c r="TZ384" s="141"/>
      <c r="UA384" s="141"/>
      <c r="UB384" s="141"/>
      <c r="UC384" s="141"/>
      <c r="UD384" s="141"/>
      <c r="UE384" s="141"/>
      <c r="UF384" s="141"/>
      <c r="UG384" s="141"/>
      <c r="UH384" s="141"/>
      <c r="UI384" s="141"/>
      <c r="UJ384" s="141"/>
      <c r="UK384" s="141"/>
      <c r="UL384" s="141"/>
      <c r="UM384" s="141"/>
      <c r="UN384" s="141"/>
      <c r="UO384" s="141"/>
      <c r="UP384" s="141"/>
      <c r="UQ384" s="141"/>
      <c r="UR384" s="141"/>
      <c r="US384" s="141"/>
      <c r="UT384" s="141"/>
      <c r="UU384" s="141"/>
      <c r="UV384" s="141"/>
      <c r="UW384" s="141"/>
      <c r="UX384" s="141"/>
      <c r="UY384" s="141"/>
      <c r="UZ384" s="141"/>
      <c r="VA384" s="141"/>
      <c r="VB384" s="141"/>
      <c r="VC384" s="141"/>
      <c r="VD384" s="141"/>
      <c r="VE384" s="141"/>
      <c r="VF384" s="141"/>
      <c r="VG384" s="141"/>
      <c r="VH384" s="141"/>
      <c r="VI384" s="141"/>
      <c r="VJ384" s="141"/>
      <c r="VK384" s="141"/>
      <c r="VL384" s="141"/>
      <c r="VM384" s="141"/>
      <c r="VN384" s="141"/>
      <c r="VO384" s="141"/>
      <c r="VP384" s="141"/>
      <c r="VQ384" s="141"/>
      <c r="VR384" s="141"/>
      <c r="VS384" s="141"/>
      <c r="VT384" s="141"/>
      <c r="VU384" s="141"/>
      <c r="VV384" s="141"/>
      <c r="VW384" s="141"/>
      <c r="VX384" s="141"/>
      <c r="VY384" s="141"/>
      <c r="VZ384" s="141"/>
      <c r="WA384" s="141"/>
      <c r="WB384" s="141"/>
      <c r="WC384" s="141"/>
      <c r="WD384" s="141"/>
      <c r="WE384" s="141"/>
      <c r="WF384" s="141"/>
      <c r="WG384" s="141"/>
      <c r="WH384" s="141"/>
      <c r="WI384" s="141"/>
      <c r="WJ384" s="141"/>
      <c r="WK384" s="141"/>
      <c r="WL384" s="141"/>
      <c r="WM384" s="141"/>
      <c r="WN384" s="141"/>
      <c r="WO384" s="141"/>
      <c r="WP384" s="141"/>
      <c r="WQ384" s="141"/>
      <c r="WR384" s="141"/>
      <c r="WS384" s="141"/>
      <c r="WT384" s="141"/>
      <c r="WU384" s="141"/>
      <c r="WV384" s="141"/>
      <c r="WW384" s="141"/>
      <c r="WX384" s="141"/>
      <c r="WY384" s="141"/>
      <c r="WZ384" s="141"/>
      <c r="XA384" s="141"/>
      <c r="XB384" s="141"/>
      <c r="XC384" s="141"/>
      <c r="XD384" s="141"/>
      <c r="XE384" s="141"/>
      <c r="XF384" s="141"/>
      <c r="XG384" s="141"/>
      <c r="XH384" s="141"/>
      <c r="XI384" s="141"/>
      <c r="XJ384" s="141"/>
      <c r="XK384" s="141"/>
      <c r="XL384" s="141"/>
      <c r="XM384" s="141"/>
      <c r="XN384" s="141"/>
      <c r="XO384" s="141"/>
      <c r="XP384" s="141"/>
      <c r="XQ384" s="141"/>
      <c r="XR384" s="141"/>
      <c r="XS384" s="141"/>
      <c r="XT384" s="141"/>
      <c r="XU384" s="141"/>
      <c r="XV384" s="141"/>
      <c r="XW384" s="141"/>
      <c r="XX384" s="141"/>
      <c r="XY384" s="141"/>
      <c r="XZ384" s="141"/>
      <c r="YA384" s="141"/>
      <c r="YB384" s="141"/>
      <c r="YC384" s="141"/>
      <c r="YD384" s="141"/>
      <c r="YE384" s="141"/>
      <c r="YF384" s="141"/>
      <c r="YG384" s="141"/>
      <c r="YH384" s="141"/>
      <c r="YI384" s="141"/>
      <c r="YJ384" s="141"/>
      <c r="YK384" s="141"/>
      <c r="YL384" s="141"/>
      <c r="YM384" s="141"/>
      <c r="YN384" s="141"/>
      <c r="YO384" s="141"/>
      <c r="YP384" s="141"/>
      <c r="YQ384" s="141"/>
      <c r="YR384" s="141"/>
      <c r="YS384" s="141"/>
      <c r="YT384" s="141"/>
      <c r="YU384" s="141"/>
      <c r="YV384" s="141"/>
      <c r="YW384" s="141"/>
      <c r="YX384" s="141"/>
      <c r="YY384" s="141"/>
      <c r="YZ384" s="141"/>
      <c r="ZA384" s="141"/>
      <c r="ZB384" s="141"/>
      <c r="ZC384" s="141"/>
      <c r="ZD384" s="141"/>
      <c r="ZE384" s="141"/>
      <c r="ZF384" s="141"/>
      <c r="ZG384" s="141"/>
      <c r="ZH384" s="141"/>
      <c r="ZI384" s="141"/>
      <c r="ZJ384" s="141"/>
      <c r="ZK384" s="141"/>
      <c r="ZL384" s="141"/>
      <c r="ZM384" s="141"/>
      <c r="ZN384" s="141"/>
      <c r="ZO384" s="141"/>
      <c r="ZP384" s="141"/>
      <c r="ZQ384" s="141"/>
      <c r="ZR384" s="141"/>
      <c r="ZS384" s="141"/>
      <c r="ZT384" s="141"/>
      <c r="ZU384" s="141"/>
      <c r="ZV384" s="141"/>
      <c r="ZW384" s="141"/>
      <c r="ZX384" s="141"/>
      <c r="ZY384" s="141"/>
      <c r="ZZ384" s="141"/>
      <c r="AAA384" s="141"/>
      <c r="AAB384" s="141"/>
      <c r="AAC384" s="141"/>
      <c r="AAD384" s="141"/>
      <c r="AAE384" s="141"/>
      <c r="AAF384" s="141"/>
      <c r="AAG384" s="141"/>
      <c r="AAH384" s="141"/>
      <c r="AAI384" s="141"/>
      <c r="AAJ384" s="141"/>
      <c r="AAK384" s="141"/>
      <c r="AAL384" s="141"/>
      <c r="AAM384" s="141"/>
      <c r="AAN384" s="141"/>
      <c r="AAO384" s="141"/>
      <c r="AAP384" s="141"/>
      <c r="AAQ384" s="141"/>
      <c r="AAR384" s="141"/>
      <c r="AAS384" s="141"/>
      <c r="AAT384" s="141"/>
      <c r="AAU384" s="141"/>
      <c r="AAV384" s="141"/>
      <c r="AAW384" s="141"/>
      <c r="AAX384" s="141"/>
      <c r="AAY384" s="141"/>
      <c r="AAZ384" s="141"/>
      <c r="ABA384" s="141"/>
      <c r="ABB384" s="141"/>
      <c r="ABC384" s="141"/>
      <c r="ABD384" s="141"/>
      <c r="ABE384" s="141"/>
      <c r="ABF384" s="141"/>
      <c r="ABG384" s="141"/>
      <c r="ABH384" s="141"/>
      <c r="ABI384" s="141"/>
      <c r="ABJ384" s="141"/>
      <c r="ABK384" s="141"/>
      <c r="ABL384" s="141"/>
      <c r="ABM384" s="141"/>
      <c r="ABN384" s="141"/>
      <c r="ABO384" s="141"/>
      <c r="ABP384" s="141"/>
      <c r="ABQ384" s="141"/>
      <c r="ABR384" s="141"/>
      <c r="ABS384" s="141"/>
      <c r="ABT384" s="141"/>
      <c r="ABU384" s="141"/>
      <c r="ABV384" s="141"/>
      <c r="ABW384" s="141"/>
      <c r="ABX384" s="141"/>
      <c r="ABY384" s="141"/>
      <c r="ABZ384" s="141"/>
      <c r="ACA384" s="141"/>
      <c r="ACB384" s="141"/>
      <c r="ACC384" s="141"/>
      <c r="ACD384" s="141"/>
      <c r="ACE384" s="141"/>
      <c r="ACF384" s="141"/>
      <c r="ACG384" s="141"/>
      <c r="ACH384" s="141"/>
      <c r="ACI384" s="141"/>
      <c r="ACJ384" s="141"/>
      <c r="ACK384" s="141"/>
      <c r="ACL384" s="141"/>
      <c r="ACM384" s="141"/>
      <c r="ACN384" s="141"/>
      <c r="ACO384" s="141"/>
      <c r="ACP384" s="141"/>
      <c r="ACQ384" s="141"/>
      <c r="ACR384" s="141"/>
      <c r="ACS384" s="141"/>
      <c r="ACT384" s="141"/>
      <c r="ACU384" s="141"/>
      <c r="ACV384" s="141"/>
      <c r="ACW384" s="141"/>
      <c r="ACX384" s="141"/>
      <c r="ACY384" s="141"/>
      <c r="ACZ384" s="141"/>
      <c r="ADA384" s="141"/>
      <c r="ADB384" s="141"/>
      <c r="ADC384" s="141"/>
      <c r="ADD384" s="141"/>
      <c r="ADE384" s="141"/>
      <c r="ADF384" s="141"/>
      <c r="ADG384" s="141"/>
      <c r="ADH384" s="141"/>
      <c r="ADI384" s="141"/>
      <c r="ADJ384" s="141"/>
      <c r="ADK384" s="141"/>
      <c r="ADL384" s="141"/>
      <c r="ADM384" s="141"/>
      <c r="ADN384" s="141"/>
      <c r="ADO384" s="141"/>
      <c r="ADP384" s="141"/>
      <c r="ADQ384" s="141"/>
      <c r="ADR384" s="141"/>
      <c r="ADS384" s="141"/>
      <c r="ADT384" s="141"/>
      <c r="ADU384" s="141"/>
      <c r="ADV384" s="141"/>
      <c r="ADW384" s="141"/>
      <c r="ADX384" s="141"/>
      <c r="ADY384" s="141"/>
      <c r="ADZ384" s="141"/>
      <c r="AEA384" s="141"/>
      <c r="AEB384" s="141"/>
      <c r="AEC384" s="141"/>
      <c r="AED384" s="141"/>
      <c r="AEE384" s="141"/>
      <c r="AEF384" s="141"/>
      <c r="AEG384" s="141"/>
      <c r="AEH384" s="141"/>
      <c r="AEI384" s="141"/>
      <c r="AEJ384" s="141"/>
      <c r="AEK384" s="141"/>
      <c r="AEL384" s="141"/>
      <c r="AEM384" s="141"/>
      <c r="AEN384" s="141"/>
      <c r="AEO384" s="141"/>
      <c r="AEP384" s="141"/>
      <c r="AEQ384" s="141"/>
      <c r="AER384" s="141"/>
      <c r="AES384" s="141"/>
      <c r="AET384" s="141"/>
      <c r="AEU384" s="141"/>
      <c r="AEV384" s="141"/>
      <c r="AEW384" s="141"/>
      <c r="AEX384" s="141"/>
      <c r="AEY384" s="141"/>
      <c r="AEZ384" s="141"/>
      <c r="AFA384" s="141"/>
      <c r="AFB384" s="141"/>
      <c r="AFC384" s="141"/>
      <c r="AFD384" s="141"/>
      <c r="AFE384" s="141"/>
      <c r="AFF384" s="141"/>
      <c r="AFG384" s="141"/>
      <c r="AFH384" s="141"/>
      <c r="AFI384" s="141"/>
      <c r="AFJ384" s="141"/>
      <c r="AFK384" s="141"/>
      <c r="AFL384" s="141"/>
      <c r="AFM384" s="141"/>
      <c r="AFN384" s="141"/>
      <c r="AFO384" s="141"/>
      <c r="AFP384" s="141"/>
      <c r="AFQ384" s="141"/>
      <c r="AFR384" s="141"/>
      <c r="AFS384" s="141"/>
      <c r="AFT384" s="141"/>
      <c r="AFU384" s="141"/>
      <c r="AFV384" s="141"/>
      <c r="AFW384" s="141"/>
      <c r="AFX384" s="141"/>
      <c r="AFY384" s="141"/>
      <c r="AFZ384" s="141"/>
      <c r="AGA384" s="141"/>
      <c r="AGB384" s="141"/>
      <c r="AGC384" s="141"/>
      <c r="AGD384" s="141"/>
      <c r="AGE384" s="141"/>
      <c r="AGF384" s="141"/>
      <c r="AGG384" s="141"/>
      <c r="AGH384" s="141"/>
      <c r="AGI384" s="141"/>
      <c r="AGJ384" s="141"/>
      <c r="AGK384" s="141"/>
      <c r="AGL384" s="141"/>
      <c r="AGM384" s="141"/>
      <c r="AGN384" s="141"/>
      <c r="AGO384" s="141"/>
      <c r="AGP384" s="141"/>
      <c r="AGQ384" s="141"/>
      <c r="AGR384" s="141"/>
      <c r="AGS384" s="141"/>
      <c r="AGT384" s="141"/>
      <c r="AGU384" s="141"/>
      <c r="AGV384" s="141"/>
      <c r="AGW384" s="141"/>
      <c r="AGX384" s="141"/>
      <c r="AGY384" s="141"/>
      <c r="AGZ384" s="141"/>
      <c r="AHA384" s="141"/>
      <c r="AHB384" s="141"/>
      <c r="AHC384" s="141"/>
      <c r="AHD384" s="141"/>
      <c r="AHE384" s="141"/>
      <c r="AHF384" s="141"/>
      <c r="AHG384" s="141"/>
      <c r="AHH384" s="141"/>
      <c r="AHI384" s="141"/>
      <c r="AHJ384" s="141"/>
      <c r="AHK384" s="141"/>
      <c r="AHL384" s="141"/>
      <c r="AHM384" s="141"/>
      <c r="AHN384" s="141"/>
      <c r="AHO384" s="141"/>
      <c r="AHP384" s="141"/>
      <c r="AHQ384" s="141"/>
      <c r="AHR384" s="141"/>
      <c r="AHS384" s="141"/>
      <c r="AHT384" s="141"/>
      <c r="AHU384" s="141"/>
      <c r="AHV384" s="141"/>
      <c r="AHW384" s="141"/>
      <c r="AHX384" s="141"/>
      <c r="AHY384" s="141"/>
      <c r="AHZ384" s="141"/>
      <c r="AIA384" s="141"/>
      <c r="AIB384" s="141"/>
      <c r="AIC384" s="141"/>
      <c r="AID384" s="141"/>
      <c r="AIE384" s="141"/>
      <c r="AIF384" s="141"/>
      <c r="AIG384" s="141"/>
      <c r="AIH384" s="141"/>
      <c r="AII384" s="141"/>
      <c r="AIJ384" s="141"/>
      <c r="AIK384" s="141"/>
      <c r="AIL384" s="141"/>
      <c r="AIM384" s="141"/>
      <c r="AIN384" s="141"/>
      <c r="AIO384" s="141"/>
      <c r="AIP384" s="141"/>
      <c r="AIQ384" s="141"/>
      <c r="AIR384" s="141"/>
      <c r="AIS384" s="141"/>
      <c r="AIT384" s="141"/>
      <c r="AIU384" s="141"/>
      <c r="AIV384" s="141"/>
      <c r="AIW384" s="141"/>
      <c r="AIX384" s="141"/>
      <c r="AIY384" s="141"/>
      <c r="AIZ384" s="141"/>
      <c r="AJA384" s="141"/>
      <c r="AJB384" s="141"/>
      <c r="AJC384" s="141"/>
      <c r="AJD384" s="141"/>
      <c r="AJE384" s="141"/>
      <c r="AJF384" s="141"/>
      <c r="AJG384" s="141"/>
      <c r="AJH384" s="141"/>
      <c r="AJI384" s="141"/>
      <c r="AJJ384" s="141"/>
      <c r="AJK384" s="141"/>
      <c r="AJL384" s="141"/>
      <c r="AJM384" s="141"/>
      <c r="AJN384" s="141"/>
      <c r="AJO384" s="141"/>
      <c r="AJP384" s="141"/>
      <c r="AJQ384" s="141"/>
      <c r="AJR384" s="141"/>
      <c r="AJS384" s="141"/>
      <c r="AJT384" s="141"/>
      <c r="AJU384" s="141"/>
      <c r="AJV384" s="141"/>
      <c r="AJW384" s="141"/>
      <c r="AJX384" s="141"/>
      <c r="AJY384" s="141"/>
      <c r="AJZ384" s="141"/>
      <c r="AKA384" s="141"/>
      <c r="AKB384" s="141"/>
      <c r="AKC384" s="141"/>
      <c r="AKD384" s="141"/>
      <c r="AKE384" s="141"/>
      <c r="AKF384" s="141"/>
      <c r="AKG384" s="141"/>
      <c r="AKH384" s="141"/>
      <c r="AKI384" s="141"/>
      <c r="AKJ384" s="141"/>
      <c r="AKK384" s="141"/>
      <c r="AKL384" s="141"/>
      <c r="AKM384" s="141"/>
      <c r="AKN384" s="141"/>
      <c r="AKO384" s="141"/>
      <c r="AKP384" s="141"/>
      <c r="AKQ384" s="141"/>
      <c r="AKR384" s="141"/>
      <c r="AKS384" s="141"/>
      <c r="AKT384" s="141"/>
      <c r="AKU384" s="141"/>
      <c r="AKV384" s="141"/>
      <c r="AKW384" s="141"/>
      <c r="AKX384" s="141"/>
      <c r="AKY384" s="141"/>
      <c r="AKZ384" s="141"/>
      <c r="ALA384" s="141"/>
      <c r="ALB384" s="141"/>
      <c r="ALC384" s="141"/>
      <c r="ALD384" s="141"/>
      <c r="ALE384" s="141"/>
      <c r="ALF384" s="141"/>
      <c r="ALG384" s="141"/>
      <c r="ALH384" s="141"/>
      <c r="ALI384" s="141"/>
      <c r="ALJ384" s="141"/>
      <c r="ALK384" s="141"/>
      <c r="ALL384" s="141"/>
      <c r="ALM384" s="141"/>
      <c r="ALN384" s="141"/>
      <c r="ALO384" s="141"/>
      <c r="ALP384" s="141"/>
      <c r="ALQ384" s="141"/>
      <c r="ALR384" s="141"/>
      <c r="ALS384" s="141"/>
      <c r="ALT384" s="141"/>
      <c r="ALU384" s="141"/>
      <c r="ALV384" s="141"/>
      <c r="ALW384" s="141"/>
      <c r="ALX384" s="141"/>
      <c r="ALY384" s="141"/>
      <c r="ALZ384" s="141"/>
      <c r="AMA384" s="141"/>
      <c r="AMB384" s="141"/>
      <c r="AMC384" s="141"/>
      <c r="AMD384" s="141"/>
      <c r="AME384" s="141"/>
      <c r="AMF384" s="141"/>
      <c r="AMG384" s="141"/>
      <c r="AMH384" s="141"/>
      <c r="AMI384" s="141"/>
      <c r="AMJ384" s="141"/>
      <c r="AMK384" s="141"/>
      <c r="AML384" s="141"/>
      <c r="AMM384" s="141"/>
      <c r="AMN384" s="141"/>
      <c r="AMO384" s="141"/>
      <c r="AMP384" s="141"/>
      <c r="AMQ384" s="141"/>
      <c r="AMR384" s="141"/>
      <c r="AMS384" s="141"/>
      <c r="AMT384" s="141"/>
      <c r="AMU384" s="141"/>
      <c r="AMV384" s="141"/>
      <c r="AMW384" s="141"/>
      <c r="AMX384" s="141"/>
      <c r="AMY384" s="141"/>
      <c r="AMZ384" s="141"/>
      <c r="ANA384" s="141"/>
      <c r="ANB384" s="141"/>
      <c r="ANC384" s="141"/>
      <c r="AND384" s="141"/>
      <c r="ANE384" s="141"/>
      <c r="ANF384" s="141"/>
      <c r="ANG384" s="141"/>
      <c r="ANH384" s="141"/>
      <c r="ANI384" s="141"/>
      <c r="ANJ384" s="141"/>
      <c r="ANK384" s="141"/>
      <c r="ANL384" s="141"/>
      <c r="ANM384" s="141"/>
      <c r="ANN384" s="141"/>
      <c r="ANO384" s="141"/>
      <c r="ANP384" s="141"/>
      <c r="ANQ384" s="141"/>
      <c r="ANR384" s="141"/>
      <c r="ANS384" s="141"/>
      <c r="ANT384" s="141"/>
      <c r="ANU384" s="141"/>
      <c r="ANV384" s="141"/>
      <c r="ANW384" s="141"/>
      <c r="ANX384" s="141"/>
      <c r="ANY384" s="141"/>
      <c r="ANZ384" s="141"/>
      <c r="AOA384" s="141"/>
      <c r="AOB384" s="141"/>
      <c r="AOC384" s="141"/>
      <c r="AOD384" s="141"/>
      <c r="AOE384" s="141"/>
      <c r="AOF384" s="141"/>
      <c r="AOG384" s="141"/>
      <c r="AOH384" s="141"/>
      <c r="AOI384" s="141"/>
      <c r="AOJ384" s="141"/>
      <c r="AOK384" s="141"/>
      <c r="AOL384" s="141"/>
      <c r="AOM384" s="141"/>
      <c r="AON384" s="141"/>
      <c r="AOO384" s="141"/>
      <c r="AOP384" s="141"/>
      <c r="AOQ384" s="141"/>
      <c r="AOR384" s="141"/>
      <c r="AOS384" s="141"/>
      <c r="AOT384" s="141"/>
      <c r="AOU384" s="141"/>
      <c r="AOV384" s="141"/>
      <c r="AOW384" s="141"/>
      <c r="AOX384" s="141"/>
      <c r="AOY384" s="141"/>
      <c r="AOZ384" s="141"/>
      <c r="APA384" s="141"/>
      <c r="APB384" s="141"/>
      <c r="APC384" s="141"/>
      <c r="APD384" s="141"/>
      <c r="APE384" s="141"/>
      <c r="APF384" s="141"/>
      <c r="APG384" s="141"/>
      <c r="APH384" s="141"/>
      <c r="API384" s="141"/>
      <c r="APJ384" s="141"/>
      <c r="APK384" s="141"/>
      <c r="APL384" s="141"/>
      <c r="APM384" s="141"/>
      <c r="APN384" s="141"/>
      <c r="APO384" s="141"/>
      <c r="APP384" s="141"/>
      <c r="APQ384" s="141"/>
      <c r="APR384" s="141"/>
      <c r="APS384" s="141"/>
      <c r="APT384" s="141"/>
      <c r="APU384" s="141"/>
      <c r="APV384" s="141"/>
      <c r="APW384" s="141"/>
      <c r="APX384" s="141"/>
      <c r="APY384" s="141"/>
      <c r="APZ384" s="141"/>
      <c r="AQA384" s="141"/>
      <c r="AQB384" s="141"/>
      <c r="AQC384" s="141"/>
      <c r="AQD384" s="141"/>
      <c r="AQE384" s="141"/>
      <c r="AQF384" s="141"/>
      <c r="AQG384" s="141"/>
      <c r="AQH384" s="141"/>
      <c r="AQI384" s="141"/>
      <c r="AQJ384" s="141"/>
      <c r="AQK384" s="141"/>
      <c r="AQL384" s="141"/>
      <c r="AQM384" s="141"/>
      <c r="AQN384" s="141"/>
      <c r="AQO384" s="141"/>
      <c r="AQP384" s="141"/>
      <c r="AQQ384" s="141"/>
      <c r="AQR384" s="141"/>
      <c r="AQS384" s="141"/>
      <c r="AQT384" s="141"/>
      <c r="AQU384" s="141"/>
      <c r="AQV384" s="141"/>
      <c r="AQW384" s="141"/>
      <c r="AQX384" s="141"/>
      <c r="AQY384" s="141"/>
      <c r="AQZ384" s="141"/>
      <c r="ARA384" s="141"/>
      <c r="ARB384" s="141"/>
      <c r="ARC384" s="141"/>
      <c r="ARD384" s="141"/>
      <c r="ARE384" s="141"/>
      <c r="ARF384" s="141"/>
      <c r="ARG384" s="141"/>
      <c r="ARH384" s="141"/>
      <c r="ARI384" s="141"/>
      <c r="ARJ384" s="141"/>
      <c r="ARK384" s="141"/>
      <c r="ARL384" s="141"/>
      <c r="ARM384" s="141"/>
      <c r="ARN384" s="141"/>
      <c r="ARO384" s="141"/>
      <c r="ARP384" s="141"/>
      <c r="ARQ384" s="141"/>
      <c r="ARR384" s="141"/>
      <c r="ARS384" s="141"/>
      <c r="ART384" s="141"/>
      <c r="ARU384" s="141"/>
      <c r="ARV384" s="141"/>
      <c r="ARW384" s="141"/>
      <c r="ARX384" s="141"/>
      <c r="ARY384" s="141"/>
      <c r="ARZ384" s="141"/>
      <c r="ASA384" s="141"/>
      <c r="ASB384" s="141"/>
      <c r="ASC384" s="141"/>
      <c r="ASD384" s="141"/>
      <c r="ASE384" s="141"/>
      <c r="ASF384" s="141"/>
      <c r="ASG384" s="141"/>
      <c r="ASH384" s="141"/>
      <c r="ASI384" s="141"/>
      <c r="ASJ384" s="141"/>
      <c r="ASK384" s="141"/>
      <c r="ASL384" s="141"/>
      <c r="ASM384" s="141"/>
      <c r="ASN384" s="141"/>
      <c r="ASO384" s="141"/>
      <c r="ASP384" s="141"/>
      <c r="ASQ384" s="141"/>
      <c r="ASR384" s="141"/>
      <c r="ASS384" s="141"/>
      <c r="AST384" s="141"/>
      <c r="ASU384" s="141"/>
      <c r="ASV384" s="141"/>
      <c r="ASW384" s="141"/>
      <c r="ASX384" s="141"/>
      <c r="ASY384" s="141"/>
      <c r="ASZ384" s="141"/>
      <c r="ATA384" s="141"/>
      <c r="ATB384" s="141"/>
      <c r="ATC384" s="141"/>
      <c r="ATD384" s="141"/>
      <c r="ATE384" s="141"/>
      <c r="ATF384" s="141"/>
      <c r="ATG384" s="141"/>
      <c r="ATH384" s="141"/>
      <c r="ATI384" s="141"/>
      <c r="ATJ384" s="141"/>
      <c r="ATK384" s="141"/>
      <c r="ATL384" s="141"/>
      <c r="ATM384" s="141"/>
      <c r="ATN384" s="141"/>
      <c r="ATO384" s="141"/>
      <c r="ATP384" s="141"/>
      <c r="ATQ384" s="141"/>
      <c r="ATR384" s="141"/>
      <c r="ATS384" s="141"/>
      <c r="ATT384" s="141"/>
      <c r="ATU384" s="141"/>
      <c r="ATV384" s="141"/>
      <c r="ATW384" s="141"/>
      <c r="ATX384" s="141"/>
      <c r="ATY384" s="141"/>
      <c r="ATZ384" s="141"/>
      <c r="AUA384" s="141"/>
      <c r="AUB384" s="141"/>
      <c r="AUC384" s="141"/>
      <c r="AUD384" s="141"/>
      <c r="AUE384" s="141"/>
      <c r="AUF384" s="141"/>
      <c r="AUG384" s="141"/>
      <c r="AUH384" s="141"/>
      <c r="AUI384" s="141"/>
      <c r="AUJ384" s="141"/>
      <c r="AUK384" s="141"/>
      <c r="AUL384" s="141"/>
      <c r="AUM384" s="141"/>
      <c r="AUN384" s="141"/>
      <c r="AUO384" s="141"/>
      <c r="AUP384" s="141"/>
      <c r="AUQ384" s="141"/>
      <c r="AUR384" s="141"/>
      <c r="AUS384" s="141"/>
      <c r="AUT384" s="141"/>
      <c r="AUU384" s="141"/>
      <c r="AUV384" s="141"/>
      <c r="AUW384" s="141"/>
      <c r="AUX384" s="141"/>
      <c r="AUY384" s="141"/>
      <c r="AUZ384" s="141"/>
      <c r="AVA384" s="141"/>
      <c r="AVB384" s="141"/>
      <c r="AVC384" s="141"/>
      <c r="AVD384" s="141"/>
      <c r="AVE384" s="141"/>
      <c r="AVF384" s="141"/>
      <c r="AVG384" s="141"/>
      <c r="AVH384" s="141"/>
      <c r="AVI384" s="141"/>
      <c r="AVJ384" s="141"/>
      <c r="AVK384" s="141"/>
      <c r="AVL384" s="141"/>
      <c r="AVM384" s="141"/>
      <c r="AVN384" s="141"/>
      <c r="AVO384" s="141"/>
      <c r="AVP384" s="141"/>
      <c r="AVQ384" s="141"/>
      <c r="AVR384" s="141"/>
      <c r="AVS384" s="141"/>
      <c r="AVT384" s="141"/>
      <c r="AVU384" s="141"/>
      <c r="AVV384" s="141"/>
      <c r="AVW384" s="141"/>
      <c r="AVX384" s="141"/>
      <c r="AVY384" s="141"/>
      <c r="AVZ384" s="141"/>
      <c r="AWA384" s="141"/>
      <c r="AWB384" s="141"/>
      <c r="AWC384" s="141"/>
      <c r="AWD384" s="141"/>
      <c r="AWE384" s="141"/>
      <c r="AWF384" s="141"/>
      <c r="AWG384" s="141"/>
      <c r="AWH384" s="141"/>
      <c r="AWI384" s="141"/>
      <c r="AWJ384" s="141"/>
      <c r="AWK384" s="141"/>
      <c r="AWL384" s="141"/>
      <c r="AWM384" s="141"/>
      <c r="AWN384" s="141"/>
      <c r="AWO384" s="141"/>
      <c r="AWP384" s="141"/>
      <c r="AWQ384" s="141"/>
      <c r="AWR384" s="141"/>
      <c r="AWS384" s="141"/>
      <c r="AWT384" s="141"/>
      <c r="AWU384" s="141"/>
      <c r="AWV384" s="141"/>
      <c r="AWW384" s="141"/>
      <c r="AWX384" s="141"/>
      <c r="AWY384" s="141"/>
      <c r="AWZ384" s="141"/>
      <c r="AXA384" s="141"/>
      <c r="AXB384" s="141"/>
      <c r="AXC384" s="141"/>
      <c r="AXD384" s="141"/>
      <c r="AXE384" s="141"/>
      <c r="AXF384" s="141"/>
      <c r="AXG384" s="141"/>
      <c r="AXH384" s="141"/>
      <c r="AXI384" s="141"/>
      <c r="AXJ384" s="141"/>
      <c r="AXK384" s="141"/>
      <c r="AXL384" s="141"/>
      <c r="AXM384" s="141"/>
      <c r="AXN384" s="141"/>
      <c r="AXO384" s="141"/>
      <c r="AXP384" s="141"/>
      <c r="AXQ384" s="141"/>
      <c r="AXR384" s="141"/>
      <c r="AXS384" s="141"/>
      <c r="AXT384" s="141"/>
      <c r="AXU384" s="141"/>
      <c r="AXV384" s="141"/>
      <c r="AXW384" s="141"/>
      <c r="AXX384" s="141"/>
      <c r="AXY384" s="141"/>
      <c r="AXZ384" s="141"/>
      <c r="AYA384" s="141"/>
      <c r="AYB384" s="141"/>
      <c r="AYC384" s="141"/>
      <c r="AYD384" s="141"/>
      <c r="AYE384" s="141"/>
      <c r="AYF384" s="141"/>
      <c r="AYG384" s="141"/>
      <c r="AYH384" s="141"/>
      <c r="AYI384" s="141"/>
      <c r="AYJ384" s="141"/>
      <c r="AYK384" s="141"/>
      <c r="AYL384" s="141"/>
      <c r="AYM384" s="141"/>
      <c r="AYN384" s="141"/>
      <c r="AYO384" s="141"/>
      <c r="AYP384" s="141"/>
      <c r="AYQ384" s="141"/>
      <c r="AYR384" s="141"/>
      <c r="AYS384" s="141"/>
      <c r="AYT384" s="141"/>
      <c r="AYU384" s="141"/>
      <c r="AYV384" s="141"/>
      <c r="AYW384" s="141"/>
      <c r="AYX384" s="141"/>
      <c r="AYY384" s="141"/>
      <c r="AYZ384" s="141"/>
      <c r="AZA384" s="141"/>
      <c r="AZB384" s="141"/>
      <c r="AZC384" s="141"/>
      <c r="AZD384" s="141"/>
      <c r="AZE384" s="141"/>
      <c r="AZF384" s="141"/>
      <c r="AZG384" s="141"/>
      <c r="AZH384" s="141"/>
      <c r="AZI384" s="141"/>
      <c r="AZJ384" s="141"/>
      <c r="AZK384" s="141"/>
      <c r="AZL384" s="141"/>
      <c r="AZM384" s="141"/>
      <c r="AZN384" s="141"/>
      <c r="AZO384" s="141"/>
      <c r="AZP384" s="141"/>
      <c r="AZQ384" s="141"/>
      <c r="AZR384" s="141"/>
      <c r="AZS384" s="141"/>
      <c r="AZT384" s="141"/>
      <c r="AZU384" s="141"/>
      <c r="AZV384" s="141"/>
      <c r="AZW384" s="141"/>
      <c r="AZX384" s="141"/>
      <c r="AZY384" s="141"/>
      <c r="AZZ384" s="141"/>
      <c r="BAA384" s="141"/>
      <c r="BAB384" s="141"/>
      <c r="BAC384" s="141"/>
      <c r="BAD384" s="141"/>
      <c r="BAE384" s="141"/>
      <c r="BAF384" s="141"/>
      <c r="BAG384" s="141"/>
      <c r="BAH384" s="141"/>
      <c r="BAI384" s="141"/>
      <c r="BAJ384" s="141"/>
      <c r="BAK384" s="141"/>
      <c r="BAL384" s="141"/>
      <c r="BAM384" s="141"/>
      <c r="BAN384" s="141"/>
      <c r="BAO384" s="141"/>
      <c r="BAP384" s="141"/>
      <c r="BAQ384" s="141"/>
      <c r="BAR384" s="141"/>
      <c r="BAS384" s="141"/>
      <c r="BAT384" s="141"/>
      <c r="BAU384" s="141"/>
      <c r="BAV384" s="141"/>
      <c r="BAW384" s="141"/>
      <c r="BAX384" s="141"/>
      <c r="BAY384" s="141"/>
      <c r="BAZ384" s="141"/>
      <c r="BBA384" s="141"/>
      <c r="BBB384" s="141"/>
      <c r="BBC384" s="141"/>
      <c r="BBD384" s="141"/>
      <c r="BBE384" s="141"/>
      <c r="BBF384" s="141"/>
      <c r="BBG384" s="141"/>
      <c r="BBH384" s="141"/>
      <c r="BBI384" s="141"/>
      <c r="BBJ384" s="141"/>
      <c r="BBK384" s="141"/>
      <c r="BBL384" s="141"/>
      <c r="BBM384" s="141"/>
      <c r="BBN384" s="141"/>
      <c r="BBO384" s="141"/>
      <c r="BBP384" s="141"/>
      <c r="BBQ384" s="141"/>
      <c r="BBR384" s="141"/>
      <c r="BBS384" s="141"/>
      <c r="BBT384" s="141"/>
      <c r="BBU384" s="141"/>
      <c r="BBV384" s="141"/>
      <c r="BBW384" s="141"/>
      <c r="BBX384" s="141"/>
      <c r="BBY384" s="141"/>
      <c r="BBZ384" s="141"/>
      <c r="BCA384" s="141"/>
      <c r="BCB384" s="141"/>
      <c r="BCC384" s="141"/>
      <c r="BCD384" s="141"/>
      <c r="BCE384" s="141"/>
      <c r="BCF384" s="141"/>
      <c r="BCG384" s="141"/>
      <c r="BCH384" s="141"/>
      <c r="BCI384" s="141"/>
      <c r="BCJ384" s="141"/>
      <c r="BCK384" s="141"/>
      <c r="BCL384" s="141"/>
      <c r="BCM384" s="141"/>
      <c r="BCN384" s="141"/>
      <c r="BCO384" s="141"/>
      <c r="BCP384" s="141"/>
      <c r="BCQ384" s="141"/>
      <c r="BCR384" s="141"/>
      <c r="BCS384" s="141"/>
      <c r="BCT384" s="141"/>
      <c r="BCU384" s="141"/>
      <c r="BCV384" s="141"/>
      <c r="BCW384" s="141"/>
      <c r="BCX384" s="141"/>
      <c r="BCY384" s="141"/>
      <c r="BCZ384" s="141"/>
      <c r="BDA384" s="141"/>
      <c r="BDB384" s="141"/>
      <c r="BDC384" s="141"/>
      <c r="BDD384" s="141"/>
      <c r="BDE384" s="141"/>
      <c r="BDF384" s="141"/>
      <c r="BDG384" s="141"/>
      <c r="BDH384" s="141"/>
      <c r="BDI384" s="141"/>
      <c r="BDJ384" s="141"/>
      <c r="BDK384" s="141"/>
      <c r="BDL384" s="141"/>
      <c r="BDM384" s="141"/>
      <c r="BDN384" s="141"/>
      <c r="BDO384" s="141"/>
      <c r="BDP384" s="141"/>
      <c r="BDQ384" s="141"/>
      <c r="BDR384" s="141"/>
      <c r="BDS384" s="141"/>
      <c r="BDT384" s="141"/>
      <c r="BDU384" s="141"/>
      <c r="BDV384" s="141"/>
      <c r="BDW384" s="141"/>
      <c r="BDX384" s="141"/>
      <c r="BDY384" s="141"/>
      <c r="BDZ384" s="141"/>
      <c r="BEA384" s="141"/>
      <c r="BEB384" s="141"/>
      <c r="BEC384" s="141"/>
      <c r="BED384" s="141"/>
      <c r="BEE384" s="141"/>
      <c r="BEF384" s="141"/>
      <c r="BEG384" s="141"/>
      <c r="BEH384" s="141"/>
      <c r="BEI384" s="141"/>
      <c r="BEJ384" s="141"/>
      <c r="BEK384" s="141"/>
      <c r="BEL384" s="141"/>
      <c r="BEM384" s="141"/>
      <c r="BEN384" s="141"/>
      <c r="BEO384" s="141"/>
      <c r="BEP384" s="141"/>
      <c r="BEQ384" s="141"/>
      <c r="BER384" s="141"/>
      <c r="BES384" s="141"/>
      <c r="BET384" s="141"/>
      <c r="BEU384" s="141"/>
      <c r="BEV384" s="141"/>
      <c r="BEW384" s="141"/>
      <c r="BEX384" s="141"/>
      <c r="BEY384" s="141"/>
      <c r="BEZ384" s="141"/>
      <c r="BFA384" s="141"/>
      <c r="BFB384" s="141"/>
      <c r="BFC384" s="141"/>
      <c r="BFD384" s="141"/>
      <c r="BFE384" s="141"/>
      <c r="BFF384" s="141"/>
      <c r="BFG384" s="141"/>
      <c r="BFH384" s="141"/>
      <c r="BFI384" s="141"/>
      <c r="BFJ384" s="141"/>
      <c r="BFK384" s="141"/>
      <c r="BFL384" s="141"/>
      <c r="BFM384" s="141"/>
      <c r="BFN384" s="141"/>
      <c r="BFO384" s="141"/>
      <c r="BFP384" s="141"/>
      <c r="BFQ384" s="141"/>
      <c r="BFR384" s="141"/>
      <c r="BFS384" s="141"/>
      <c r="BFT384" s="141"/>
      <c r="BFU384" s="141"/>
      <c r="BFV384" s="141"/>
      <c r="BFW384" s="141"/>
      <c r="BFX384" s="141"/>
      <c r="BFY384" s="141"/>
      <c r="BFZ384" s="141"/>
      <c r="BGA384" s="141"/>
      <c r="BGB384" s="141"/>
      <c r="BGC384" s="141"/>
      <c r="BGD384" s="141"/>
      <c r="BGE384" s="141"/>
      <c r="BGF384" s="141"/>
      <c r="BGG384" s="141"/>
      <c r="BGH384" s="141"/>
      <c r="BGI384" s="141"/>
      <c r="BGJ384" s="141"/>
      <c r="BGK384" s="141"/>
      <c r="BGL384" s="141"/>
      <c r="BGM384" s="141"/>
      <c r="BGN384" s="141"/>
      <c r="BGO384" s="141"/>
      <c r="BGP384" s="141"/>
      <c r="BGQ384" s="141"/>
      <c r="BGR384" s="141"/>
      <c r="BGS384" s="141"/>
      <c r="BGT384" s="141"/>
      <c r="BGU384" s="141"/>
      <c r="BGV384" s="141"/>
      <c r="BGW384" s="141"/>
      <c r="BGX384" s="141"/>
      <c r="BGY384" s="141"/>
      <c r="BGZ384" s="141"/>
      <c r="BHA384" s="141"/>
      <c r="BHB384" s="141"/>
      <c r="BHC384" s="141"/>
      <c r="BHD384" s="141"/>
      <c r="BHE384" s="141"/>
      <c r="BHF384" s="141"/>
      <c r="BHG384" s="141"/>
      <c r="BHH384" s="141"/>
      <c r="BHI384" s="141"/>
      <c r="BHJ384" s="141"/>
      <c r="BHK384" s="141"/>
      <c r="BHL384" s="141"/>
      <c r="BHM384" s="141"/>
      <c r="BHN384" s="141"/>
      <c r="BHO384" s="141"/>
      <c r="BHP384" s="141"/>
      <c r="BHQ384" s="141"/>
      <c r="BHR384" s="141"/>
      <c r="BHS384" s="141"/>
      <c r="BHT384" s="141"/>
      <c r="BHU384" s="141"/>
      <c r="BHV384" s="141"/>
      <c r="BHW384" s="141"/>
      <c r="BHX384" s="141"/>
      <c r="BHY384" s="141"/>
      <c r="BHZ384" s="141"/>
      <c r="BIA384" s="141"/>
      <c r="BIB384" s="141"/>
      <c r="BIC384" s="141"/>
      <c r="BID384" s="141"/>
      <c r="BIE384" s="141"/>
      <c r="BIF384" s="141"/>
      <c r="BIG384" s="141"/>
      <c r="BIH384" s="141"/>
      <c r="BII384" s="141"/>
      <c r="BIJ384" s="141"/>
      <c r="BIK384" s="141"/>
      <c r="BIL384" s="141"/>
      <c r="BIM384" s="141"/>
      <c r="BIN384" s="141"/>
      <c r="BIO384" s="141"/>
      <c r="BIP384" s="141"/>
      <c r="BIQ384" s="141"/>
      <c r="BIR384" s="141"/>
      <c r="BIS384" s="141"/>
      <c r="BIT384" s="141"/>
      <c r="BIU384" s="141"/>
      <c r="BIV384" s="141"/>
      <c r="BIW384" s="141"/>
      <c r="BIX384" s="141"/>
      <c r="BIY384" s="141"/>
      <c r="BIZ384" s="141"/>
      <c r="BJA384" s="141"/>
      <c r="BJB384" s="141"/>
      <c r="BJC384" s="141"/>
      <c r="BJD384" s="141"/>
      <c r="BJE384" s="141"/>
      <c r="BJF384" s="141"/>
      <c r="BJG384" s="141"/>
      <c r="BJH384" s="141"/>
      <c r="BJI384" s="141"/>
      <c r="BJJ384" s="141"/>
      <c r="BJK384" s="141"/>
      <c r="BJL384" s="141"/>
      <c r="BJM384" s="141"/>
      <c r="BJN384" s="141"/>
      <c r="BJO384" s="141"/>
      <c r="BJP384" s="141"/>
      <c r="BJQ384" s="141"/>
      <c r="BJR384" s="141"/>
      <c r="BJS384" s="141"/>
      <c r="BJT384" s="141"/>
      <c r="BJU384" s="141"/>
      <c r="BJV384" s="141"/>
      <c r="BJW384" s="141"/>
      <c r="BJX384" s="141"/>
      <c r="BJY384" s="141"/>
      <c r="BJZ384" s="141"/>
      <c r="BKA384" s="141"/>
      <c r="BKB384" s="141"/>
      <c r="BKC384" s="141"/>
      <c r="BKD384" s="141"/>
      <c r="BKE384" s="141"/>
      <c r="BKF384" s="141"/>
      <c r="BKG384" s="141"/>
      <c r="BKH384" s="141"/>
      <c r="BKI384" s="141"/>
      <c r="BKJ384" s="141"/>
      <c r="BKK384" s="141"/>
      <c r="BKL384" s="141"/>
      <c r="BKM384" s="141"/>
      <c r="BKN384" s="141"/>
      <c r="BKO384" s="141"/>
      <c r="BKP384" s="141"/>
      <c r="BKQ384" s="141"/>
      <c r="BKR384" s="141"/>
      <c r="BKS384" s="141"/>
      <c r="BKT384" s="141"/>
      <c r="BKU384" s="141"/>
      <c r="BKV384" s="141"/>
      <c r="BKW384" s="141"/>
      <c r="BKX384" s="141"/>
      <c r="BKY384" s="141"/>
      <c r="BKZ384" s="141"/>
      <c r="BLA384" s="141"/>
      <c r="BLB384" s="141"/>
      <c r="BLC384" s="141"/>
      <c r="BLD384" s="141"/>
      <c r="BLE384" s="141"/>
      <c r="BLF384" s="141"/>
      <c r="BLG384" s="141"/>
      <c r="BLH384" s="141"/>
      <c r="BLI384" s="141"/>
      <c r="BLJ384" s="141"/>
      <c r="BLK384" s="141"/>
      <c r="BLL384" s="141"/>
      <c r="BLM384" s="141"/>
      <c r="BLN384" s="141"/>
      <c r="BLO384" s="141"/>
      <c r="BLP384" s="141"/>
      <c r="BLQ384" s="141"/>
      <c r="BLR384" s="141"/>
      <c r="BLS384" s="141"/>
      <c r="BLT384" s="141"/>
      <c r="BLU384" s="141"/>
      <c r="BLV384" s="141"/>
      <c r="BLW384" s="141"/>
      <c r="BLX384" s="141"/>
      <c r="BLY384" s="141"/>
      <c r="BLZ384" s="141"/>
      <c r="BMA384" s="141"/>
      <c r="BMB384" s="141"/>
      <c r="BMC384" s="141"/>
      <c r="BMD384" s="141"/>
      <c r="BME384" s="141"/>
      <c r="BMF384" s="141"/>
      <c r="BMG384" s="141"/>
      <c r="BMH384" s="141"/>
      <c r="BMI384" s="141"/>
      <c r="BMJ384" s="141"/>
      <c r="BMK384" s="141"/>
      <c r="BML384" s="141"/>
      <c r="BMM384" s="141"/>
      <c r="BMN384" s="141"/>
      <c r="BMO384" s="141"/>
      <c r="BMP384" s="141"/>
      <c r="BMQ384" s="141"/>
      <c r="BMR384" s="141"/>
      <c r="BMS384" s="141"/>
      <c r="BMT384" s="141"/>
      <c r="BMU384" s="141"/>
      <c r="BMV384" s="141"/>
      <c r="BMW384" s="141"/>
      <c r="BMX384" s="141"/>
      <c r="BMY384" s="141"/>
      <c r="BMZ384" s="141"/>
      <c r="BNA384" s="141"/>
      <c r="BNB384" s="141"/>
      <c r="BNC384" s="141"/>
      <c r="BND384" s="141"/>
      <c r="BNE384" s="141"/>
      <c r="BNF384" s="141"/>
      <c r="BNG384" s="141"/>
      <c r="BNH384" s="141"/>
      <c r="BNI384" s="141"/>
      <c r="BNJ384" s="141"/>
      <c r="BNK384" s="141"/>
      <c r="BNL384" s="141"/>
      <c r="BNM384" s="141"/>
      <c r="BNN384" s="141"/>
      <c r="BNO384" s="141"/>
      <c r="BNP384" s="141"/>
      <c r="BNQ384" s="141"/>
      <c r="BNR384" s="141"/>
      <c r="BNS384" s="141"/>
      <c r="BNT384" s="141"/>
      <c r="BNU384" s="141"/>
      <c r="BNV384" s="141"/>
      <c r="BNW384" s="141"/>
      <c r="BNX384" s="141"/>
      <c r="BNY384" s="141"/>
      <c r="BNZ384" s="141"/>
      <c r="BOA384" s="141"/>
      <c r="BOB384" s="141"/>
      <c r="BOC384" s="141"/>
      <c r="BOD384" s="141"/>
      <c r="BOE384" s="141"/>
      <c r="BOF384" s="141"/>
      <c r="BOG384" s="141"/>
      <c r="BOH384" s="141"/>
      <c r="BOI384" s="141"/>
      <c r="BOJ384" s="141"/>
      <c r="BOK384" s="141"/>
      <c r="BOL384" s="141"/>
      <c r="BOM384" s="141"/>
      <c r="BON384" s="141"/>
      <c r="BOO384" s="141"/>
      <c r="BOP384" s="141"/>
      <c r="BOQ384" s="141"/>
      <c r="BOR384" s="141"/>
      <c r="BOS384" s="141"/>
      <c r="BOT384" s="141"/>
      <c r="BOU384" s="141"/>
      <c r="BOV384" s="141"/>
      <c r="BOW384" s="141"/>
      <c r="BOX384" s="141"/>
      <c r="BOY384" s="141"/>
      <c r="BOZ384" s="141"/>
      <c r="BPA384" s="141"/>
      <c r="BPB384" s="141"/>
      <c r="BPC384" s="141"/>
      <c r="BPD384" s="141"/>
      <c r="BPE384" s="141"/>
      <c r="BPF384" s="141"/>
      <c r="BPG384" s="141"/>
      <c r="BPH384" s="141"/>
      <c r="BPI384" s="141"/>
      <c r="BPJ384" s="141"/>
      <c r="BPK384" s="141"/>
      <c r="BPL384" s="141"/>
      <c r="BPM384" s="141"/>
      <c r="BPN384" s="141"/>
      <c r="BPO384" s="141"/>
      <c r="BPP384" s="141"/>
      <c r="BPQ384" s="141"/>
      <c r="BPR384" s="141"/>
      <c r="BPS384" s="141"/>
      <c r="BPT384" s="141"/>
      <c r="BPU384" s="141"/>
      <c r="BPV384" s="141"/>
      <c r="BPW384" s="141"/>
      <c r="BPX384" s="141"/>
      <c r="BPY384" s="141"/>
      <c r="BPZ384" s="141"/>
      <c r="BQA384" s="141"/>
      <c r="BQB384" s="141"/>
      <c r="BQC384" s="141"/>
      <c r="BQD384" s="141"/>
      <c r="BQE384" s="141"/>
      <c r="BQF384" s="141"/>
      <c r="BQG384" s="141"/>
      <c r="BQH384" s="141"/>
      <c r="BQI384" s="141"/>
      <c r="BQJ384" s="141"/>
      <c r="BQK384" s="141"/>
      <c r="BQL384" s="141"/>
      <c r="BQM384" s="141"/>
      <c r="BQN384" s="141"/>
      <c r="BQO384" s="141"/>
      <c r="BQP384" s="141"/>
      <c r="BQQ384" s="141"/>
      <c r="BQR384" s="141"/>
      <c r="BQS384" s="141"/>
      <c r="BQT384" s="141"/>
      <c r="BQU384" s="141"/>
      <c r="BQV384" s="141"/>
      <c r="BQW384" s="141"/>
      <c r="BQX384" s="141"/>
      <c r="BQY384" s="141"/>
      <c r="BQZ384" s="141"/>
      <c r="BRA384" s="141"/>
      <c r="BRB384" s="141"/>
      <c r="BRC384" s="141"/>
      <c r="BRD384" s="141"/>
      <c r="BRE384" s="141"/>
      <c r="BRF384" s="141"/>
      <c r="BRG384" s="141"/>
      <c r="BRH384" s="141"/>
      <c r="BRI384" s="141"/>
      <c r="BRJ384" s="141"/>
      <c r="BRK384" s="141"/>
      <c r="BRL384" s="141"/>
      <c r="BRM384" s="141"/>
      <c r="BRN384" s="141"/>
      <c r="BRO384" s="141"/>
      <c r="BRP384" s="141"/>
      <c r="BRQ384" s="141"/>
      <c r="BRR384" s="141"/>
      <c r="BRS384" s="141"/>
      <c r="BRT384" s="141"/>
      <c r="BRU384" s="141"/>
      <c r="BRV384" s="141"/>
      <c r="BRW384" s="141"/>
      <c r="BRX384" s="141"/>
      <c r="BRY384" s="141"/>
      <c r="BRZ384" s="141"/>
      <c r="BSA384" s="141"/>
      <c r="BSB384" s="141"/>
      <c r="BSC384" s="141"/>
      <c r="BSD384" s="141"/>
      <c r="BSE384" s="141"/>
      <c r="BSF384" s="141"/>
      <c r="BSG384" s="141"/>
      <c r="BSH384" s="141"/>
      <c r="BSI384" s="141"/>
      <c r="BSJ384" s="141"/>
      <c r="BSK384" s="141"/>
      <c r="BSL384" s="141"/>
      <c r="BSM384" s="141"/>
      <c r="BSN384" s="141"/>
      <c r="BSO384" s="141"/>
      <c r="BSP384" s="141"/>
      <c r="BSQ384" s="141"/>
      <c r="BSR384" s="141"/>
      <c r="BSS384" s="141"/>
      <c r="BST384" s="141"/>
      <c r="BSU384" s="141"/>
      <c r="BSV384" s="141"/>
      <c r="BSW384" s="141"/>
      <c r="BSX384" s="141"/>
      <c r="BSY384" s="141"/>
      <c r="BSZ384" s="141"/>
      <c r="BTA384" s="141"/>
      <c r="BTB384" s="141"/>
      <c r="BTC384" s="141"/>
      <c r="BTD384" s="141"/>
      <c r="BTE384" s="141"/>
      <c r="BTF384" s="141"/>
      <c r="BTG384" s="141"/>
      <c r="BTH384" s="141"/>
      <c r="BTI384" s="141"/>
      <c r="BTJ384" s="141"/>
      <c r="BTK384" s="141"/>
      <c r="BTL384" s="141"/>
      <c r="BTM384" s="141"/>
      <c r="BTN384" s="141"/>
      <c r="BTO384" s="141"/>
      <c r="BTP384" s="141"/>
      <c r="BTQ384" s="141"/>
      <c r="BTR384" s="141"/>
      <c r="BTS384" s="141"/>
      <c r="BTT384" s="141"/>
      <c r="BTU384" s="141"/>
      <c r="BTV384" s="141"/>
      <c r="BTW384" s="141"/>
      <c r="BTX384" s="141"/>
      <c r="BTY384" s="141"/>
      <c r="BTZ384" s="141"/>
      <c r="BUA384" s="141"/>
      <c r="BUB384" s="141"/>
      <c r="BUC384" s="141"/>
      <c r="BUD384" s="141"/>
      <c r="BUE384" s="141"/>
      <c r="BUF384" s="141"/>
      <c r="BUG384" s="141"/>
      <c r="BUH384" s="141"/>
      <c r="BUI384" s="141"/>
      <c r="BUJ384" s="141"/>
      <c r="BUK384" s="141"/>
      <c r="BUL384" s="141"/>
      <c r="BUM384" s="141"/>
      <c r="BUN384" s="141"/>
      <c r="BUO384" s="141"/>
      <c r="BUP384" s="141"/>
      <c r="BUQ384" s="141"/>
      <c r="BUR384" s="141"/>
      <c r="BUS384" s="141"/>
      <c r="BUT384" s="141"/>
      <c r="BUU384" s="141"/>
      <c r="BUV384" s="141"/>
      <c r="BUW384" s="141"/>
      <c r="BUX384" s="141"/>
      <c r="BUY384" s="141"/>
      <c r="BUZ384" s="141"/>
      <c r="BVA384" s="141"/>
      <c r="BVB384" s="141"/>
      <c r="BVC384" s="141"/>
      <c r="BVD384" s="141"/>
      <c r="BVE384" s="141"/>
      <c r="BVF384" s="141"/>
      <c r="BVG384" s="141"/>
      <c r="BVH384" s="141"/>
      <c r="BVI384" s="141"/>
      <c r="BVJ384" s="141"/>
      <c r="BVK384" s="141"/>
      <c r="BVL384" s="141"/>
      <c r="BVM384" s="141"/>
      <c r="BVN384" s="141"/>
      <c r="BVO384" s="141"/>
      <c r="BVP384" s="141"/>
      <c r="BVQ384" s="141"/>
      <c r="BVR384" s="141"/>
      <c r="BVS384" s="141"/>
      <c r="BVT384" s="141"/>
      <c r="BVU384" s="141"/>
      <c r="BVV384" s="141"/>
      <c r="BVW384" s="141"/>
      <c r="BVX384" s="141"/>
      <c r="BVY384" s="141"/>
      <c r="BVZ384" s="141"/>
      <c r="BWA384" s="141"/>
      <c r="BWB384" s="141"/>
      <c r="BWC384" s="141"/>
      <c r="BWD384" s="141"/>
      <c r="BWE384" s="141"/>
      <c r="BWF384" s="141"/>
      <c r="BWG384" s="141"/>
      <c r="BWH384" s="141"/>
      <c r="BWI384" s="141"/>
      <c r="BWJ384" s="141"/>
      <c r="BWK384" s="141"/>
      <c r="BWL384" s="141"/>
      <c r="BWM384" s="141"/>
      <c r="BWN384" s="141"/>
      <c r="BWO384" s="141"/>
      <c r="BWP384" s="141"/>
      <c r="BWQ384" s="141"/>
      <c r="BWR384" s="141"/>
      <c r="BWS384" s="141"/>
      <c r="BWT384" s="141"/>
      <c r="BWU384" s="141"/>
      <c r="BWV384" s="141"/>
      <c r="BWW384" s="141"/>
      <c r="BWX384" s="141"/>
      <c r="BWY384" s="141"/>
      <c r="BWZ384" s="141"/>
      <c r="BXA384" s="141"/>
      <c r="BXB384" s="141"/>
      <c r="BXC384" s="141"/>
      <c r="BXD384" s="141"/>
      <c r="BXE384" s="141"/>
      <c r="BXF384" s="141"/>
      <c r="BXG384" s="141"/>
      <c r="BXH384" s="141"/>
      <c r="BXI384" s="141"/>
      <c r="BXJ384" s="141"/>
      <c r="BXK384" s="141"/>
      <c r="BXL384" s="141"/>
      <c r="BXM384" s="141"/>
      <c r="BXN384" s="141"/>
      <c r="BXO384" s="141"/>
      <c r="BXP384" s="141"/>
      <c r="BXQ384" s="141"/>
      <c r="BXR384" s="141"/>
      <c r="BXS384" s="141"/>
      <c r="BXT384" s="141"/>
      <c r="BXU384" s="141"/>
      <c r="BXV384" s="141"/>
      <c r="BXW384" s="141"/>
      <c r="BXX384" s="141"/>
      <c r="BXY384" s="141"/>
      <c r="BXZ384" s="141"/>
      <c r="BYA384" s="141"/>
      <c r="BYB384" s="141"/>
      <c r="BYC384" s="141"/>
      <c r="BYD384" s="141"/>
      <c r="BYE384" s="141"/>
      <c r="BYF384" s="141"/>
      <c r="BYG384" s="141"/>
      <c r="BYH384" s="141"/>
      <c r="BYI384" s="141"/>
      <c r="BYJ384" s="141"/>
      <c r="BYK384" s="141"/>
      <c r="BYL384" s="141"/>
      <c r="BYM384" s="141"/>
      <c r="BYN384" s="141"/>
      <c r="BYO384" s="141"/>
      <c r="BYP384" s="141"/>
      <c r="BYQ384" s="141"/>
      <c r="BYR384" s="141"/>
      <c r="BYS384" s="141"/>
      <c r="BYT384" s="141"/>
      <c r="BYU384" s="141"/>
      <c r="BYV384" s="141"/>
      <c r="BYW384" s="141"/>
      <c r="BYX384" s="141"/>
      <c r="BYY384" s="141"/>
      <c r="BYZ384" s="141"/>
      <c r="BZA384" s="141"/>
      <c r="BZB384" s="141"/>
      <c r="BZC384" s="141"/>
      <c r="BZD384" s="141"/>
      <c r="BZE384" s="141"/>
      <c r="BZF384" s="141"/>
      <c r="BZG384" s="141"/>
      <c r="BZH384" s="141"/>
      <c r="BZI384" s="141"/>
      <c r="BZJ384" s="141"/>
      <c r="BZK384" s="141"/>
      <c r="BZL384" s="141"/>
      <c r="BZM384" s="141"/>
      <c r="BZN384" s="141"/>
      <c r="BZO384" s="141"/>
      <c r="BZP384" s="141"/>
      <c r="BZQ384" s="141"/>
      <c r="BZR384" s="141"/>
      <c r="BZS384" s="141"/>
      <c r="BZT384" s="141"/>
      <c r="BZU384" s="141"/>
      <c r="BZV384" s="141"/>
      <c r="BZW384" s="141"/>
      <c r="BZX384" s="141"/>
      <c r="BZY384" s="141"/>
      <c r="BZZ384" s="141"/>
      <c r="CAA384" s="141"/>
      <c r="CAB384" s="141"/>
      <c r="CAC384" s="141"/>
      <c r="CAD384" s="141"/>
      <c r="CAE384" s="141"/>
      <c r="CAF384" s="141"/>
      <c r="CAG384" s="141"/>
      <c r="CAH384" s="141"/>
      <c r="CAI384" s="141"/>
      <c r="CAJ384" s="141"/>
      <c r="CAK384" s="141"/>
      <c r="CAL384" s="141"/>
      <c r="CAM384" s="141"/>
      <c r="CAN384" s="141"/>
      <c r="CAO384" s="141"/>
      <c r="CAP384" s="141"/>
      <c r="CAQ384" s="141"/>
      <c r="CAR384" s="141"/>
      <c r="CAS384" s="141"/>
      <c r="CAT384" s="141"/>
      <c r="CAU384" s="141"/>
      <c r="CAV384" s="141"/>
      <c r="CAW384" s="141"/>
      <c r="CAX384" s="141"/>
      <c r="CAY384" s="141"/>
      <c r="CAZ384" s="141"/>
      <c r="CBA384" s="141"/>
      <c r="CBB384" s="141"/>
      <c r="CBC384" s="141"/>
      <c r="CBD384" s="141"/>
      <c r="CBE384" s="141"/>
      <c r="CBF384" s="141"/>
      <c r="CBG384" s="141"/>
      <c r="CBH384" s="141"/>
      <c r="CBI384" s="141"/>
      <c r="CBJ384" s="141"/>
      <c r="CBK384" s="141"/>
      <c r="CBL384" s="141"/>
      <c r="CBM384" s="141"/>
      <c r="CBN384" s="141"/>
      <c r="CBO384" s="141"/>
      <c r="CBP384" s="141"/>
      <c r="CBQ384" s="141"/>
      <c r="CBR384" s="141"/>
      <c r="CBS384" s="141"/>
      <c r="CBT384" s="141"/>
      <c r="CBU384" s="141"/>
      <c r="CBV384" s="141"/>
      <c r="CBW384" s="141"/>
      <c r="CBX384" s="141"/>
      <c r="CBY384" s="141"/>
      <c r="CBZ384" s="141"/>
      <c r="CCA384" s="141"/>
      <c r="CCB384" s="141"/>
      <c r="CCC384" s="141"/>
      <c r="CCD384" s="141"/>
      <c r="CCE384" s="141"/>
      <c r="CCF384" s="141"/>
      <c r="CCG384" s="141"/>
      <c r="CCH384" s="141"/>
      <c r="CCI384" s="141"/>
      <c r="CCJ384" s="141"/>
      <c r="CCK384" s="141"/>
      <c r="CCL384" s="141"/>
      <c r="CCM384" s="141"/>
      <c r="CCN384" s="141"/>
      <c r="CCO384" s="141"/>
      <c r="CCP384" s="141"/>
      <c r="CCQ384" s="141"/>
      <c r="CCR384" s="141"/>
      <c r="CCS384" s="141"/>
      <c r="CCT384" s="141"/>
      <c r="CCU384" s="141"/>
      <c r="CCV384" s="141"/>
      <c r="CCW384" s="141"/>
      <c r="CCX384" s="141"/>
      <c r="CCY384" s="141"/>
      <c r="CCZ384" s="141"/>
      <c r="CDA384" s="141"/>
      <c r="CDB384" s="141"/>
      <c r="CDC384" s="141"/>
      <c r="CDD384" s="141"/>
      <c r="CDE384" s="141"/>
      <c r="CDF384" s="141"/>
      <c r="CDG384" s="141"/>
      <c r="CDH384" s="141"/>
      <c r="CDI384" s="141"/>
      <c r="CDJ384" s="141"/>
      <c r="CDK384" s="141"/>
      <c r="CDL384" s="141"/>
      <c r="CDM384" s="141"/>
      <c r="CDN384" s="141"/>
      <c r="CDO384" s="141"/>
      <c r="CDP384" s="141"/>
      <c r="CDQ384" s="141"/>
      <c r="CDR384" s="141"/>
      <c r="CDS384" s="141"/>
      <c r="CDT384" s="141"/>
      <c r="CDU384" s="141"/>
      <c r="CDV384" s="141"/>
      <c r="CDW384" s="141"/>
      <c r="CDX384" s="141"/>
      <c r="CDY384" s="141"/>
      <c r="CDZ384" s="141"/>
      <c r="CEA384" s="141"/>
      <c r="CEB384" s="141"/>
      <c r="CEC384" s="141"/>
      <c r="CED384" s="141"/>
      <c r="CEE384" s="141"/>
      <c r="CEF384" s="141"/>
      <c r="CEG384" s="141"/>
      <c r="CEH384" s="141"/>
      <c r="CEI384" s="141"/>
      <c r="CEJ384" s="141"/>
      <c r="CEK384" s="141"/>
      <c r="CEL384" s="141"/>
      <c r="CEM384" s="141"/>
      <c r="CEN384" s="141"/>
      <c r="CEO384" s="141"/>
      <c r="CEP384" s="141"/>
      <c r="CEQ384" s="141"/>
      <c r="CER384" s="141"/>
      <c r="CES384" s="141"/>
      <c r="CET384" s="141"/>
      <c r="CEU384" s="141"/>
      <c r="CEV384" s="141"/>
      <c r="CEW384" s="141"/>
      <c r="CEX384" s="141"/>
      <c r="CEY384" s="141"/>
      <c r="CEZ384" s="141"/>
      <c r="CFA384" s="141"/>
      <c r="CFB384" s="141"/>
      <c r="CFC384" s="141"/>
      <c r="CFD384" s="141"/>
      <c r="CFE384" s="141"/>
      <c r="CFF384" s="141"/>
      <c r="CFG384" s="141"/>
      <c r="CFH384" s="141"/>
      <c r="CFI384" s="141"/>
      <c r="CFJ384" s="141"/>
      <c r="CFK384" s="141"/>
      <c r="CFL384" s="141"/>
      <c r="CFM384" s="141"/>
      <c r="CFN384" s="141"/>
      <c r="CFO384" s="141"/>
      <c r="CFP384" s="141"/>
      <c r="CFQ384" s="141"/>
      <c r="CFR384" s="141"/>
      <c r="CFS384" s="141"/>
      <c r="CFT384" s="141"/>
      <c r="CFU384" s="141"/>
      <c r="CFV384" s="141"/>
      <c r="CFW384" s="141"/>
      <c r="CFX384" s="141"/>
      <c r="CFY384" s="141"/>
      <c r="CFZ384" s="141"/>
      <c r="CGA384" s="141"/>
      <c r="CGB384" s="141"/>
      <c r="CGC384" s="141"/>
      <c r="CGD384" s="141"/>
      <c r="CGE384" s="141"/>
      <c r="CGF384" s="141"/>
      <c r="CGG384" s="141"/>
      <c r="CGH384" s="141"/>
      <c r="CGI384" s="141"/>
      <c r="CGJ384" s="141"/>
      <c r="CGK384" s="141"/>
      <c r="CGL384" s="141"/>
      <c r="CGM384" s="141"/>
      <c r="CGN384" s="141"/>
      <c r="CGO384" s="141"/>
      <c r="CGP384" s="141"/>
      <c r="CGQ384" s="141"/>
      <c r="CGR384" s="141"/>
      <c r="CGS384" s="141"/>
      <c r="CGT384" s="141"/>
      <c r="CGU384" s="141"/>
      <c r="CGV384" s="141"/>
      <c r="CGW384" s="141"/>
      <c r="CGX384" s="141"/>
      <c r="CGY384" s="141"/>
      <c r="CGZ384" s="141"/>
      <c r="CHA384" s="141"/>
      <c r="CHB384" s="141"/>
      <c r="CHC384" s="141"/>
      <c r="CHD384" s="141"/>
      <c r="CHE384" s="141"/>
      <c r="CHF384" s="141"/>
      <c r="CHG384" s="141"/>
      <c r="CHH384" s="141"/>
      <c r="CHI384" s="141"/>
      <c r="CHJ384" s="141"/>
      <c r="CHK384" s="141"/>
      <c r="CHL384" s="141"/>
      <c r="CHM384" s="141"/>
      <c r="CHN384" s="141"/>
      <c r="CHO384" s="141"/>
      <c r="CHP384" s="141"/>
      <c r="CHQ384" s="141"/>
      <c r="CHR384" s="141"/>
      <c r="CHS384" s="141"/>
      <c r="CHT384" s="141"/>
      <c r="CHU384" s="141"/>
      <c r="CHV384" s="141"/>
      <c r="CHW384" s="141"/>
      <c r="CHX384" s="141"/>
      <c r="CHY384" s="141"/>
      <c r="CHZ384" s="141"/>
      <c r="CIA384" s="141"/>
      <c r="CIB384" s="141"/>
      <c r="CIC384" s="141"/>
      <c r="CID384" s="141"/>
      <c r="CIE384" s="141"/>
      <c r="CIF384" s="141"/>
      <c r="CIG384" s="141"/>
      <c r="CIH384" s="141"/>
      <c r="CII384" s="141"/>
      <c r="CIJ384" s="141"/>
      <c r="CIK384" s="141"/>
      <c r="CIL384" s="141"/>
      <c r="CIM384" s="141"/>
      <c r="CIN384" s="141"/>
      <c r="CIO384" s="141"/>
      <c r="CIP384" s="141"/>
      <c r="CIQ384" s="141"/>
      <c r="CIR384" s="141"/>
      <c r="CIS384" s="141"/>
      <c r="CIT384" s="141"/>
      <c r="CIU384" s="141"/>
      <c r="CIV384" s="141"/>
      <c r="CIW384" s="141"/>
      <c r="CIX384" s="141"/>
      <c r="CIY384" s="141"/>
      <c r="CIZ384" s="141"/>
      <c r="CJA384" s="141"/>
      <c r="CJB384" s="141"/>
      <c r="CJC384" s="141"/>
      <c r="CJD384" s="141"/>
      <c r="CJE384" s="141"/>
      <c r="CJF384" s="141"/>
      <c r="CJG384" s="141"/>
      <c r="CJH384" s="141"/>
      <c r="CJI384" s="141"/>
      <c r="CJJ384" s="141"/>
      <c r="CJK384" s="141"/>
      <c r="CJL384" s="141"/>
      <c r="CJM384" s="141"/>
      <c r="CJN384" s="141"/>
      <c r="CJO384" s="141"/>
      <c r="CJP384" s="141"/>
      <c r="CJQ384" s="141"/>
      <c r="CJR384" s="141"/>
      <c r="CJS384" s="141"/>
      <c r="CJT384" s="141"/>
      <c r="CJU384" s="141"/>
      <c r="CJV384" s="141"/>
      <c r="CJW384" s="141"/>
      <c r="CJX384" s="141"/>
      <c r="CJY384" s="141"/>
      <c r="CJZ384" s="141"/>
      <c r="CKA384" s="141"/>
      <c r="CKB384" s="141"/>
      <c r="CKC384" s="141"/>
      <c r="CKD384" s="141"/>
      <c r="CKE384" s="141"/>
      <c r="CKF384" s="141"/>
      <c r="CKG384" s="141"/>
      <c r="CKH384" s="141"/>
      <c r="CKI384" s="141"/>
      <c r="CKJ384" s="141"/>
      <c r="CKK384" s="141"/>
      <c r="CKL384" s="141"/>
      <c r="CKM384" s="141"/>
      <c r="CKN384" s="141"/>
      <c r="CKO384" s="141"/>
      <c r="CKP384" s="141"/>
      <c r="CKQ384" s="141"/>
      <c r="CKR384" s="141"/>
      <c r="CKS384" s="141"/>
      <c r="CKT384" s="141"/>
      <c r="CKU384" s="141"/>
      <c r="CKV384" s="141"/>
      <c r="CKW384" s="141"/>
      <c r="CKX384" s="141"/>
      <c r="CKY384" s="141"/>
      <c r="CKZ384" s="141"/>
      <c r="CLA384" s="141"/>
      <c r="CLB384" s="141"/>
      <c r="CLC384" s="141"/>
      <c r="CLD384" s="141"/>
      <c r="CLE384" s="141"/>
      <c r="CLF384" s="141"/>
      <c r="CLG384" s="141"/>
      <c r="CLH384" s="141"/>
      <c r="CLI384" s="141"/>
      <c r="CLJ384" s="141"/>
      <c r="CLK384" s="141"/>
      <c r="CLL384" s="141"/>
      <c r="CLM384" s="141"/>
      <c r="CLN384" s="141"/>
      <c r="CLO384" s="141"/>
      <c r="CLP384" s="141"/>
      <c r="CLQ384" s="141"/>
      <c r="CLR384" s="141"/>
      <c r="CLS384" s="141"/>
      <c r="CLT384" s="141"/>
      <c r="CLU384" s="141"/>
      <c r="CLV384" s="141"/>
      <c r="CLW384" s="141"/>
      <c r="CLX384" s="141"/>
      <c r="CLY384" s="141"/>
      <c r="CLZ384" s="141"/>
      <c r="CMA384" s="141"/>
      <c r="CMB384" s="141"/>
      <c r="CMC384" s="141"/>
      <c r="CMD384" s="141"/>
      <c r="CME384" s="141"/>
      <c r="CMF384" s="141"/>
      <c r="CMG384" s="141"/>
      <c r="CMH384" s="141"/>
      <c r="CMI384" s="141"/>
      <c r="CMJ384" s="141"/>
      <c r="CMK384" s="141"/>
      <c r="CML384" s="141"/>
      <c r="CMM384" s="141"/>
      <c r="CMN384" s="141"/>
      <c r="CMO384" s="141"/>
      <c r="CMP384" s="141"/>
      <c r="CMQ384" s="141"/>
      <c r="CMR384" s="141"/>
      <c r="CMS384" s="141"/>
      <c r="CMT384" s="141"/>
      <c r="CMU384" s="141"/>
      <c r="CMV384" s="141"/>
      <c r="CMW384" s="141"/>
      <c r="CMX384" s="141"/>
      <c r="CMY384" s="141"/>
      <c r="CMZ384" s="141"/>
      <c r="CNA384" s="141"/>
      <c r="CNB384" s="141"/>
      <c r="CNC384" s="141"/>
      <c r="CND384" s="141"/>
      <c r="CNE384" s="141"/>
      <c r="CNF384" s="141"/>
      <c r="CNG384" s="141"/>
      <c r="CNH384" s="141"/>
      <c r="CNI384" s="141"/>
      <c r="CNJ384" s="141"/>
      <c r="CNK384" s="141"/>
      <c r="CNL384" s="141"/>
      <c r="CNM384" s="141"/>
      <c r="CNN384" s="141"/>
      <c r="CNO384" s="141"/>
      <c r="CNP384" s="141"/>
      <c r="CNQ384" s="141"/>
      <c r="CNR384" s="141"/>
      <c r="CNS384" s="141"/>
      <c r="CNT384" s="141"/>
      <c r="CNU384" s="141"/>
      <c r="CNV384" s="141"/>
      <c r="CNW384" s="141"/>
      <c r="CNX384" s="141"/>
      <c r="CNY384" s="141"/>
      <c r="CNZ384" s="141"/>
      <c r="COA384" s="141"/>
      <c r="COB384" s="141"/>
      <c r="COC384" s="141"/>
      <c r="COD384" s="141"/>
      <c r="COE384" s="141"/>
      <c r="COF384" s="141"/>
      <c r="COG384" s="141"/>
      <c r="COH384" s="141"/>
      <c r="COI384" s="141"/>
      <c r="COJ384" s="141"/>
      <c r="COK384" s="141"/>
      <c r="COL384" s="141"/>
      <c r="COM384" s="141"/>
      <c r="CON384" s="141"/>
      <c r="COO384" s="141"/>
      <c r="COP384" s="141"/>
      <c r="COQ384" s="141"/>
      <c r="COR384" s="141"/>
      <c r="COS384" s="141"/>
      <c r="COT384" s="141"/>
      <c r="COU384" s="141"/>
      <c r="COV384" s="141"/>
      <c r="COW384" s="141"/>
      <c r="COX384" s="141"/>
      <c r="COY384" s="141"/>
      <c r="COZ384" s="141"/>
      <c r="CPA384" s="141"/>
      <c r="CPB384" s="141"/>
      <c r="CPC384" s="141"/>
      <c r="CPD384" s="141"/>
      <c r="CPE384" s="141"/>
      <c r="CPF384" s="141"/>
      <c r="CPG384" s="141"/>
      <c r="CPH384" s="141"/>
      <c r="CPI384" s="141"/>
      <c r="CPJ384" s="141"/>
      <c r="CPK384" s="141"/>
      <c r="CPL384" s="141"/>
      <c r="CPM384" s="141"/>
      <c r="CPN384" s="141"/>
      <c r="CPO384" s="141"/>
      <c r="CPP384" s="141"/>
      <c r="CPQ384" s="141"/>
      <c r="CPR384" s="141"/>
      <c r="CPS384" s="141"/>
      <c r="CPT384" s="141"/>
      <c r="CPU384" s="141"/>
      <c r="CPV384" s="141"/>
      <c r="CPW384" s="141"/>
      <c r="CPX384" s="141"/>
      <c r="CPY384" s="141"/>
      <c r="CPZ384" s="141"/>
      <c r="CQA384" s="141"/>
      <c r="CQB384" s="141"/>
      <c r="CQC384" s="141"/>
      <c r="CQD384" s="141"/>
      <c r="CQE384" s="141"/>
      <c r="CQF384" s="141"/>
      <c r="CQG384" s="141"/>
      <c r="CQH384" s="141"/>
      <c r="CQI384" s="141"/>
      <c r="CQJ384" s="141"/>
      <c r="CQK384" s="141"/>
      <c r="CQL384" s="141"/>
      <c r="CQM384" s="141"/>
      <c r="CQN384" s="141"/>
      <c r="CQO384" s="141"/>
      <c r="CQP384" s="141"/>
      <c r="CQQ384" s="141"/>
      <c r="CQR384" s="141"/>
      <c r="CQS384" s="141"/>
      <c r="CQT384" s="141"/>
      <c r="CQU384" s="141"/>
      <c r="CQV384" s="141"/>
      <c r="CQW384" s="141"/>
      <c r="CQX384" s="141"/>
      <c r="CQY384" s="141"/>
      <c r="CQZ384" s="141"/>
      <c r="CRA384" s="141"/>
      <c r="CRB384" s="141"/>
      <c r="CRC384" s="141"/>
      <c r="CRD384" s="141"/>
      <c r="CRE384" s="141"/>
      <c r="CRF384" s="141"/>
      <c r="CRG384" s="141"/>
      <c r="CRH384" s="141"/>
      <c r="CRI384" s="141"/>
      <c r="CRJ384" s="141"/>
      <c r="CRK384" s="141"/>
      <c r="CRL384" s="141"/>
      <c r="CRM384" s="141"/>
      <c r="CRN384" s="141"/>
      <c r="CRO384" s="141"/>
      <c r="CRP384" s="141"/>
      <c r="CRQ384" s="141"/>
      <c r="CRR384" s="141"/>
      <c r="CRS384" s="141"/>
      <c r="CRT384" s="141"/>
      <c r="CRU384" s="141"/>
      <c r="CRV384" s="141"/>
      <c r="CRW384" s="141"/>
      <c r="CRX384" s="141"/>
      <c r="CRY384" s="141"/>
      <c r="CRZ384" s="141"/>
      <c r="CSA384" s="141"/>
      <c r="CSB384" s="141"/>
      <c r="CSC384" s="141"/>
      <c r="CSD384" s="141"/>
      <c r="CSE384" s="141"/>
      <c r="CSF384" s="141"/>
      <c r="CSG384" s="141"/>
      <c r="CSH384" s="141"/>
      <c r="CSI384" s="141"/>
      <c r="CSJ384" s="141"/>
      <c r="CSK384" s="141"/>
      <c r="CSL384" s="141"/>
      <c r="CSM384" s="141"/>
      <c r="CSN384" s="141"/>
      <c r="CSO384" s="141"/>
      <c r="CSP384" s="141"/>
      <c r="CSQ384" s="141"/>
      <c r="CSR384" s="141"/>
      <c r="CSS384" s="141"/>
      <c r="CST384" s="141"/>
      <c r="CSU384" s="141"/>
      <c r="CSV384" s="141"/>
      <c r="CSW384" s="141"/>
      <c r="CSX384" s="141"/>
      <c r="CSY384" s="141"/>
      <c r="CSZ384" s="141"/>
      <c r="CTA384" s="141"/>
      <c r="CTB384" s="141"/>
      <c r="CTC384" s="141"/>
      <c r="CTD384" s="141"/>
      <c r="CTE384" s="141"/>
      <c r="CTF384" s="141"/>
      <c r="CTG384" s="141"/>
      <c r="CTH384" s="141"/>
      <c r="CTI384" s="141"/>
      <c r="CTJ384" s="141"/>
      <c r="CTK384" s="141"/>
      <c r="CTL384" s="141"/>
      <c r="CTM384" s="141"/>
      <c r="CTN384" s="141"/>
      <c r="CTO384" s="141"/>
      <c r="CTP384" s="141"/>
      <c r="CTQ384" s="141"/>
      <c r="CTR384" s="141"/>
      <c r="CTS384" s="141"/>
      <c r="CTT384" s="141"/>
      <c r="CTU384" s="141"/>
      <c r="CTV384" s="141"/>
      <c r="CTW384" s="141"/>
      <c r="CTX384" s="141"/>
      <c r="CTY384" s="141"/>
      <c r="CTZ384" s="141"/>
      <c r="CUA384" s="141"/>
      <c r="CUB384" s="141"/>
      <c r="CUC384" s="141"/>
      <c r="CUD384" s="141"/>
      <c r="CUE384" s="141"/>
      <c r="CUF384" s="141"/>
      <c r="CUG384" s="141"/>
      <c r="CUH384" s="141"/>
      <c r="CUI384" s="141"/>
      <c r="CUJ384" s="141"/>
      <c r="CUK384" s="141"/>
      <c r="CUL384" s="141"/>
      <c r="CUM384" s="141"/>
      <c r="CUN384" s="141"/>
      <c r="CUO384" s="141"/>
      <c r="CUP384" s="141"/>
      <c r="CUQ384" s="141"/>
      <c r="CUR384" s="141"/>
      <c r="CUS384" s="141"/>
      <c r="CUT384" s="141"/>
      <c r="CUU384" s="141"/>
      <c r="CUV384" s="141"/>
      <c r="CUW384" s="141"/>
      <c r="CUX384" s="141"/>
      <c r="CUY384" s="141"/>
      <c r="CUZ384" s="141"/>
      <c r="CVA384" s="141"/>
      <c r="CVB384" s="141"/>
      <c r="CVC384" s="141"/>
      <c r="CVD384" s="141"/>
      <c r="CVE384" s="141"/>
      <c r="CVF384" s="141"/>
      <c r="CVG384" s="141"/>
      <c r="CVH384" s="141"/>
      <c r="CVI384" s="141"/>
      <c r="CVJ384" s="141"/>
      <c r="CVK384" s="141"/>
      <c r="CVL384" s="141"/>
      <c r="CVM384" s="141"/>
      <c r="CVN384" s="141"/>
      <c r="CVO384" s="141"/>
      <c r="CVP384" s="141"/>
      <c r="CVQ384" s="141"/>
      <c r="CVR384" s="141"/>
      <c r="CVS384" s="141"/>
      <c r="CVT384" s="141"/>
      <c r="CVU384" s="141"/>
      <c r="CVV384" s="141"/>
      <c r="CVW384" s="141"/>
      <c r="CVX384" s="141"/>
      <c r="CVY384" s="141"/>
      <c r="CVZ384" s="141"/>
      <c r="CWA384" s="141"/>
      <c r="CWB384" s="141"/>
      <c r="CWC384" s="141"/>
      <c r="CWD384" s="141"/>
      <c r="CWE384" s="141"/>
      <c r="CWF384" s="141"/>
      <c r="CWG384" s="141"/>
      <c r="CWH384" s="141"/>
      <c r="CWI384" s="141"/>
      <c r="CWJ384" s="141"/>
      <c r="CWK384" s="141"/>
      <c r="CWL384" s="141"/>
      <c r="CWM384" s="141"/>
      <c r="CWN384" s="141"/>
      <c r="CWO384" s="141"/>
      <c r="CWP384" s="141"/>
      <c r="CWQ384" s="141"/>
      <c r="CWR384" s="141"/>
      <c r="CWS384" s="141"/>
      <c r="CWT384" s="141"/>
      <c r="CWU384" s="141"/>
      <c r="CWV384" s="141"/>
      <c r="CWW384" s="141"/>
      <c r="CWX384" s="141"/>
      <c r="CWY384" s="141"/>
      <c r="CWZ384" s="141"/>
      <c r="CXA384" s="141"/>
      <c r="CXB384" s="141"/>
      <c r="CXC384" s="141"/>
      <c r="CXD384" s="141"/>
      <c r="CXE384" s="141"/>
      <c r="CXF384" s="141"/>
      <c r="CXG384" s="141"/>
      <c r="CXH384" s="141"/>
      <c r="CXI384" s="141"/>
      <c r="CXJ384" s="141"/>
      <c r="CXK384" s="141"/>
      <c r="CXL384" s="141"/>
      <c r="CXM384" s="141"/>
      <c r="CXN384" s="141"/>
      <c r="CXO384" s="141"/>
      <c r="CXP384" s="141"/>
      <c r="CXQ384" s="141"/>
      <c r="CXR384" s="141"/>
      <c r="CXS384" s="141"/>
      <c r="CXT384" s="141"/>
      <c r="CXU384" s="141"/>
      <c r="CXV384" s="141"/>
      <c r="CXW384" s="141"/>
      <c r="CXX384" s="141"/>
      <c r="CXY384" s="141"/>
      <c r="CXZ384" s="141"/>
      <c r="CYA384" s="141"/>
      <c r="CYB384" s="141"/>
      <c r="CYC384" s="141"/>
      <c r="CYD384" s="141"/>
      <c r="CYE384" s="141"/>
      <c r="CYF384" s="141"/>
      <c r="CYG384" s="141"/>
      <c r="CYH384" s="141"/>
      <c r="CYI384" s="141"/>
      <c r="CYJ384" s="141"/>
      <c r="CYK384" s="141"/>
      <c r="CYL384" s="141"/>
      <c r="CYM384" s="141"/>
      <c r="CYN384" s="141"/>
      <c r="CYO384" s="141"/>
      <c r="CYP384" s="141"/>
      <c r="CYQ384" s="141"/>
      <c r="CYR384" s="141"/>
      <c r="CYS384" s="141"/>
      <c r="CYT384" s="141"/>
      <c r="CYU384" s="141"/>
      <c r="CYV384" s="141"/>
      <c r="CYW384" s="141"/>
      <c r="CYX384" s="141"/>
      <c r="CYY384" s="141"/>
      <c r="CYZ384" s="141"/>
      <c r="CZA384" s="141"/>
      <c r="CZB384" s="141"/>
      <c r="CZC384" s="141"/>
      <c r="CZD384" s="141"/>
      <c r="CZE384" s="141"/>
      <c r="CZF384" s="141"/>
      <c r="CZG384" s="141"/>
      <c r="CZH384" s="141"/>
      <c r="CZI384" s="141"/>
      <c r="CZJ384" s="141"/>
      <c r="CZK384" s="141"/>
      <c r="CZL384" s="141"/>
      <c r="CZM384" s="141"/>
      <c r="CZN384" s="141"/>
      <c r="CZO384" s="141"/>
      <c r="CZP384" s="141"/>
      <c r="CZQ384" s="141"/>
      <c r="CZR384" s="141"/>
      <c r="CZS384" s="141"/>
      <c r="CZT384" s="141"/>
      <c r="CZU384" s="141"/>
      <c r="CZV384" s="141"/>
      <c r="CZW384" s="141"/>
      <c r="CZX384" s="141"/>
      <c r="CZY384" s="141"/>
      <c r="CZZ384" s="141"/>
      <c r="DAA384" s="141"/>
      <c r="DAB384" s="141"/>
      <c r="DAC384" s="141"/>
      <c r="DAD384" s="141"/>
      <c r="DAE384" s="141"/>
      <c r="DAF384" s="141"/>
      <c r="DAG384" s="141"/>
      <c r="DAH384" s="141"/>
      <c r="DAI384" s="141"/>
      <c r="DAJ384" s="141"/>
      <c r="DAK384" s="141"/>
      <c r="DAL384" s="141"/>
      <c r="DAM384" s="141"/>
      <c r="DAN384" s="141"/>
      <c r="DAO384" s="141"/>
      <c r="DAP384" s="141"/>
      <c r="DAQ384" s="141"/>
      <c r="DAR384" s="141"/>
      <c r="DAS384" s="141"/>
      <c r="DAT384" s="141"/>
      <c r="DAU384" s="141"/>
      <c r="DAV384" s="141"/>
      <c r="DAW384" s="141"/>
      <c r="DAX384" s="141"/>
      <c r="DAY384" s="141"/>
      <c r="DAZ384" s="141"/>
      <c r="DBA384" s="141"/>
      <c r="DBB384" s="141"/>
      <c r="DBC384" s="141"/>
      <c r="DBD384" s="141"/>
      <c r="DBE384" s="141"/>
      <c r="DBF384" s="141"/>
      <c r="DBG384" s="141"/>
      <c r="DBH384" s="141"/>
      <c r="DBI384" s="141"/>
      <c r="DBJ384" s="141"/>
      <c r="DBK384" s="141"/>
      <c r="DBL384" s="141"/>
      <c r="DBM384" s="141"/>
      <c r="DBN384" s="141"/>
      <c r="DBO384" s="141"/>
      <c r="DBP384" s="141"/>
      <c r="DBQ384" s="141"/>
      <c r="DBR384" s="141"/>
      <c r="DBS384" s="141"/>
      <c r="DBT384" s="141"/>
      <c r="DBU384" s="141"/>
      <c r="DBV384" s="141"/>
      <c r="DBW384" s="141"/>
      <c r="DBX384" s="141"/>
      <c r="DBY384" s="141"/>
      <c r="DBZ384" s="141"/>
      <c r="DCA384" s="141"/>
      <c r="DCB384" s="141"/>
      <c r="DCC384" s="141"/>
      <c r="DCD384" s="141"/>
      <c r="DCE384" s="141"/>
      <c r="DCF384" s="141"/>
      <c r="DCG384" s="141"/>
      <c r="DCH384" s="141"/>
      <c r="DCI384" s="141"/>
      <c r="DCJ384" s="141"/>
      <c r="DCK384" s="141"/>
      <c r="DCL384" s="141"/>
      <c r="DCM384" s="141"/>
      <c r="DCN384" s="141"/>
      <c r="DCO384" s="141"/>
      <c r="DCP384" s="141"/>
      <c r="DCQ384" s="141"/>
      <c r="DCR384" s="141"/>
      <c r="DCS384" s="141"/>
      <c r="DCT384" s="141"/>
      <c r="DCU384" s="141"/>
      <c r="DCV384" s="141"/>
      <c r="DCW384" s="141"/>
      <c r="DCX384" s="141"/>
      <c r="DCY384" s="141"/>
      <c r="DCZ384" s="141"/>
      <c r="DDA384" s="141"/>
      <c r="DDB384" s="141"/>
      <c r="DDC384" s="141"/>
      <c r="DDD384" s="141"/>
      <c r="DDE384" s="141"/>
      <c r="DDF384" s="141"/>
      <c r="DDG384" s="141"/>
      <c r="DDH384" s="141"/>
      <c r="DDI384" s="141"/>
      <c r="DDJ384" s="141"/>
      <c r="DDK384" s="141"/>
      <c r="DDL384" s="141"/>
      <c r="DDM384" s="141"/>
      <c r="DDN384" s="141"/>
      <c r="DDO384" s="141"/>
      <c r="DDP384" s="141"/>
      <c r="DDQ384" s="141"/>
      <c r="DDR384" s="141"/>
      <c r="DDS384" s="141"/>
      <c r="DDT384" s="141"/>
      <c r="DDU384" s="141"/>
      <c r="DDV384" s="141"/>
      <c r="DDW384" s="141"/>
      <c r="DDX384" s="141"/>
      <c r="DDY384" s="141"/>
      <c r="DDZ384" s="141"/>
      <c r="DEA384" s="141"/>
      <c r="DEB384" s="141"/>
      <c r="DEC384" s="141"/>
      <c r="DED384" s="141"/>
      <c r="DEE384" s="141"/>
      <c r="DEF384" s="141"/>
      <c r="DEG384" s="141"/>
      <c r="DEH384" s="141"/>
      <c r="DEI384" s="141"/>
      <c r="DEJ384" s="141"/>
      <c r="DEK384" s="141"/>
      <c r="DEL384" s="141"/>
      <c r="DEM384" s="141"/>
      <c r="DEN384" s="141"/>
      <c r="DEO384" s="141"/>
      <c r="DEP384" s="141"/>
      <c r="DEQ384" s="141"/>
      <c r="DER384" s="141"/>
      <c r="DES384" s="141"/>
      <c r="DET384" s="141"/>
      <c r="DEU384" s="141"/>
      <c r="DEV384" s="141"/>
      <c r="DEW384" s="141"/>
      <c r="DEX384" s="141"/>
      <c r="DEY384" s="141"/>
      <c r="DEZ384" s="141"/>
      <c r="DFA384" s="141"/>
      <c r="DFB384" s="141"/>
      <c r="DFC384" s="141"/>
      <c r="DFD384" s="141"/>
      <c r="DFE384" s="141"/>
      <c r="DFF384" s="141"/>
      <c r="DFG384" s="141"/>
      <c r="DFH384" s="141"/>
      <c r="DFI384" s="141"/>
      <c r="DFJ384" s="141"/>
      <c r="DFK384" s="141"/>
      <c r="DFL384" s="141"/>
      <c r="DFM384" s="141"/>
      <c r="DFN384" s="141"/>
      <c r="DFO384" s="141"/>
      <c r="DFP384" s="141"/>
      <c r="DFQ384" s="141"/>
      <c r="DFR384" s="141"/>
      <c r="DFS384" s="141"/>
      <c r="DFT384" s="141"/>
      <c r="DFU384" s="141"/>
      <c r="DFV384" s="141"/>
      <c r="DFW384" s="141"/>
      <c r="DFX384" s="141"/>
      <c r="DFY384" s="141"/>
      <c r="DFZ384" s="141"/>
      <c r="DGA384" s="141"/>
      <c r="DGB384" s="141"/>
      <c r="DGC384" s="141"/>
      <c r="DGD384" s="141"/>
      <c r="DGE384" s="141"/>
      <c r="DGF384" s="141"/>
      <c r="DGG384" s="141"/>
      <c r="DGH384" s="141"/>
      <c r="DGI384" s="141"/>
      <c r="DGJ384" s="141"/>
      <c r="DGK384" s="141"/>
      <c r="DGL384" s="141"/>
      <c r="DGM384" s="141"/>
      <c r="DGN384" s="141"/>
      <c r="DGO384" s="141"/>
      <c r="DGP384" s="141"/>
      <c r="DGQ384" s="141"/>
      <c r="DGR384" s="141"/>
      <c r="DGS384" s="141"/>
      <c r="DGT384" s="141"/>
      <c r="DGU384" s="141"/>
      <c r="DGV384" s="141"/>
      <c r="DGW384" s="141"/>
      <c r="DGX384" s="141"/>
      <c r="DGY384" s="141"/>
      <c r="DGZ384" s="141"/>
      <c r="DHA384" s="141"/>
      <c r="DHB384" s="141"/>
      <c r="DHC384" s="141"/>
      <c r="DHD384" s="141"/>
      <c r="DHE384" s="141"/>
      <c r="DHF384" s="141"/>
      <c r="DHG384" s="141"/>
      <c r="DHH384" s="141"/>
      <c r="DHI384" s="141"/>
      <c r="DHJ384" s="141"/>
      <c r="DHK384" s="141"/>
      <c r="DHL384" s="141"/>
      <c r="DHM384" s="141"/>
      <c r="DHN384" s="141"/>
      <c r="DHO384" s="141"/>
      <c r="DHP384" s="141"/>
      <c r="DHQ384" s="141"/>
      <c r="DHR384" s="141"/>
      <c r="DHS384" s="141"/>
      <c r="DHT384" s="141"/>
      <c r="DHU384" s="141"/>
      <c r="DHV384" s="141"/>
      <c r="DHW384" s="141"/>
      <c r="DHX384" s="141"/>
      <c r="DHY384" s="141"/>
      <c r="DHZ384" s="141"/>
      <c r="DIA384" s="141"/>
      <c r="DIB384" s="141"/>
      <c r="DIC384" s="141"/>
      <c r="DID384" s="141"/>
      <c r="DIE384" s="141"/>
      <c r="DIF384" s="141"/>
      <c r="DIG384" s="141"/>
      <c r="DIH384" s="141"/>
      <c r="DII384" s="141"/>
      <c r="DIJ384" s="141"/>
      <c r="DIK384" s="141"/>
      <c r="DIL384" s="141"/>
      <c r="DIM384" s="141"/>
      <c r="DIN384" s="141"/>
      <c r="DIO384" s="141"/>
      <c r="DIP384" s="141"/>
      <c r="DIQ384" s="141"/>
      <c r="DIR384" s="141"/>
      <c r="DIS384" s="141"/>
      <c r="DIT384" s="141"/>
      <c r="DIU384" s="141"/>
      <c r="DIV384" s="141"/>
      <c r="DIW384" s="141"/>
      <c r="DIX384" s="141"/>
      <c r="DIY384" s="141"/>
      <c r="DIZ384" s="141"/>
      <c r="DJA384" s="141"/>
      <c r="DJB384" s="141"/>
      <c r="DJC384" s="141"/>
      <c r="DJD384" s="141"/>
      <c r="DJE384" s="141"/>
      <c r="DJF384" s="141"/>
      <c r="DJG384" s="141"/>
      <c r="DJH384" s="141"/>
      <c r="DJI384" s="141"/>
      <c r="DJJ384" s="141"/>
      <c r="DJK384" s="141"/>
      <c r="DJL384" s="141"/>
      <c r="DJM384" s="141"/>
      <c r="DJN384" s="141"/>
      <c r="DJO384" s="141"/>
      <c r="DJP384" s="141"/>
      <c r="DJQ384" s="141"/>
      <c r="DJR384" s="141"/>
      <c r="DJS384" s="141"/>
      <c r="DJT384" s="141"/>
      <c r="DJU384" s="141"/>
      <c r="DJV384" s="141"/>
      <c r="DJW384" s="141"/>
      <c r="DJX384" s="141"/>
      <c r="DJY384" s="141"/>
      <c r="DJZ384" s="141"/>
      <c r="DKA384" s="141"/>
      <c r="DKB384" s="141"/>
      <c r="DKC384" s="141"/>
      <c r="DKD384" s="141"/>
      <c r="DKE384" s="141"/>
      <c r="DKF384" s="141"/>
      <c r="DKG384" s="141"/>
      <c r="DKH384" s="141"/>
      <c r="DKI384" s="141"/>
      <c r="DKJ384" s="141"/>
      <c r="DKK384" s="141"/>
      <c r="DKL384" s="141"/>
      <c r="DKM384" s="141"/>
      <c r="DKN384" s="141"/>
      <c r="DKO384" s="141"/>
      <c r="DKP384" s="141"/>
      <c r="DKQ384" s="141"/>
      <c r="DKR384" s="141"/>
      <c r="DKS384" s="141"/>
      <c r="DKT384" s="141"/>
      <c r="DKU384" s="141"/>
      <c r="DKV384" s="141"/>
      <c r="DKW384" s="141"/>
      <c r="DKX384" s="141"/>
      <c r="DKY384" s="141"/>
      <c r="DKZ384" s="141"/>
      <c r="DLA384" s="141"/>
      <c r="DLB384" s="141"/>
      <c r="DLC384" s="141"/>
      <c r="DLD384" s="141"/>
      <c r="DLE384" s="141"/>
      <c r="DLF384" s="141"/>
      <c r="DLG384" s="141"/>
      <c r="DLH384" s="141"/>
      <c r="DLI384" s="141"/>
      <c r="DLJ384" s="141"/>
      <c r="DLK384" s="141"/>
      <c r="DLL384" s="141"/>
      <c r="DLM384" s="141"/>
      <c r="DLN384" s="141"/>
      <c r="DLO384" s="141"/>
      <c r="DLP384" s="141"/>
      <c r="DLQ384" s="141"/>
      <c r="DLR384" s="141"/>
      <c r="DLS384" s="141"/>
      <c r="DLT384" s="141"/>
      <c r="DLU384" s="141"/>
      <c r="DLV384" s="141"/>
      <c r="DLW384" s="141"/>
      <c r="DLX384" s="141"/>
      <c r="DLY384" s="141"/>
      <c r="DLZ384" s="141"/>
      <c r="DMA384" s="141"/>
      <c r="DMB384" s="141"/>
      <c r="DMC384" s="141"/>
      <c r="DMD384" s="141"/>
      <c r="DME384" s="141"/>
      <c r="DMF384" s="141"/>
      <c r="DMG384" s="141"/>
      <c r="DMH384" s="141"/>
      <c r="DMI384" s="141"/>
      <c r="DMJ384" s="141"/>
      <c r="DMK384" s="141"/>
      <c r="DML384" s="141"/>
      <c r="DMM384" s="141"/>
      <c r="DMN384" s="141"/>
      <c r="DMO384" s="141"/>
      <c r="DMP384" s="141"/>
      <c r="DMQ384" s="141"/>
      <c r="DMR384" s="141"/>
      <c r="DMS384" s="141"/>
      <c r="DMT384" s="141"/>
      <c r="DMU384" s="141"/>
      <c r="DMV384" s="141"/>
      <c r="DMW384" s="141"/>
      <c r="DMX384" s="141"/>
      <c r="DMY384" s="141"/>
      <c r="DMZ384" s="141"/>
      <c r="DNA384" s="141"/>
      <c r="DNB384" s="141"/>
      <c r="DNC384" s="141"/>
      <c r="DND384" s="141"/>
      <c r="DNE384" s="141"/>
      <c r="DNF384" s="141"/>
      <c r="DNG384" s="141"/>
      <c r="DNH384" s="141"/>
      <c r="DNI384" s="141"/>
      <c r="DNJ384" s="141"/>
      <c r="DNK384" s="141"/>
      <c r="DNL384" s="141"/>
      <c r="DNM384" s="141"/>
      <c r="DNN384" s="141"/>
      <c r="DNO384" s="141"/>
      <c r="DNP384" s="141"/>
      <c r="DNQ384" s="141"/>
      <c r="DNR384" s="141"/>
      <c r="DNS384" s="141"/>
      <c r="DNT384" s="141"/>
      <c r="DNU384" s="141"/>
      <c r="DNV384" s="141"/>
      <c r="DNW384" s="141"/>
      <c r="DNX384" s="141"/>
      <c r="DNY384" s="141"/>
      <c r="DNZ384" s="141"/>
      <c r="DOA384" s="141"/>
      <c r="DOB384" s="141"/>
      <c r="DOC384" s="141"/>
      <c r="DOD384" s="141"/>
      <c r="DOE384" s="141"/>
      <c r="DOF384" s="141"/>
      <c r="DOG384" s="141"/>
      <c r="DOH384" s="141"/>
      <c r="DOI384" s="141"/>
      <c r="DOJ384" s="141"/>
      <c r="DOK384" s="141"/>
      <c r="DOL384" s="141"/>
      <c r="DOM384" s="141"/>
      <c r="DON384" s="141"/>
      <c r="DOO384" s="141"/>
      <c r="DOP384" s="141"/>
      <c r="DOQ384" s="141"/>
      <c r="DOR384" s="141"/>
      <c r="DOS384" s="141"/>
      <c r="DOT384" s="141"/>
      <c r="DOU384" s="141"/>
      <c r="DOV384" s="141"/>
      <c r="DOW384" s="141"/>
      <c r="DOX384" s="141"/>
      <c r="DOY384" s="141"/>
      <c r="DOZ384" s="141"/>
      <c r="DPA384" s="141"/>
      <c r="DPB384" s="141"/>
      <c r="DPC384" s="141"/>
      <c r="DPD384" s="141"/>
      <c r="DPE384" s="141"/>
      <c r="DPF384" s="141"/>
      <c r="DPG384" s="141"/>
      <c r="DPH384" s="141"/>
      <c r="DPI384" s="141"/>
      <c r="DPJ384" s="141"/>
      <c r="DPK384" s="141"/>
      <c r="DPL384" s="141"/>
      <c r="DPM384" s="141"/>
      <c r="DPN384" s="141"/>
      <c r="DPO384" s="141"/>
      <c r="DPP384" s="141"/>
      <c r="DPQ384" s="141"/>
      <c r="DPR384" s="141"/>
      <c r="DPS384" s="141"/>
      <c r="DPT384" s="141"/>
      <c r="DPU384" s="141"/>
      <c r="DPV384" s="141"/>
      <c r="DPW384" s="141"/>
      <c r="DPX384" s="141"/>
      <c r="DPY384" s="141"/>
      <c r="DPZ384" s="141"/>
      <c r="DQA384" s="141"/>
      <c r="DQB384" s="141"/>
      <c r="DQC384" s="141"/>
      <c r="DQD384" s="141"/>
      <c r="DQE384" s="141"/>
      <c r="DQF384" s="141"/>
      <c r="DQG384" s="141"/>
      <c r="DQH384" s="141"/>
      <c r="DQI384" s="141"/>
      <c r="DQJ384" s="141"/>
      <c r="DQK384" s="141"/>
      <c r="DQL384" s="141"/>
      <c r="DQM384" s="141"/>
      <c r="DQN384" s="141"/>
      <c r="DQO384" s="141"/>
      <c r="DQP384" s="141"/>
      <c r="DQQ384" s="141"/>
      <c r="DQR384" s="141"/>
      <c r="DQS384" s="141"/>
      <c r="DQT384" s="141"/>
      <c r="DQU384" s="141"/>
      <c r="DQV384" s="141"/>
      <c r="DQW384" s="141"/>
      <c r="DQX384" s="141"/>
      <c r="DQY384" s="141"/>
      <c r="DQZ384" s="141"/>
      <c r="DRA384" s="141"/>
      <c r="DRB384" s="141"/>
      <c r="DRC384" s="141"/>
      <c r="DRD384" s="141"/>
      <c r="DRE384" s="141"/>
      <c r="DRF384" s="141"/>
      <c r="DRG384" s="141"/>
      <c r="DRH384" s="141"/>
      <c r="DRI384" s="141"/>
      <c r="DRJ384" s="141"/>
      <c r="DRK384" s="141"/>
      <c r="DRL384" s="141"/>
      <c r="DRM384" s="141"/>
      <c r="DRN384" s="141"/>
      <c r="DRO384" s="141"/>
      <c r="DRP384" s="141"/>
      <c r="DRQ384" s="141"/>
      <c r="DRR384" s="141"/>
      <c r="DRS384" s="141"/>
      <c r="DRT384" s="141"/>
      <c r="DRU384" s="141"/>
      <c r="DRV384" s="141"/>
      <c r="DRW384" s="141"/>
      <c r="DRX384" s="141"/>
      <c r="DRY384" s="141"/>
      <c r="DRZ384" s="141"/>
      <c r="DSA384" s="141"/>
      <c r="DSB384" s="141"/>
      <c r="DSC384" s="141"/>
      <c r="DSD384" s="141"/>
      <c r="DSE384" s="141"/>
      <c r="DSF384" s="141"/>
      <c r="DSG384" s="141"/>
      <c r="DSH384" s="141"/>
      <c r="DSI384" s="141"/>
      <c r="DSJ384" s="141"/>
      <c r="DSK384" s="141"/>
      <c r="DSL384" s="141"/>
      <c r="DSM384" s="141"/>
      <c r="DSN384" s="141"/>
      <c r="DSO384" s="141"/>
      <c r="DSP384" s="141"/>
      <c r="DSQ384" s="141"/>
      <c r="DSR384" s="141"/>
      <c r="DSS384" s="141"/>
      <c r="DST384" s="141"/>
      <c r="DSU384" s="141"/>
      <c r="DSV384" s="141"/>
      <c r="DSW384" s="141"/>
      <c r="DSX384" s="141"/>
      <c r="DSY384" s="141"/>
      <c r="DSZ384" s="141"/>
      <c r="DTA384" s="141"/>
      <c r="DTB384" s="141"/>
      <c r="DTC384" s="141"/>
      <c r="DTD384" s="141"/>
      <c r="DTE384" s="141"/>
      <c r="DTF384" s="141"/>
      <c r="DTG384" s="141"/>
      <c r="DTH384" s="141"/>
      <c r="DTI384" s="141"/>
      <c r="DTJ384" s="141"/>
      <c r="DTK384" s="141"/>
      <c r="DTL384" s="141"/>
      <c r="DTM384" s="141"/>
      <c r="DTN384" s="141"/>
      <c r="DTO384" s="141"/>
      <c r="DTP384" s="141"/>
      <c r="DTQ384" s="141"/>
      <c r="DTR384" s="141"/>
      <c r="DTS384" s="141"/>
      <c r="DTT384" s="141"/>
      <c r="DTU384" s="141"/>
      <c r="DTV384" s="141"/>
      <c r="DTW384" s="141"/>
      <c r="DTX384" s="141"/>
      <c r="DTY384" s="141"/>
      <c r="DTZ384" s="141"/>
      <c r="DUA384" s="141"/>
      <c r="DUB384" s="141"/>
      <c r="DUC384" s="141"/>
      <c r="DUD384" s="141"/>
      <c r="DUE384" s="141"/>
      <c r="DUF384" s="141"/>
      <c r="DUG384" s="141"/>
      <c r="DUH384" s="141"/>
      <c r="DUI384" s="141"/>
      <c r="DUJ384" s="141"/>
      <c r="DUK384" s="141"/>
      <c r="DUL384" s="141"/>
      <c r="DUM384" s="141"/>
      <c r="DUN384" s="141"/>
      <c r="DUO384" s="141"/>
      <c r="DUP384" s="141"/>
      <c r="DUQ384" s="141"/>
      <c r="DUR384" s="141"/>
      <c r="DUS384" s="141"/>
      <c r="DUT384" s="141"/>
      <c r="DUU384" s="141"/>
      <c r="DUV384" s="141"/>
      <c r="DUW384" s="141"/>
      <c r="DUX384" s="141"/>
      <c r="DUY384" s="141"/>
      <c r="DUZ384" s="141"/>
      <c r="DVA384" s="141"/>
      <c r="DVB384" s="141"/>
      <c r="DVC384" s="141"/>
      <c r="DVD384" s="141"/>
      <c r="DVE384" s="141"/>
      <c r="DVF384" s="141"/>
      <c r="DVG384" s="141"/>
      <c r="DVH384" s="141"/>
      <c r="DVI384" s="141"/>
      <c r="DVJ384" s="141"/>
      <c r="DVK384" s="141"/>
      <c r="DVL384" s="141"/>
      <c r="DVM384" s="141"/>
      <c r="DVN384" s="141"/>
      <c r="DVO384" s="141"/>
      <c r="DVP384" s="141"/>
      <c r="DVQ384" s="141"/>
      <c r="DVR384" s="141"/>
      <c r="DVS384" s="141"/>
      <c r="DVT384" s="141"/>
      <c r="DVU384" s="141"/>
      <c r="DVV384" s="141"/>
      <c r="DVW384" s="141"/>
      <c r="DVX384" s="141"/>
      <c r="DVY384" s="141"/>
      <c r="DVZ384" s="141"/>
      <c r="DWA384" s="141"/>
      <c r="DWB384" s="141"/>
      <c r="DWC384" s="141"/>
      <c r="DWD384" s="141"/>
      <c r="DWE384" s="141"/>
      <c r="DWF384" s="141"/>
      <c r="DWG384" s="141"/>
      <c r="DWH384" s="141"/>
      <c r="DWI384" s="141"/>
      <c r="DWJ384" s="141"/>
      <c r="DWK384" s="141"/>
      <c r="DWL384" s="141"/>
      <c r="DWM384" s="141"/>
      <c r="DWN384" s="141"/>
      <c r="DWO384" s="141"/>
      <c r="DWP384" s="141"/>
      <c r="DWQ384" s="141"/>
      <c r="DWR384" s="141"/>
      <c r="DWS384" s="141"/>
      <c r="DWT384" s="141"/>
      <c r="DWU384" s="141"/>
      <c r="DWV384" s="141"/>
      <c r="DWW384" s="141"/>
      <c r="DWX384" s="141"/>
      <c r="DWY384" s="141"/>
      <c r="DWZ384" s="141"/>
      <c r="DXA384" s="141"/>
      <c r="DXB384" s="141"/>
      <c r="DXC384" s="141"/>
      <c r="DXD384" s="141"/>
      <c r="DXE384" s="141"/>
      <c r="DXF384" s="141"/>
      <c r="DXG384" s="141"/>
      <c r="DXH384" s="141"/>
      <c r="DXI384" s="141"/>
      <c r="DXJ384" s="141"/>
      <c r="DXK384" s="141"/>
      <c r="DXL384" s="141"/>
      <c r="DXM384" s="141"/>
      <c r="DXN384" s="141"/>
      <c r="DXO384" s="141"/>
      <c r="DXP384" s="141"/>
      <c r="DXQ384" s="141"/>
      <c r="DXR384" s="141"/>
      <c r="DXS384" s="141"/>
      <c r="DXT384" s="141"/>
      <c r="DXU384" s="141"/>
      <c r="DXV384" s="141"/>
      <c r="DXW384" s="141"/>
      <c r="DXX384" s="141"/>
      <c r="DXY384" s="141"/>
      <c r="DXZ384" s="141"/>
      <c r="DYA384" s="141"/>
      <c r="DYB384" s="141"/>
      <c r="DYC384" s="141"/>
      <c r="DYD384" s="141"/>
      <c r="DYE384" s="141"/>
      <c r="DYF384" s="141"/>
      <c r="DYG384" s="141"/>
      <c r="DYH384" s="141"/>
      <c r="DYI384" s="141"/>
      <c r="DYJ384" s="141"/>
      <c r="DYK384" s="141"/>
      <c r="DYL384" s="141"/>
      <c r="DYM384" s="141"/>
      <c r="DYN384" s="141"/>
      <c r="DYO384" s="141"/>
      <c r="DYP384" s="141"/>
      <c r="DYQ384" s="141"/>
      <c r="DYR384" s="141"/>
      <c r="DYS384" s="141"/>
      <c r="DYT384" s="141"/>
      <c r="DYU384" s="141"/>
      <c r="DYV384" s="141"/>
      <c r="DYW384" s="141"/>
      <c r="DYX384" s="141"/>
      <c r="DYY384" s="141"/>
      <c r="DYZ384" s="141"/>
      <c r="DZA384" s="141"/>
      <c r="DZB384" s="141"/>
      <c r="DZC384" s="141"/>
      <c r="DZD384" s="141"/>
      <c r="DZE384" s="141"/>
      <c r="DZF384" s="141"/>
      <c r="DZG384" s="141"/>
      <c r="DZH384" s="141"/>
      <c r="DZI384" s="141"/>
      <c r="DZJ384" s="141"/>
      <c r="DZK384" s="141"/>
      <c r="DZL384" s="141"/>
      <c r="DZM384" s="141"/>
      <c r="DZN384" s="141"/>
      <c r="DZO384" s="141"/>
      <c r="DZP384" s="141"/>
      <c r="DZQ384" s="141"/>
      <c r="DZR384" s="141"/>
      <c r="DZS384" s="141"/>
      <c r="DZT384" s="141"/>
      <c r="DZU384" s="141"/>
      <c r="DZV384" s="141"/>
      <c r="DZW384" s="141"/>
      <c r="DZX384" s="141"/>
      <c r="DZY384" s="141"/>
      <c r="DZZ384" s="141"/>
      <c r="EAA384" s="141"/>
      <c r="EAB384" s="141"/>
      <c r="EAC384" s="141"/>
      <c r="EAD384" s="141"/>
      <c r="EAE384" s="141"/>
      <c r="EAF384" s="141"/>
      <c r="EAG384" s="141"/>
      <c r="EAH384" s="141"/>
      <c r="EAI384" s="141"/>
      <c r="EAJ384" s="141"/>
      <c r="EAK384" s="141"/>
      <c r="EAL384" s="141"/>
      <c r="EAM384" s="141"/>
      <c r="EAN384" s="141"/>
      <c r="EAO384" s="141"/>
      <c r="EAP384" s="141"/>
      <c r="EAQ384" s="141"/>
      <c r="EAR384" s="141"/>
      <c r="EAS384" s="141"/>
      <c r="EAT384" s="141"/>
      <c r="EAU384" s="141"/>
      <c r="EAV384" s="141"/>
      <c r="EAW384" s="141"/>
      <c r="EAX384" s="141"/>
      <c r="EAY384" s="141"/>
      <c r="EAZ384" s="141"/>
      <c r="EBA384" s="141"/>
      <c r="EBB384" s="141"/>
      <c r="EBC384" s="141"/>
      <c r="EBD384" s="141"/>
      <c r="EBE384" s="141"/>
      <c r="EBF384" s="141"/>
      <c r="EBG384" s="141"/>
      <c r="EBH384" s="141"/>
      <c r="EBI384" s="141"/>
      <c r="EBJ384" s="141"/>
      <c r="EBK384" s="141"/>
      <c r="EBL384" s="141"/>
      <c r="EBM384" s="141"/>
      <c r="EBN384" s="141"/>
      <c r="EBO384" s="141"/>
      <c r="EBP384" s="141"/>
      <c r="EBQ384" s="141"/>
      <c r="EBR384" s="141"/>
      <c r="EBS384" s="141"/>
      <c r="EBT384" s="141"/>
      <c r="EBU384" s="141"/>
      <c r="EBV384" s="141"/>
      <c r="EBW384" s="141"/>
      <c r="EBX384" s="141"/>
      <c r="EBY384" s="141"/>
      <c r="EBZ384" s="141"/>
      <c r="ECA384" s="141"/>
      <c r="ECB384" s="141"/>
      <c r="ECC384" s="141"/>
      <c r="ECD384" s="141"/>
      <c r="ECE384" s="141"/>
      <c r="ECF384" s="141"/>
      <c r="ECG384" s="141"/>
      <c r="ECH384" s="141"/>
      <c r="ECI384" s="141"/>
      <c r="ECJ384" s="141"/>
      <c r="ECK384" s="141"/>
      <c r="ECL384" s="141"/>
      <c r="ECM384" s="141"/>
      <c r="ECN384" s="141"/>
      <c r="ECO384" s="141"/>
      <c r="ECP384" s="141"/>
      <c r="ECQ384" s="141"/>
      <c r="ECR384" s="141"/>
      <c r="ECS384" s="141"/>
      <c r="ECT384" s="141"/>
      <c r="ECU384" s="141"/>
      <c r="ECV384" s="141"/>
      <c r="ECW384" s="141"/>
      <c r="ECX384" s="141"/>
      <c r="ECY384" s="141"/>
      <c r="ECZ384" s="141"/>
      <c r="EDA384" s="141"/>
      <c r="EDB384" s="141"/>
      <c r="EDC384" s="141"/>
      <c r="EDD384" s="141"/>
      <c r="EDE384" s="141"/>
      <c r="EDF384" s="141"/>
      <c r="EDG384" s="141"/>
      <c r="EDH384" s="141"/>
      <c r="EDI384" s="141"/>
      <c r="EDJ384" s="141"/>
      <c r="EDK384" s="141"/>
      <c r="EDL384" s="141"/>
      <c r="EDM384" s="141"/>
      <c r="EDN384" s="141"/>
      <c r="EDO384" s="141"/>
      <c r="EDP384" s="141"/>
      <c r="EDQ384" s="141"/>
      <c r="EDR384" s="141"/>
      <c r="EDS384" s="141"/>
      <c r="EDT384" s="141"/>
      <c r="EDU384" s="141"/>
      <c r="EDV384" s="141"/>
      <c r="EDW384" s="141"/>
      <c r="EDX384" s="141"/>
      <c r="EDY384" s="141"/>
      <c r="EDZ384" s="141"/>
      <c r="EEA384" s="141"/>
      <c r="EEB384" s="141"/>
      <c r="EEC384" s="141"/>
      <c r="EED384" s="141"/>
      <c r="EEE384" s="141"/>
      <c r="EEF384" s="141"/>
      <c r="EEG384" s="141"/>
      <c r="EEH384" s="141"/>
      <c r="EEI384" s="141"/>
      <c r="EEJ384" s="141"/>
      <c r="EEK384" s="141"/>
      <c r="EEL384" s="141"/>
      <c r="EEM384" s="141"/>
      <c r="EEN384" s="141"/>
      <c r="EEO384" s="141"/>
      <c r="EEP384" s="141"/>
      <c r="EEQ384" s="141"/>
      <c r="EER384" s="141"/>
      <c r="EES384" s="141"/>
      <c r="EET384" s="141"/>
      <c r="EEU384" s="141"/>
      <c r="EEV384" s="141"/>
      <c r="EEW384" s="141"/>
      <c r="EEX384" s="141"/>
      <c r="EEY384" s="141"/>
      <c r="EEZ384" s="141"/>
      <c r="EFA384" s="141"/>
      <c r="EFB384" s="141"/>
      <c r="EFC384" s="141"/>
      <c r="EFD384" s="141"/>
      <c r="EFE384" s="141"/>
      <c r="EFF384" s="141"/>
      <c r="EFG384" s="141"/>
      <c r="EFH384" s="141"/>
      <c r="EFI384" s="141"/>
      <c r="EFJ384" s="141"/>
      <c r="EFK384" s="141"/>
      <c r="EFL384" s="141"/>
      <c r="EFM384" s="141"/>
      <c r="EFN384" s="141"/>
      <c r="EFO384" s="141"/>
      <c r="EFP384" s="141"/>
      <c r="EFQ384" s="141"/>
      <c r="EFR384" s="141"/>
      <c r="EFS384" s="141"/>
      <c r="EFT384" s="141"/>
      <c r="EFU384" s="141"/>
      <c r="EFV384" s="141"/>
      <c r="EFW384" s="141"/>
      <c r="EFX384" s="141"/>
      <c r="EFY384" s="141"/>
      <c r="EFZ384" s="141"/>
      <c r="EGA384" s="141"/>
      <c r="EGB384" s="141"/>
      <c r="EGC384" s="141"/>
      <c r="EGD384" s="141"/>
      <c r="EGE384" s="141"/>
      <c r="EGF384" s="141"/>
      <c r="EGG384" s="141"/>
      <c r="EGH384" s="141"/>
      <c r="EGI384" s="141"/>
      <c r="EGJ384" s="141"/>
      <c r="EGK384" s="141"/>
      <c r="EGL384" s="141"/>
      <c r="EGM384" s="141"/>
      <c r="EGN384" s="141"/>
      <c r="EGO384" s="141"/>
      <c r="EGP384" s="141"/>
      <c r="EGQ384" s="141"/>
      <c r="EGR384" s="141"/>
      <c r="EGS384" s="141"/>
      <c r="EGT384" s="141"/>
      <c r="EGU384" s="141"/>
      <c r="EGV384" s="141"/>
      <c r="EGW384" s="141"/>
      <c r="EGX384" s="141"/>
      <c r="EGY384" s="141"/>
      <c r="EGZ384" s="141"/>
      <c r="EHA384" s="141"/>
      <c r="EHB384" s="141"/>
      <c r="EHC384" s="141"/>
      <c r="EHD384" s="141"/>
      <c r="EHE384" s="141"/>
      <c r="EHF384" s="141"/>
      <c r="EHG384" s="141"/>
      <c r="EHH384" s="141"/>
      <c r="EHI384" s="141"/>
      <c r="EHJ384" s="141"/>
      <c r="EHK384" s="141"/>
      <c r="EHL384" s="141"/>
      <c r="EHM384" s="141"/>
      <c r="EHN384" s="141"/>
      <c r="EHO384" s="141"/>
      <c r="EHP384" s="141"/>
      <c r="EHQ384" s="141"/>
      <c r="EHR384" s="141"/>
      <c r="EHS384" s="141"/>
      <c r="EHT384" s="141"/>
      <c r="EHU384" s="141"/>
      <c r="EHV384" s="141"/>
      <c r="EHW384" s="141"/>
      <c r="EHX384" s="141"/>
      <c r="EHY384" s="141"/>
      <c r="EHZ384" s="141"/>
      <c r="EIA384" s="141"/>
      <c r="EIB384" s="141"/>
      <c r="EIC384" s="141"/>
      <c r="EID384" s="141"/>
      <c r="EIE384" s="141"/>
      <c r="EIF384" s="141"/>
      <c r="EIG384" s="141"/>
      <c r="EIH384" s="141"/>
      <c r="EII384" s="141"/>
      <c r="EIJ384" s="141"/>
      <c r="EIK384" s="141"/>
      <c r="EIL384" s="141"/>
      <c r="EIM384" s="141"/>
      <c r="EIN384" s="141"/>
      <c r="EIO384" s="141"/>
      <c r="EIP384" s="141"/>
      <c r="EIQ384" s="141"/>
      <c r="EIR384" s="141"/>
      <c r="EIS384" s="141"/>
      <c r="EIT384" s="141"/>
      <c r="EIU384" s="141"/>
      <c r="EIV384" s="141"/>
      <c r="EIW384" s="141"/>
      <c r="EIX384" s="141"/>
      <c r="EIY384" s="141"/>
      <c r="EIZ384" s="141"/>
      <c r="EJA384" s="141"/>
      <c r="EJB384" s="141"/>
      <c r="EJC384" s="141"/>
      <c r="EJD384" s="141"/>
      <c r="EJE384" s="141"/>
      <c r="EJF384" s="141"/>
      <c r="EJG384" s="141"/>
      <c r="EJH384" s="141"/>
      <c r="EJI384" s="141"/>
      <c r="EJJ384" s="141"/>
      <c r="EJK384" s="141"/>
      <c r="EJL384" s="141"/>
      <c r="EJM384" s="141"/>
      <c r="EJN384" s="141"/>
      <c r="EJO384" s="141"/>
      <c r="EJP384" s="141"/>
      <c r="EJQ384" s="141"/>
      <c r="EJR384" s="141"/>
      <c r="EJS384" s="141"/>
      <c r="EJT384" s="141"/>
      <c r="EJU384" s="141"/>
      <c r="EJV384" s="141"/>
      <c r="EJW384" s="141"/>
      <c r="EJX384" s="141"/>
      <c r="EJY384" s="141"/>
      <c r="EJZ384" s="141"/>
      <c r="EKA384" s="141"/>
      <c r="EKB384" s="141"/>
      <c r="EKC384" s="141"/>
      <c r="EKD384" s="141"/>
      <c r="EKE384" s="141"/>
      <c r="EKF384" s="141"/>
      <c r="EKG384" s="141"/>
      <c r="EKH384" s="141"/>
      <c r="EKI384" s="141"/>
      <c r="EKJ384" s="141"/>
      <c r="EKK384" s="141"/>
      <c r="EKL384" s="141"/>
      <c r="EKM384" s="141"/>
      <c r="EKN384" s="141"/>
      <c r="EKO384" s="141"/>
      <c r="EKP384" s="141"/>
      <c r="EKQ384" s="141"/>
      <c r="EKR384" s="141"/>
      <c r="EKS384" s="141"/>
      <c r="EKT384" s="141"/>
      <c r="EKU384" s="141"/>
      <c r="EKV384" s="141"/>
      <c r="EKW384" s="141"/>
      <c r="EKX384" s="141"/>
      <c r="EKY384" s="141"/>
      <c r="EKZ384" s="141"/>
      <c r="ELA384" s="141"/>
      <c r="ELB384" s="141"/>
      <c r="ELC384" s="141"/>
      <c r="ELD384" s="141"/>
      <c r="ELE384" s="141"/>
      <c r="ELF384" s="141"/>
      <c r="ELG384" s="141"/>
      <c r="ELH384" s="141"/>
      <c r="ELI384" s="141"/>
      <c r="ELJ384" s="141"/>
      <c r="ELK384" s="141"/>
      <c r="ELL384" s="141"/>
      <c r="ELM384" s="141"/>
      <c r="ELN384" s="141"/>
      <c r="ELO384" s="141"/>
      <c r="ELP384" s="141"/>
      <c r="ELQ384" s="141"/>
      <c r="ELR384" s="141"/>
      <c r="ELS384" s="141"/>
      <c r="ELT384" s="141"/>
      <c r="ELU384" s="141"/>
      <c r="ELV384" s="141"/>
      <c r="ELW384" s="141"/>
      <c r="ELX384" s="141"/>
      <c r="ELY384" s="141"/>
      <c r="ELZ384" s="141"/>
      <c r="EMA384" s="141"/>
      <c r="EMB384" s="141"/>
      <c r="EMC384" s="141"/>
      <c r="EMD384" s="141"/>
      <c r="EME384" s="141"/>
      <c r="EMF384" s="141"/>
      <c r="EMG384" s="141"/>
      <c r="EMH384" s="141"/>
      <c r="EMI384" s="141"/>
      <c r="EMJ384" s="141"/>
      <c r="EMK384" s="141"/>
      <c r="EML384" s="141"/>
      <c r="EMM384" s="141"/>
      <c r="EMN384" s="141"/>
      <c r="EMO384" s="141"/>
      <c r="EMP384" s="141"/>
      <c r="EMQ384" s="141"/>
      <c r="EMR384" s="141"/>
      <c r="EMS384" s="141"/>
      <c r="EMT384" s="141"/>
      <c r="EMU384" s="141"/>
      <c r="EMV384" s="141"/>
      <c r="EMW384" s="141"/>
      <c r="EMX384" s="141"/>
      <c r="EMY384" s="141"/>
      <c r="EMZ384" s="141"/>
      <c r="ENA384" s="141"/>
      <c r="ENB384" s="141"/>
      <c r="ENC384" s="141"/>
      <c r="END384" s="141"/>
      <c r="ENE384" s="141"/>
      <c r="ENF384" s="141"/>
      <c r="ENG384" s="141"/>
      <c r="ENH384" s="141"/>
      <c r="ENI384" s="141"/>
      <c r="ENJ384" s="141"/>
      <c r="ENK384" s="141"/>
      <c r="ENL384" s="141"/>
      <c r="ENM384" s="141"/>
      <c r="ENN384" s="141"/>
      <c r="ENO384" s="141"/>
      <c r="ENP384" s="141"/>
      <c r="ENQ384" s="141"/>
      <c r="ENR384" s="141"/>
      <c r="ENS384" s="141"/>
      <c r="ENT384" s="141"/>
      <c r="ENU384" s="141"/>
      <c r="ENV384" s="141"/>
      <c r="ENW384" s="141"/>
      <c r="ENX384" s="141"/>
      <c r="ENY384" s="141"/>
      <c r="ENZ384" s="141"/>
      <c r="EOA384" s="141"/>
      <c r="EOB384" s="141"/>
      <c r="EOC384" s="141"/>
      <c r="EOD384" s="141"/>
      <c r="EOE384" s="141"/>
      <c r="EOF384" s="141"/>
      <c r="EOG384" s="141"/>
      <c r="EOH384" s="141"/>
      <c r="EOI384" s="141"/>
      <c r="EOJ384" s="141"/>
      <c r="EOK384" s="141"/>
      <c r="EOL384" s="141"/>
      <c r="EOM384" s="141"/>
      <c r="EON384" s="141"/>
      <c r="EOO384" s="141"/>
      <c r="EOP384" s="141"/>
      <c r="EOQ384" s="141"/>
      <c r="EOR384" s="141"/>
      <c r="EOS384" s="141"/>
      <c r="EOT384" s="141"/>
      <c r="EOU384" s="141"/>
      <c r="EOV384" s="141"/>
      <c r="EOW384" s="141"/>
      <c r="EOX384" s="141"/>
      <c r="EOY384" s="141"/>
      <c r="EOZ384" s="141"/>
      <c r="EPA384" s="141"/>
      <c r="EPB384" s="141"/>
      <c r="EPC384" s="141"/>
      <c r="EPD384" s="141"/>
      <c r="EPE384" s="141"/>
      <c r="EPF384" s="141"/>
      <c r="EPG384" s="141"/>
      <c r="EPH384" s="141"/>
      <c r="EPI384" s="141"/>
      <c r="EPJ384" s="141"/>
      <c r="EPK384" s="141"/>
      <c r="EPL384" s="141"/>
      <c r="EPM384" s="141"/>
      <c r="EPN384" s="141"/>
      <c r="EPO384" s="141"/>
      <c r="EPP384" s="141"/>
      <c r="EPQ384" s="141"/>
      <c r="EPR384" s="141"/>
      <c r="EPS384" s="141"/>
      <c r="EPT384" s="141"/>
      <c r="EPU384" s="141"/>
      <c r="EPV384" s="141"/>
      <c r="EPW384" s="141"/>
      <c r="EPX384" s="141"/>
      <c r="EPY384" s="141"/>
      <c r="EPZ384" s="141"/>
      <c r="EQA384" s="141"/>
      <c r="EQB384" s="141"/>
      <c r="EQC384" s="141"/>
      <c r="EQD384" s="141"/>
      <c r="EQE384" s="141"/>
      <c r="EQF384" s="141"/>
      <c r="EQG384" s="141"/>
      <c r="EQH384" s="141"/>
      <c r="EQI384" s="141"/>
      <c r="EQJ384" s="141"/>
      <c r="EQK384" s="141"/>
      <c r="EQL384" s="141"/>
      <c r="EQM384" s="141"/>
      <c r="EQN384" s="141"/>
      <c r="EQO384" s="141"/>
      <c r="EQP384" s="141"/>
      <c r="EQQ384" s="141"/>
      <c r="EQR384" s="141"/>
      <c r="EQS384" s="141"/>
      <c r="EQT384" s="141"/>
      <c r="EQU384" s="141"/>
      <c r="EQV384" s="141"/>
      <c r="EQW384" s="141"/>
      <c r="EQX384" s="141"/>
      <c r="EQY384" s="141"/>
      <c r="EQZ384" s="141"/>
      <c r="ERA384" s="141"/>
      <c r="ERB384" s="141"/>
      <c r="ERC384" s="141"/>
      <c r="ERD384" s="141"/>
      <c r="ERE384" s="141"/>
      <c r="ERF384" s="141"/>
      <c r="ERG384" s="141"/>
      <c r="ERH384" s="141"/>
      <c r="ERI384" s="141"/>
      <c r="ERJ384" s="141"/>
      <c r="ERK384" s="141"/>
      <c r="ERL384" s="141"/>
      <c r="ERM384" s="141"/>
      <c r="ERN384" s="141"/>
      <c r="ERO384" s="141"/>
      <c r="ERP384" s="141"/>
      <c r="ERQ384" s="141"/>
      <c r="ERR384" s="141"/>
      <c r="ERS384" s="141"/>
      <c r="ERT384" s="141"/>
      <c r="ERU384" s="141"/>
      <c r="ERV384" s="141"/>
      <c r="ERW384" s="141"/>
      <c r="ERX384" s="141"/>
      <c r="ERY384" s="141"/>
      <c r="ERZ384" s="141"/>
      <c r="ESA384" s="141"/>
      <c r="ESB384" s="141"/>
      <c r="ESC384" s="141"/>
      <c r="ESD384" s="141"/>
      <c r="ESE384" s="141"/>
      <c r="ESF384" s="141"/>
      <c r="ESG384" s="141"/>
      <c r="ESH384" s="141"/>
      <c r="ESI384" s="141"/>
      <c r="ESJ384" s="141"/>
      <c r="ESK384" s="141"/>
      <c r="ESL384" s="141"/>
      <c r="ESM384" s="141"/>
      <c r="ESN384" s="141"/>
      <c r="ESO384" s="141"/>
      <c r="ESP384" s="141"/>
      <c r="ESQ384" s="141"/>
      <c r="ESR384" s="141"/>
      <c r="ESS384" s="141"/>
      <c r="EST384" s="141"/>
      <c r="ESU384" s="141"/>
      <c r="ESV384" s="141"/>
      <c r="ESW384" s="141"/>
      <c r="ESX384" s="141"/>
      <c r="ESY384" s="141"/>
      <c r="ESZ384" s="141"/>
      <c r="ETA384" s="141"/>
      <c r="ETB384" s="141"/>
      <c r="ETC384" s="141"/>
      <c r="ETD384" s="141"/>
      <c r="ETE384" s="141"/>
      <c r="ETF384" s="141"/>
      <c r="ETG384" s="141"/>
      <c r="ETH384" s="141"/>
      <c r="ETI384" s="141"/>
      <c r="ETJ384" s="141"/>
      <c r="ETK384" s="141"/>
      <c r="ETL384" s="141"/>
      <c r="ETM384" s="141"/>
      <c r="ETN384" s="141"/>
      <c r="ETO384" s="141"/>
      <c r="ETP384" s="141"/>
      <c r="ETQ384" s="141"/>
      <c r="ETR384" s="141"/>
      <c r="ETS384" s="141"/>
      <c r="ETT384" s="141"/>
      <c r="ETU384" s="141"/>
      <c r="ETV384" s="141"/>
      <c r="ETW384" s="141"/>
      <c r="ETX384" s="141"/>
      <c r="ETY384" s="141"/>
      <c r="ETZ384" s="141"/>
      <c r="EUA384" s="141"/>
      <c r="EUB384" s="141"/>
      <c r="EUC384" s="141"/>
      <c r="EUD384" s="141"/>
      <c r="EUE384" s="141"/>
      <c r="EUF384" s="141"/>
      <c r="EUG384" s="141"/>
      <c r="EUH384" s="141"/>
      <c r="EUI384" s="141"/>
      <c r="EUJ384" s="141"/>
      <c r="EUK384" s="141"/>
      <c r="EUL384" s="141"/>
      <c r="EUM384" s="141"/>
      <c r="EUN384" s="141"/>
      <c r="EUO384" s="141"/>
      <c r="EUP384" s="141"/>
      <c r="EUQ384" s="141"/>
      <c r="EUR384" s="141"/>
      <c r="EUS384" s="141"/>
      <c r="EUT384" s="141"/>
      <c r="EUU384" s="141"/>
      <c r="EUV384" s="141"/>
      <c r="EUW384" s="141"/>
      <c r="EUX384" s="141"/>
      <c r="EUY384" s="141"/>
      <c r="EUZ384" s="141"/>
      <c r="EVA384" s="141"/>
      <c r="EVB384" s="141"/>
      <c r="EVC384" s="141"/>
      <c r="EVD384" s="141"/>
      <c r="EVE384" s="141"/>
      <c r="EVF384" s="141"/>
      <c r="EVG384" s="141"/>
      <c r="EVH384" s="141"/>
      <c r="EVI384" s="141"/>
      <c r="EVJ384" s="141"/>
      <c r="EVK384" s="141"/>
      <c r="EVL384" s="141"/>
      <c r="EVM384" s="141"/>
      <c r="EVN384" s="141"/>
      <c r="EVO384" s="141"/>
      <c r="EVP384" s="141"/>
      <c r="EVQ384" s="141"/>
      <c r="EVR384" s="141"/>
      <c r="EVS384" s="141"/>
      <c r="EVT384" s="141"/>
      <c r="EVU384" s="141"/>
      <c r="EVV384" s="141"/>
      <c r="EVW384" s="141"/>
      <c r="EVX384" s="141"/>
      <c r="EVY384" s="141"/>
      <c r="EVZ384" s="141"/>
      <c r="EWA384" s="141"/>
      <c r="EWB384" s="141"/>
      <c r="EWC384" s="141"/>
      <c r="EWD384" s="141"/>
      <c r="EWE384" s="141"/>
      <c r="EWF384" s="141"/>
      <c r="EWG384" s="141"/>
      <c r="EWH384" s="141"/>
      <c r="EWI384" s="141"/>
      <c r="EWJ384" s="141"/>
      <c r="EWK384" s="141"/>
      <c r="EWL384" s="141"/>
      <c r="EWM384" s="141"/>
      <c r="EWN384" s="141"/>
      <c r="EWO384" s="141"/>
      <c r="EWP384" s="141"/>
      <c r="EWQ384" s="141"/>
      <c r="EWR384" s="141"/>
      <c r="EWS384" s="141"/>
      <c r="EWT384" s="141"/>
      <c r="EWU384" s="141"/>
      <c r="EWV384" s="141"/>
      <c r="EWW384" s="141"/>
      <c r="EWX384" s="141"/>
      <c r="EWY384" s="141"/>
      <c r="EWZ384" s="141"/>
      <c r="EXA384" s="141"/>
      <c r="EXB384" s="141"/>
      <c r="EXC384" s="141"/>
      <c r="EXD384" s="141"/>
      <c r="EXE384" s="141"/>
      <c r="EXF384" s="141"/>
      <c r="EXG384" s="141"/>
      <c r="EXH384" s="141"/>
      <c r="EXI384" s="141"/>
      <c r="EXJ384" s="141"/>
      <c r="EXK384" s="141"/>
      <c r="EXL384" s="141"/>
      <c r="EXM384" s="141"/>
      <c r="EXN384" s="141"/>
      <c r="EXO384" s="141"/>
      <c r="EXP384" s="141"/>
      <c r="EXQ384" s="141"/>
      <c r="EXR384" s="141"/>
      <c r="EXS384" s="141"/>
      <c r="EXT384" s="141"/>
      <c r="EXU384" s="141"/>
      <c r="EXV384" s="141"/>
      <c r="EXW384" s="141"/>
      <c r="EXX384" s="141"/>
      <c r="EXY384" s="141"/>
      <c r="EXZ384" s="141"/>
      <c r="EYA384" s="141"/>
      <c r="EYB384" s="141"/>
      <c r="EYC384" s="141"/>
      <c r="EYD384" s="141"/>
      <c r="EYE384" s="141"/>
      <c r="EYF384" s="141"/>
      <c r="EYG384" s="141"/>
      <c r="EYH384" s="141"/>
      <c r="EYI384" s="141"/>
      <c r="EYJ384" s="141"/>
      <c r="EYK384" s="141"/>
      <c r="EYL384" s="141"/>
      <c r="EYM384" s="141"/>
      <c r="EYN384" s="141"/>
      <c r="EYO384" s="141"/>
      <c r="EYP384" s="141"/>
      <c r="EYQ384" s="141"/>
      <c r="EYR384" s="141"/>
      <c r="EYS384" s="141"/>
      <c r="EYT384" s="141"/>
      <c r="EYU384" s="141"/>
      <c r="EYV384" s="141"/>
      <c r="EYW384" s="141"/>
      <c r="EYX384" s="141"/>
      <c r="EYY384" s="141"/>
      <c r="EYZ384" s="141"/>
      <c r="EZA384" s="141"/>
      <c r="EZB384" s="141"/>
      <c r="EZC384" s="141"/>
      <c r="EZD384" s="141"/>
      <c r="EZE384" s="141"/>
      <c r="EZF384" s="141"/>
      <c r="EZG384" s="141"/>
      <c r="EZH384" s="141"/>
      <c r="EZI384" s="141"/>
      <c r="EZJ384" s="141"/>
      <c r="EZK384" s="141"/>
      <c r="EZL384" s="141"/>
      <c r="EZM384" s="141"/>
      <c r="EZN384" s="141"/>
      <c r="EZO384" s="141"/>
      <c r="EZP384" s="141"/>
      <c r="EZQ384" s="141"/>
      <c r="EZR384" s="141"/>
      <c r="EZS384" s="141"/>
      <c r="EZT384" s="141"/>
      <c r="EZU384" s="141"/>
      <c r="EZV384" s="141"/>
      <c r="EZW384" s="141"/>
      <c r="EZX384" s="141"/>
      <c r="EZY384" s="141"/>
      <c r="EZZ384" s="141"/>
      <c r="FAA384" s="141"/>
      <c r="FAB384" s="141"/>
      <c r="FAC384" s="141"/>
      <c r="FAD384" s="141"/>
      <c r="FAE384" s="141"/>
      <c r="FAF384" s="141"/>
      <c r="FAG384" s="141"/>
      <c r="FAH384" s="141"/>
      <c r="FAI384" s="141"/>
      <c r="FAJ384" s="141"/>
      <c r="FAK384" s="141"/>
      <c r="FAL384" s="141"/>
      <c r="FAM384" s="141"/>
      <c r="FAN384" s="141"/>
      <c r="FAO384" s="141"/>
      <c r="FAP384" s="141"/>
      <c r="FAQ384" s="141"/>
      <c r="FAR384" s="141"/>
      <c r="FAS384" s="141"/>
      <c r="FAT384" s="141"/>
      <c r="FAU384" s="141"/>
      <c r="FAV384" s="141"/>
      <c r="FAW384" s="141"/>
      <c r="FAX384" s="141"/>
      <c r="FAY384" s="141"/>
      <c r="FAZ384" s="141"/>
      <c r="FBA384" s="141"/>
      <c r="FBB384" s="141"/>
      <c r="FBC384" s="141"/>
      <c r="FBD384" s="141"/>
      <c r="FBE384" s="141"/>
      <c r="FBF384" s="141"/>
      <c r="FBG384" s="141"/>
      <c r="FBH384" s="141"/>
      <c r="FBI384" s="141"/>
      <c r="FBJ384" s="141"/>
      <c r="FBK384" s="141"/>
      <c r="FBL384" s="141"/>
      <c r="FBM384" s="141"/>
      <c r="FBN384" s="141"/>
      <c r="FBO384" s="141"/>
      <c r="FBP384" s="141"/>
      <c r="FBQ384" s="141"/>
      <c r="FBR384" s="141"/>
      <c r="FBS384" s="141"/>
      <c r="FBT384" s="141"/>
      <c r="FBU384" s="141"/>
      <c r="FBV384" s="141"/>
      <c r="FBW384" s="141"/>
      <c r="FBX384" s="141"/>
      <c r="FBY384" s="141"/>
      <c r="FBZ384" s="141"/>
      <c r="FCA384" s="141"/>
      <c r="FCB384" s="141"/>
      <c r="FCC384" s="141"/>
      <c r="FCD384" s="141"/>
      <c r="FCE384" s="141"/>
      <c r="FCF384" s="141"/>
      <c r="FCG384" s="141"/>
      <c r="FCH384" s="141"/>
      <c r="FCI384" s="141"/>
      <c r="FCJ384" s="141"/>
      <c r="FCK384" s="141"/>
      <c r="FCL384" s="141"/>
      <c r="FCM384" s="141"/>
      <c r="FCN384" s="141"/>
      <c r="FCO384" s="141"/>
      <c r="FCP384" s="141"/>
      <c r="FCQ384" s="141"/>
      <c r="FCR384" s="141"/>
      <c r="FCS384" s="141"/>
      <c r="FCT384" s="141"/>
      <c r="FCU384" s="141"/>
      <c r="FCV384" s="141"/>
      <c r="FCW384" s="141"/>
      <c r="FCX384" s="141"/>
      <c r="FCY384" s="141"/>
      <c r="FCZ384" s="141"/>
      <c r="FDA384" s="141"/>
      <c r="FDB384" s="141"/>
      <c r="FDC384" s="141"/>
      <c r="FDD384" s="141"/>
      <c r="FDE384" s="141"/>
      <c r="FDF384" s="141"/>
      <c r="FDG384" s="141"/>
      <c r="FDH384" s="141"/>
      <c r="FDI384" s="141"/>
      <c r="FDJ384" s="141"/>
      <c r="FDK384" s="141"/>
      <c r="FDL384" s="141"/>
      <c r="FDM384" s="141"/>
      <c r="FDN384" s="141"/>
      <c r="FDO384" s="141"/>
      <c r="FDP384" s="141"/>
      <c r="FDQ384" s="141"/>
      <c r="FDR384" s="141"/>
      <c r="FDS384" s="141"/>
      <c r="FDT384" s="141"/>
      <c r="FDU384" s="141"/>
      <c r="FDV384" s="141"/>
      <c r="FDW384" s="141"/>
      <c r="FDX384" s="141"/>
      <c r="FDY384" s="141"/>
      <c r="FDZ384" s="141"/>
      <c r="FEA384" s="141"/>
      <c r="FEB384" s="141"/>
      <c r="FEC384" s="141"/>
      <c r="FED384" s="141"/>
      <c r="FEE384" s="141"/>
      <c r="FEF384" s="141"/>
      <c r="FEG384" s="141"/>
      <c r="FEH384" s="141"/>
      <c r="FEI384" s="141"/>
      <c r="FEJ384" s="141"/>
      <c r="FEK384" s="141"/>
      <c r="FEL384" s="141"/>
      <c r="FEM384" s="141"/>
      <c r="FEN384" s="141"/>
      <c r="FEO384" s="141"/>
      <c r="FEP384" s="141"/>
      <c r="FEQ384" s="141"/>
      <c r="FER384" s="141"/>
      <c r="FES384" s="141"/>
      <c r="FET384" s="141"/>
      <c r="FEU384" s="141"/>
      <c r="FEV384" s="141"/>
      <c r="FEW384" s="141"/>
      <c r="FEX384" s="141"/>
      <c r="FEY384" s="141"/>
      <c r="FEZ384" s="141"/>
      <c r="FFA384" s="141"/>
      <c r="FFB384" s="141"/>
      <c r="FFC384" s="141"/>
      <c r="FFD384" s="141"/>
      <c r="FFE384" s="141"/>
      <c r="FFF384" s="141"/>
      <c r="FFG384" s="141"/>
      <c r="FFH384" s="141"/>
      <c r="FFI384" s="141"/>
      <c r="FFJ384" s="141"/>
      <c r="FFK384" s="141"/>
      <c r="FFL384" s="141"/>
      <c r="FFM384" s="141"/>
      <c r="FFN384" s="141"/>
      <c r="FFO384" s="141"/>
      <c r="FFP384" s="141"/>
      <c r="FFQ384" s="141"/>
      <c r="FFR384" s="141"/>
      <c r="FFS384" s="141"/>
      <c r="FFT384" s="141"/>
      <c r="FFU384" s="141"/>
      <c r="FFV384" s="141"/>
      <c r="FFW384" s="141"/>
      <c r="FFX384" s="141"/>
      <c r="FFY384" s="141"/>
      <c r="FFZ384" s="141"/>
      <c r="FGA384" s="141"/>
      <c r="FGB384" s="141"/>
      <c r="FGC384" s="141"/>
      <c r="FGD384" s="141"/>
      <c r="FGE384" s="141"/>
      <c r="FGF384" s="141"/>
      <c r="FGG384" s="141"/>
      <c r="FGH384" s="141"/>
      <c r="FGI384" s="141"/>
      <c r="FGJ384" s="141"/>
      <c r="FGK384" s="141"/>
      <c r="FGL384" s="141"/>
      <c r="FGM384" s="141"/>
      <c r="FGN384" s="141"/>
      <c r="FGO384" s="141"/>
      <c r="FGP384" s="141"/>
      <c r="FGQ384" s="141"/>
      <c r="FGR384" s="141"/>
      <c r="FGS384" s="141"/>
      <c r="FGT384" s="141"/>
      <c r="FGU384" s="141"/>
      <c r="FGV384" s="141"/>
      <c r="FGW384" s="141"/>
      <c r="FGX384" s="141"/>
      <c r="FGY384" s="141"/>
      <c r="FGZ384" s="141"/>
      <c r="FHA384" s="141"/>
      <c r="FHB384" s="141"/>
      <c r="FHC384" s="141"/>
      <c r="FHD384" s="141"/>
      <c r="FHE384" s="141"/>
      <c r="FHF384" s="141"/>
      <c r="FHG384" s="141"/>
      <c r="FHH384" s="141"/>
      <c r="FHI384" s="141"/>
      <c r="FHJ384" s="141"/>
      <c r="FHK384" s="141"/>
      <c r="FHL384" s="141"/>
      <c r="FHM384" s="141"/>
      <c r="FHN384" s="141"/>
      <c r="FHO384" s="141"/>
      <c r="FHP384" s="141"/>
      <c r="FHQ384" s="141"/>
      <c r="FHR384" s="141"/>
      <c r="FHS384" s="141"/>
      <c r="FHT384" s="141"/>
      <c r="FHU384" s="141"/>
      <c r="FHV384" s="141"/>
      <c r="FHW384" s="141"/>
      <c r="FHX384" s="141"/>
      <c r="FHY384" s="141"/>
      <c r="FHZ384" s="141"/>
      <c r="FIA384" s="141"/>
      <c r="FIB384" s="141"/>
      <c r="FIC384" s="141"/>
      <c r="FID384" s="141"/>
      <c r="FIE384" s="141"/>
      <c r="FIF384" s="141"/>
      <c r="FIG384" s="141"/>
      <c r="FIH384" s="141"/>
      <c r="FII384" s="141"/>
      <c r="FIJ384" s="141"/>
      <c r="FIK384" s="141"/>
      <c r="FIL384" s="141"/>
      <c r="FIM384" s="141"/>
      <c r="FIN384" s="141"/>
      <c r="FIO384" s="141"/>
      <c r="FIP384" s="141"/>
      <c r="FIQ384" s="141"/>
      <c r="FIR384" s="141"/>
      <c r="FIS384" s="141"/>
      <c r="FIT384" s="141"/>
      <c r="FIU384" s="141"/>
      <c r="FIV384" s="141"/>
      <c r="FIW384" s="141"/>
      <c r="FIX384" s="141"/>
      <c r="FIY384" s="141"/>
      <c r="FIZ384" s="141"/>
      <c r="FJA384" s="141"/>
      <c r="FJB384" s="141"/>
      <c r="FJC384" s="141"/>
      <c r="FJD384" s="141"/>
      <c r="FJE384" s="141"/>
      <c r="FJF384" s="141"/>
      <c r="FJG384" s="141"/>
      <c r="FJH384" s="141"/>
      <c r="FJI384" s="141"/>
      <c r="FJJ384" s="141"/>
      <c r="FJK384" s="141"/>
      <c r="FJL384" s="141"/>
      <c r="FJM384" s="141"/>
      <c r="FJN384" s="141"/>
      <c r="FJO384" s="141"/>
      <c r="FJP384" s="141"/>
      <c r="FJQ384" s="141"/>
      <c r="FJR384" s="141"/>
      <c r="FJS384" s="141"/>
      <c r="FJT384" s="141"/>
      <c r="FJU384" s="141"/>
      <c r="FJV384" s="141"/>
      <c r="FJW384" s="141"/>
      <c r="FJX384" s="141"/>
      <c r="FJY384" s="141"/>
      <c r="FJZ384" s="141"/>
      <c r="FKA384" s="141"/>
      <c r="FKB384" s="141"/>
      <c r="FKC384" s="141"/>
      <c r="FKD384" s="141"/>
      <c r="FKE384" s="141"/>
      <c r="FKF384" s="141"/>
      <c r="FKG384" s="141"/>
      <c r="FKH384" s="141"/>
      <c r="FKI384" s="141"/>
      <c r="FKJ384" s="141"/>
      <c r="FKK384" s="141"/>
      <c r="FKL384" s="141"/>
      <c r="FKM384" s="141"/>
      <c r="FKN384" s="141"/>
      <c r="FKO384" s="141"/>
      <c r="FKP384" s="141"/>
      <c r="FKQ384" s="141"/>
      <c r="FKR384" s="141"/>
      <c r="FKS384" s="141"/>
      <c r="FKT384" s="141"/>
      <c r="FKU384" s="141"/>
      <c r="FKV384" s="141"/>
      <c r="FKW384" s="141"/>
      <c r="FKX384" s="141"/>
      <c r="FKY384" s="141"/>
      <c r="FKZ384" s="141"/>
      <c r="FLA384" s="141"/>
      <c r="FLB384" s="141"/>
      <c r="FLC384" s="141"/>
      <c r="FLD384" s="141"/>
      <c r="FLE384" s="141"/>
      <c r="FLF384" s="141"/>
      <c r="FLG384" s="141"/>
      <c r="FLH384" s="141"/>
      <c r="FLI384" s="141"/>
      <c r="FLJ384" s="141"/>
      <c r="FLK384" s="141"/>
      <c r="FLL384" s="141"/>
      <c r="FLM384" s="141"/>
      <c r="FLN384" s="141"/>
      <c r="FLO384" s="141"/>
      <c r="FLP384" s="141"/>
      <c r="FLQ384" s="141"/>
      <c r="FLR384" s="141"/>
      <c r="FLS384" s="141"/>
      <c r="FLT384" s="141"/>
      <c r="FLU384" s="141"/>
      <c r="FLV384" s="141"/>
      <c r="FLW384" s="141"/>
      <c r="FLX384" s="141"/>
      <c r="FLY384" s="141"/>
      <c r="FLZ384" s="141"/>
      <c r="FMA384" s="141"/>
      <c r="FMB384" s="141"/>
      <c r="FMC384" s="141"/>
      <c r="FMD384" s="141"/>
      <c r="FME384" s="141"/>
      <c r="FMF384" s="141"/>
      <c r="FMG384" s="141"/>
      <c r="FMH384" s="141"/>
      <c r="FMI384" s="141"/>
      <c r="FMJ384" s="141"/>
      <c r="FMK384" s="141"/>
      <c r="FML384" s="141"/>
      <c r="FMM384" s="141"/>
      <c r="FMN384" s="141"/>
      <c r="FMO384" s="141"/>
      <c r="FMP384" s="141"/>
      <c r="FMQ384" s="141"/>
      <c r="FMR384" s="141"/>
      <c r="FMS384" s="141"/>
      <c r="FMT384" s="141"/>
      <c r="FMU384" s="141"/>
      <c r="FMV384" s="141"/>
      <c r="FMW384" s="141"/>
      <c r="FMX384" s="141"/>
      <c r="FMY384" s="141"/>
      <c r="FMZ384" s="141"/>
      <c r="FNA384" s="141"/>
      <c r="FNB384" s="141"/>
      <c r="FNC384" s="141"/>
      <c r="FND384" s="141"/>
      <c r="FNE384" s="141"/>
      <c r="FNF384" s="141"/>
      <c r="FNG384" s="141"/>
      <c r="FNH384" s="141"/>
      <c r="FNI384" s="141"/>
      <c r="FNJ384" s="141"/>
      <c r="FNK384" s="141"/>
      <c r="FNL384" s="141"/>
      <c r="FNM384" s="141"/>
      <c r="FNN384" s="141"/>
      <c r="FNO384" s="141"/>
      <c r="FNP384" s="141"/>
      <c r="FNQ384" s="141"/>
      <c r="FNR384" s="141"/>
      <c r="FNS384" s="141"/>
      <c r="FNT384" s="141"/>
      <c r="FNU384" s="141"/>
      <c r="FNV384" s="141"/>
      <c r="FNW384" s="141"/>
      <c r="FNX384" s="141"/>
      <c r="FNY384" s="141"/>
      <c r="FNZ384" s="141"/>
      <c r="FOA384" s="141"/>
      <c r="FOB384" s="141"/>
      <c r="FOC384" s="141"/>
      <c r="FOD384" s="141"/>
      <c r="FOE384" s="141"/>
      <c r="FOF384" s="141"/>
      <c r="FOG384" s="141"/>
      <c r="FOH384" s="141"/>
      <c r="FOI384" s="141"/>
      <c r="FOJ384" s="141"/>
      <c r="FOK384" s="141"/>
      <c r="FOL384" s="141"/>
      <c r="FOM384" s="141"/>
      <c r="FON384" s="141"/>
      <c r="FOO384" s="141"/>
      <c r="FOP384" s="141"/>
      <c r="FOQ384" s="141"/>
      <c r="FOR384" s="141"/>
      <c r="FOS384" s="141"/>
      <c r="FOT384" s="141"/>
      <c r="FOU384" s="141"/>
      <c r="FOV384" s="141"/>
      <c r="FOW384" s="141"/>
      <c r="FOX384" s="141"/>
      <c r="FOY384" s="141"/>
      <c r="FOZ384" s="141"/>
      <c r="FPA384" s="141"/>
      <c r="FPB384" s="141"/>
      <c r="FPC384" s="141"/>
      <c r="FPD384" s="141"/>
      <c r="FPE384" s="141"/>
      <c r="FPF384" s="141"/>
      <c r="FPG384" s="141"/>
      <c r="FPH384" s="141"/>
      <c r="FPI384" s="141"/>
      <c r="FPJ384" s="141"/>
      <c r="FPK384" s="141"/>
      <c r="FPL384" s="141"/>
      <c r="FPM384" s="141"/>
      <c r="FPN384" s="141"/>
      <c r="FPO384" s="141"/>
      <c r="FPP384" s="141"/>
      <c r="FPQ384" s="141"/>
      <c r="FPR384" s="141"/>
      <c r="FPS384" s="141"/>
      <c r="FPT384" s="141"/>
      <c r="FPU384" s="141"/>
      <c r="FPV384" s="141"/>
      <c r="FPW384" s="141"/>
      <c r="FPX384" s="141"/>
      <c r="FPY384" s="141"/>
      <c r="FPZ384" s="141"/>
      <c r="FQA384" s="141"/>
      <c r="FQB384" s="141"/>
      <c r="FQC384" s="141"/>
      <c r="FQD384" s="141"/>
      <c r="FQE384" s="141"/>
      <c r="FQF384" s="141"/>
      <c r="FQG384" s="141"/>
      <c r="FQH384" s="141"/>
      <c r="FQI384" s="141"/>
      <c r="FQJ384" s="141"/>
      <c r="FQK384" s="141"/>
      <c r="FQL384" s="141"/>
      <c r="FQM384" s="141"/>
      <c r="FQN384" s="141"/>
      <c r="FQO384" s="141"/>
      <c r="FQP384" s="141"/>
      <c r="FQQ384" s="141"/>
      <c r="FQR384" s="141"/>
      <c r="FQS384" s="141"/>
      <c r="FQT384" s="141"/>
      <c r="FQU384" s="141"/>
      <c r="FQV384" s="141"/>
      <c r="FQW384" s="141"/>
      <c r="FQX384" s="141"/>
      <c r="FQY384" s="141"/>
      <c r="FQZ384" s="141"/>
      <c r="FRA384" s="141"/>
      <c r="FRB384" s="141"/>
      <c r="FRC384" s="141"/>
      <c r="FRD384" s="141"/>
      <c r="FRE384" s="141"/>
      <c r="FRF384" s="141"/>
      <c r="FRG384" s="141"/>
      <c r="FRH384" s="141"/>
      <c r="FRI384" s="141"/>
      <c r="FRJ384" s="141"/>
      <c r="FRK384" s="141"/>
      <c r="FRL384" s="141"/>
      <c r="FRM384" s="141"/>
      <c r="FRN384" s="141"/>
      <c r="FRO384" s="141"/>
      <c r="FRP384" s="141"/>
      <c r="FRQ384" s="141"/>
      <c r="FRR384" s="141"/>
      <c r="FRS384" s="141"/>
      <c r="FRT384" s="141"/>
      <c r="FRU384" s="141"/>
      <c r="FRV384" s="141"/>
      <c r="FRW384" s="141"/>
      <c r="FRX384" s="141"/>
      <c r="FRY384" s="141"/>
      <c r="FRZ384" s="141"/>
      <c r="FSA384" s="141"/>
      <c r="FSB384" s="141"/>
      <c r="FSC384" s="141"/>
      <c r="FSD384" s="141"/>
      <c r="FSE384" s="141"/>
      <c r="FSF384" s="141"/>
      <c r="FSG384" s="141"/>
      <c r="FSH384" s="141"/>
      <c r="FSI384" s="141"/>
      <c r="FSJ384" s="141"/>
      <c r="FSK384" s="141"/>
      <c r="FSL384" s="141"/>
      <c r="FSM384" s="141"/>
      <c r="FSN384" s="141"/>
      <c r="FSO384" s="141"/>
      <c r="FSP384" s="141"/>
      <c r="FSQ384" s="141"/>
      <c r="FSR384" s="141"/>
      <c r="FSS384" s="141"/>
      <c r="FST384" s="141"/>
      <c r="FSU384" s="141"/>
      <c r="FSV384" s="141"/>
      <c r="FSW384" s="141"/>
      <c r="FSX384" s="141"/>
      <c r="FSY384" s="141"/>
      <c r="FSZ384" s="141"/>
      <c r="FTA384" s="141"/>
      <c r="FTB384" s="141"/>
      <c r="FTC384" s="141"/>
      <c r="FTD384" s="141"/>
      <c r="FTE384" s="141"/>
      <c r="FTF384" s="141"/>
      <c r="FTG384" s="141"/>
      <c r="FTH384" s="141"/>
      <c r="FTI384" s="141"/>
      <c r="FTJ384" s="141"/>
      <c r="FTK384" s="141"/>
      <c r="FTL384" s="141"/>
      <c r="FTM384" s="141"/>
      <c r="FTN384" s="141"/>
      <c r="FTO384" s="141"/>
      <c r="FTP384" s="141"/>
      <c r="FTQ384" s="141"/>
      <c r="FTR384" s="141"/>
      <c r="FTS384" s="141"/>
      <c r="FTT384" s="141"/>
      <c r="FTU384" s="141"/>
      <c r="FTV384" s="141"/>
      <c r="FTW384" s="141"/>
      <c r="FTX384" s="141"/>
      <c r="FTY384" s="141"/>
      <c r="FTZ384" s="141"/>
      <c r="FUA384" s="141"/>
      <c r="FUB384" s="141"/>
      <c r="FUC384" s="141"/>
      <c r="FUD384" s="141"/>
      <c r="FUE384" s="141"/>
      <c r="FUF384" s="141"/>
      <c r="FUG384" s="141"/>
      <c r="FUH384" s="141"/>
      <c r="FUI384" s="141"/>
      <c r="FUJ384" s="141"/>
      <c r="FUK384" s="141"/>
      <c r="FUL384" s="141"/>
      <c r="FUM384" s="141"/>
      <c r="FUN384" s="141"/>
      <c r="FUO384" s="141"/>
      <c r="FUP384" s="141"/>
      <c r="FUQ384" s="141"/>
      <c r="FUR384" s="141"/>
      <c r="FUS384" s="141"/>
      <c r="FUT384" s="141"/>
      <c r="FUU384" s="141"/>
      <c r="FUV384" s="141"/>
      <c r="FUW384" s="141"/>
      <c r="FUX384" s="141"/>
      <c r="FUY384" s="141"/>
      <c r="FUZ384" s="141"/>
      <c r="FVA384" s="141"/>
      <c r="FVB384" s="141"/>
      <c r="FVC384" s="141"/>
      <c r="FVD384" s="141"/>
      <c r="FVE384" s="141"/>
      <c r="FVF384" s="141"/>
      <c r="FVG384" s="141"/>
      <c r="FVH384" s="141"/>
      <c r="FVI384" s="141"/>
      <c r="FVJ384" s="141"/>
      <c r="FVK384" s="141"/>
      <c r="FVL384" s="141"/>
      <c r="FVM384" s="141"/>
      <c r="FVN384" s="141"/>
      <c r="FVO384" s="141"/>
      <c r="FVP384" s="141"/>
      <c r="FVQ384" s="141"/>
      <c r="FVR384" s="141"/>
      <c r="FVS384" s="141"/>
      <c r="FVT384" s="141"/>
      <c r="FVU384" s="141"/>
      <c r="FVV384" s="141"/>
      <c r="FVW384" s="141"/>
      <c r="FVX384" s="141"/>
      <c r="FVY384" s="141"/>
      <c r="FVZ384" s="141"/>
      <c r="FWA384" s="141"/>
      <c r="FWB384" s="141"/>
      <c r="FWC384" s="141"/>
      <c r="FWD384" s="141"/>
      <c r="FWE384" s="141"/>
      <c r="FWF384" s="141"/>
      <c r="FWG384" s="141"/>
      <c r="FWH384" s="141"/>
      <c r="FWI384" s="141"/>
      <c r="FWJ384" s="141"/>
      <c r="FWK384" s="141"/>
      <c r="FWL384" s="141"/>
      <c r="FWM384" s="141"/>
      <c r="FWN384" s="141"/>
      <c r="FWO384" s="141"/>
      <c r="FWP384" s="141"/>
      <c r="FWQ384" s="141"/>
      <c r="FWR384" s="141"/>
      <c r="FWS384" s="141"/>
      <c r="FWT384" s="141"/>
      <c r="FWU384" s="141"/>
      <c r="FWV384" s="141"/>
      <c r="FWW384" s="141"/>
      <c r="FWX384" s="141"/>
      <c r="FWY384" s="141"/>
      <c r="FWZ384" s="141"/>
      <c r="FXA384" s="141"/>
      <c r="FXB384" s="141"/>
      <c r="FXC384" s="141"/>
      <c r="FXD384" s="141"/>
      <c r="FXE384" s="141"/>
      <c r="FXF384" s="141"/>
      <c r="FXG384" s="141"/>
      <c r="FXH384" s="141"/>
      <c r="FXI384" s="141"/>
      <c r="FXJ384" s="141"/>
      <c r="FXK384" s="141"/>
      <c r="FXL384" s="141"/>
      <c r="FXM384" s="141"/>
      <c r="FXN384" s="141"/>
      <c r="FXO384" s="141"/>
      <c r="FXP384" s="141"/>
      <c r="FXQ384" s="141"/>
      <c r="FXR384" s="141"/>
      <c r="FXS384" s="141"/>
      <c r="FXT384" s="141"/>
      <c r="FXU384" s="141"/>
      <c r="FXV384" s="141"/>
      <c r="FXW384" s="141"/>
      <c r="FXX384" s="141"/>
      <c r="FXY384" s="141"/>
      <c r="FXZ384" s="141"/>
      <c r="FYA384" s="141"/>
      <c r="FYB384" s="141"/>
      <c r="FYC384" s="141"/>
      <c r="FYD384" s="141"/>
      <c r="FYE384" s="141"/>
      <c r="FYF384" s="141"/>
      <c r="FYG384" s="141"/>
      <c r="FYH384" s="141"/>
      <c r="FYI384" s="141"/>
      <c r="FYJ384" s="141"/>
      <c r="FYK384" s="141"/>
      <c r="FYL384" s="141"/>
      <c r="FYM384" s="141"/>
      <c r="FYN384" s="141"/>
      <c r="FYO384" s="141"/>
      <c r="FYP384" s="141"/>
      <c r="FYQ384" s="141"/>
      <c r="FYR384" s="141"/>
      <c r="FYS384" s="141"/>
      <c r="FYT384" s="141"/>
      <c r="FYU384" s="141"/>
      <c r="FYV384" s="141"/>
      <c r="FYW384" s="141"/>
      <c r="FYX384" s="141"/>
      <c r="FYY384" s="141"/>
      <c r="FYZ384" s="141"/>
      <c r="FZA384" s="141"/>
      <c r="FZB384" s="141"/>
      <c r="FZC384" s="141"/>
      <c r="FZD384" s="141"/>
      <c r="FZE384" s="141"/>
      <c r="FZF384" s="141"/>
      <c r="FZG384" s="141"/>
      <c r="FZH384" s="141"/>
      <c r="FZI384" s="141"/>
      <c r="FZJ384" s="141"/>
      <c r="FZK384" s="141"/>
      <c r="FZL384" s="141"/>
      <c r="FZM384" s="141"/>
      <c r="FZN384" s="141"/>
      <c r="FZO384" s="141"/>
      <c r="FZP384" s="141"/>
      <c r="FZQ384" s="141"/>
      <c r="FZR384" s="141"/>
      <c r="FZS384" s="141"/>
      <c r="FZT384" s="141"/>
      <c r="FZU384" s="141"/>
      <c r="FZV384" s="141"/>
      <c r="FZW384" s="141"/>
      <c r="FZX384" s="141"/>
      <c r="FZY384" s="141"/>
      <c r="FZZ384" s="141"/>
      <c r="GAA384" s="141"/>
      <c r="GAB384" s="141"/>
      <c r="GAC384" s="141"/>
      <c r="GAD384" s="141"/>
      <c r="GAE384" s="141"/>
      <c r="GAF384" s="141"/>
      <c r="GAG384" s="141"/>
      <c r="GAH384" s="141"/>
      <c r="GAI384" s="141"/>
      <c r="GAJ384" s="141"/>
      <c r="GAK384" s="141"/>
      <c r="GAL384" s="141"/>
      <c r="GAM384" s="141"/>
      <c r="GAN384" s="141"/>
      <c r="GAO384" s="141"/>
      <c r="GAP384" s="141"/>
      <c r="GAQ384" s="141"/>
      <c r="GAR384" s="141"/>
      <c r="GAS384" s="141"/>
      <c r="GAT384" s="141"/>
      <c r="GAU384" s="141"/>
      <c r="GAV384" s="141"/>
      <c r="GAW384" s="141"/>
      <c r="GAX384" s="141"/>
      <c r="GAY384" s="141"/>
      <c r="GAZ384" s="141"/>
      <c r="GBA384" s="141"/>
      <c r="GBB384" s="141"/>
      <c r="GBC384" s="141"/>
      <c r="GBD384" s="141"/>
      <c r="GBE384" s="141"/>
      <c r="GBF384" s="141"/>
      <c r="GBG384" s="141"/>
      <c r="GBH384" s="141"/>
      <c r="GBI384" s="141"/>
      <c r="GBJ384" s="141"/>
      <c r="GBK384" s="141"/>
      <c r="GBL384" s="141"/>
      <c r="GBM384" s="141"/>
      <c r="GBN384" s="141"/>
      <c r="GBO384" s="141"/>
      <c r="GBP384" s="141"/>
      <c r="GBQ384" s="141"/>
      <c r="GBR384" s="141"/>
      <c r="GBS384" s="141"/>
      <c r="GBT384" s="141"/>
      <c r="GBU384" s="141"/>
      <c r="GBV384" s="141"/>
      <c r="GBW384" s="141"/>
      <c r="GBX384" s="141"/>
      <c r="GBY384" s="141"/>
      <c r="GBZ384" s="141"/>
      <c r="GCA384" s="141"/>
      <c r="GCB384" s="141"/>
      <c r="GCC384" s="141"/>
      <c r="GCD384" s="141"/>
      <c r="GCE384" s="141"/>
      <c r="GCF384" s="141"/>
      <c r="GCG384" s="141"/>
      <c r="GCH384" s="141"/>
      <c r="GCI384" s="141"/>
      <c r="GCJ384" s="141"/>
      <c r="GCK384" s="141"/>
      <c r="GCL384" s="141"/>
      <c r="GCM384" s="141"/>
      <c r="GCN384" s="141"/>
      <c r="GCO384" s="141"/>
      <c r="GCP384" s="141"/>
      <c r="GCQ384" s="141"/>
      <c r="GCR384" s="141"/>
      <c r="GCS384" s="141"/>
      <c r="GCT384" s="141"/>
      <c r="GCU384" s="141"/>
      <c r="GCV384" s="141"/>
      <c r="GCW384" s="141"/>
      <c r="GCX384" s="141"/>
      <c r="GCY384" s="141"/>
      <c r="GCZ384" s="141"/>
      <c r="GDA384" s="141"/>
      <c r="GDB384" s="141"/>
      <c r="GDC384" s="141"/>
      <c r="GDD384" s="141"/>
      <c r="GDE384" s="141"/>
      <c r="GDF384" s="141"/>
      <c r="GDG384" s="141"/>
      <c r="GDH384" s="141"/>
      <c r="GDI384" s="141"/>
      <c r="GDJ384" s="141"/>
      <c r="GDK384" s="141"/>
      <c r="GDL384" s="141"/>
      <c r="GDM384" s="141"/>
      <c r="GDN384" s="141"/>
      <c r="GDO384" s="141"/>
      <c r="GDP384" s="141"/>
      <c r="GDQ384" s="141"/>
      <c r="GDR384" s="141"/>
      <c r="GDS384" s="141"/>
      <c r="GDT384" s="141"/>
      <c r="GDU384" s="141"/>
      <c r="GDV384" s="141"/>
      <c r="GDW384" s="141"/>
      <c r="GDX384" s="141"/>
      <c r="GDY384" s="141"/>
      <c r="GDZ384" s="141"/>
      <c r="GEA384" s="141"/>
      <c r="GEB384" s="141"/>
      <c r="GEC384" s="141"/>
      <c r="GED384" s="141"/>
      <c r="GEE384" s="141"/>
      <c r="GEF384" s="141"/>
      <c r="GEG384" s="141"/>
      <c r="GEH384" s="141"/>
      <c r="GEI384" s="141"/>
      <c r="GEJ384" s="141"/>
      <c r="GEK384" s="141"/>
      <c r="GEL384" s="141"/>
      <c r="GEM384" s="141"/>
      <c r="GEN384" s="141"/>
      <c r="GEO384" s="141"/>
      <c r="GEP384" s="141"/>
      <c r="GEQ384" s="141"/>
      <c r="GER384" s="141"/>
      <c r="GES384" s="141"/>
      <c r="GET384" s="141"/>
      <c r="GEU384" s="141"/>
      <c r="GEV384" s="141"/>
      <c r="GEW384" s="141"/>
      <c r="GEX384" s="141"/>
      <c r="GEY384" s="141"/>
      <c r="GEZ384" s="141"/>
      <c r="GFA384" s="141"/>
      <c r="GFB384" s="141"/>
      <c r="GFC384" s="141"/>
      <c r="GFD384" s="141"/>
      <c r="GFE384" s="141"/>
      <c r="GFF384" s="141"/>
      <c r="GFG384" s="141"/>
      <c r="GFH384" s="141"/>
      <c r="GFI384" s="141"/>
      <c r="GFJ384" s="141"/>
      <c r="GFK384" s="141"/>
      <c r="GFL384" s="141"/>
      <c r="GFM384" s="141"/>
      <c r="GFN384" s="141"/>
      <c r="GFO384" s="141"/>
      <c r="GFP384" s="141"/>
      <c r="GFQ384" s="141"/>
      <c r="GFR384" s="141"/>
      <c r="GFS384" s="141"/>
      <c r="GFT384" s="141"/>
      <c r="GFU384" s="141"/>
      <c r="GFV384" s="141"/>
      <c r="GFW384" s="141"/>
      <c r="GFX384" s="141"/>
      <c r="GFY384" s="141"/>
      <c r="GFZ384" s="141"/>
      <c r="GGA384" s="141"/>
      <c r="GGB384" s="141"/>
      <c r="GGC384" s="141"/>
      <c r="GGD384" s="141"/>
      <c r="GGE384" s="141"/>
      <c r="GGF384" s="141"/>
      <c r="GGG384" s="141"/>
      <c r="GGH384" s="141"/>
      <c r="GGI384" s="141"/>
      <c r="GGJ384" s="141"/>
      <c r="GGK384" s="141"/>
      <c r="GGL384" s="141"/>
      <c r="GGM384" s="141"/>
      <c r="GGN384" s="141"/>
      <c r="GGO384" s="141"/>
      <c r="GGP384" s="141"/>
      <c r="GGQ384" s="141"/>
      <c r="GGR384" s="141"/>
      <c r="GGS384" s="141"/>
      <c r="GGT384" s="141"/>
      <c r="GGU384" s="141"/>
      <c r="GGV384" s="141"/>
      <c r="GGW384" s="141"/>
      <c r="GGX384" s="141"/>
      <c r="GGY384" s="141"/>
      <c r="GGZ384" s="141"/>
      <c r="GHA384" s="141"/>
      <c r="GHB384" s="141"/>
      <c r="GHC384" s="141"/>
      <c r="GHD384" s="141"/>
      <c r="GHE384" s="141"/>
      <c r="GHF384" s="141"/>
      <c r="GHG384" s="141"/>
      <c r="GHH384" s="141"/>
      <c r="GHI384" s="141"/>
      <c r="GHJ384" s="141"/>
      <c r="GHK384" s="141"/>
      <c r="GHL384" s="141"/>
      <c r="GHM384" s="141"/>
      <c r="GHN384" s="141"/>
      <c r="GHO384" s="141"/>
      <c r="GHP384" s="141"/>
      <c r="GHQ384" s="141"/>
      <c r="GHR384" s="141"/>
      <c r="GHS384" s="141"/>
      <c r="GHT384" s="141"/>
      <c r="GHU384" s="141"/>
      <c r="GHV384" s="141"/>
      <c r="GHW384" s="141"/>
      <c r="GHX384" s="141"/>
      <c r="GHY384" s="141"/>
      <c r="GHZ384" s="141"/>
      <c r="GIA384" s="141"/>
      <c r="GIB384" s="141"/>
      <c r="GIC384" s="141"/>
      <c r="GID384" s="141"/>
      <c r="GIE384" s="141"/>
      <c r="GIF384" s="141"/>
      <c r="GIG384" s="141"/>
      <c r="GIH384" s="141"/>
      <c r="GII384" s="141"/>
      <c r="GIJ384" s="141"/>
      <c r="GIK384" s="141"/>
      <c r="GIL384" s="141"/>
      <c r="GIM384" s="141"/>
      <c r="GIN384" s="141"/>
      <c r="GIO384" s="141"/>
      <c r="GIP384" s="141"/>
      <c r="GIQ384" s="141"/>
      <c r="GIR384" s="141"/>
      <c r="GIS384" s="141"/>
      <c r="GIT384" s="141"/>
      <c r="GIU384" s="141"/>
      <c r="GIV384" s="141"/>
      <c r="GIW384" s="141"/>
      <c r="GIX384" s="141"/>
      <c r="GIY384" s="141"/>
      <c r="GIZ384" s="141"/>
      <c r="GJA384" s="141"/>
      <c r="GJB384" s="141"/>
      <c r="GJC384" s="141"/>
      <c r="GJD384" s="141"/>
      <c r="GJE384" s="141"/>
      <c r="GJF384" s="141"/>
      <c r="GJG384" s="141"/>
      <c r="GJH384" s="141"/>
      <c r="GJI384" s="141"/>
      <c r="GJJ384" s="141"/>
      <c r="GJK384" s="141"/>
      <c r="GJL384" s="141"/>
      <c r="GJM384" s="141"/>
      <c r="GJN384" s="141"/>
      <c r="GJO384" s="141"/>
      <c r="GJP384" s="141"/>
      <c r="GJQ384" s="141"/>
      <c r="GJR384" s="141"/>
      <c r="GJS384" s="141"/>
      <c r="GJT384" s="141"/>
      <c r="GJU384" s="141"/>
      <c r="GJV384" s="141"/>
      <c r="GJW384" s="141"/>
      <c r="GJX384" s="141"/>
      <c r="GJY384" s="141"/>
      <c r="GJZ384" s="141"/>
      <c r="GKA384" s="141"/>
      <c r="GKB384" s="141"/>
      <c r="GKC384" s="141"/>
      <c r="GKD384" s="141"/>
      <c r="GKE384" s="141"/>
      <c r="GKF384" s="141"/>
      <c r="GKG384" s="141"/>
      <c r="GKH384" s="141"/>
      <c r="GKI384" s="141"/>
      <c r="GKJ384" s="141"/>
      <c r="GKK384" s="141"/>
      <c r="GKL384" s="141"/>
      <c r="GKM384" s="141"/>
      <c r="GKN384" s="141"/>
      <c r="GKO384" s="141"/>
      <c r="GKP384" s="141"/>
      <c r="GKQ384" s="141"/>
      <c r="GKR384" s="141"/>
      <c r="GKS384" s="141"/>
      <c r="GKT384" s="141"/>
      <c r="GKU384" s="141"/>
      <c r="GKV384" s="141"/>
      <c r="GKW384" s="141"/>
      <c r="GKX384" s="141"/>
      <c r="GKY384" s="141"/>
      <c r="GKZ384" s="141"/>
      <c r="GLA384" s="141"/>
      <c r="GLB384" s="141"/>
      <c r="GLC384" s="141"/>
      <c r="GLD384" s="141"/>
      <c r="GLE384" s="141"/>
      <c r="GLF384" s="141"/>
      <c r="GLG384" s="141"/>
      <c r="GLH384" s="141"/>
      <c r="GLI384" s="141"/>
      <c r="GLJ384" s="141"/>
      <c r="GLK384" s="141"/>
      <c r="GLL384" s="141"/>
      <c r="GLM384" s="141"/>
      <c r="GLN384" s="141"/>
      <c r="GLO384" s="141"/>
      <c r="GLP384" s="141"/>
      <c r="GLQ384" s="141"/>
      <c r="GLR384" s="141"/>
      <c r="GLS384" s="141"/>
      <c r="GLT384" s="141"/>
      <c r="GLU384" s="141"/>
      <c r="GLV384" s="141"/>
      <c r="GLW384" s="141"/>
      <c r="GLX384" s="141"/>
      <c r="GLY384" s="141"/>
      <c r="GLZ384" s="141"/>
      <c r="GMA384" s="141"/>
      <c r="GMB384" s="141"/>
      <c r="GMC384" s="141"/>
      <c r="GMD384" s="141"/>
      <c r="GME384" s="141"/>
      <c r="GMF384" s="141"/>
      <c r="GMG384" s="141"/>
      <c r="GMH384" s="141"/>
      <c r="GMI384" s="141"/>
      <c r="GMJ384" s="141"/>
      <c r="GMK384" s="141"/>
      <c r="GML384" s="141"/>
      <c r="GMM384" s="141"/>
      <c r="GMN384" s="141"/>
      <c r="GMO384" s="141"/>
      <c r="GMP384" s="141"/>
      <c r="GMQ384" s="141"/>
      <c r="GMR384" s="141"/>
      <c r="GMS384" s="141"/>
      <c r="GMT384" s="141"/>
      <c r="GMU384" s="141"/>
      <c r="GMV384" s="141"/>
      <c r="GMW384" s="141"/>
      <c r="GMX384" s="141"/>
      <c r="GMY384" s="141"/>
      <c r="GMZ384" s="141"/>
      <c r="GNA384" s="141"/>
      <c r="GNB384" s="141"/>
      <c r="GNC384" s="141"/>
      <c r="GND384" s="141"/>
      <c r="GNE384" s="141"/>
      <c r="GNF384" s="141"/>
      <c r="GNG384" s="141"/>
      <c r="GNH384" s="141"/>
      <c r="GNI384" s="141"/>
      <c r="GNJ384" s="141"/>
      <c r="GNK384" s="141"/>
      <c r="GNL384" s="141"/>
      <c r="GNM384" s="141"/>
      <c r="GNN384" s="141"/>
      <c r="GNO384" s="141"/>
      <c r="GNP384" s="141"/>
      <c r="GNQ384" s="141"/>
      <c r="GNR384" s="141"/>
      <c r="GNS384" s="141"/>
      <c r="GNT384" s="141"/>
      <c r="GNU384" s="141"/>
      <c r="GNV384" s="141"/>
      <c r="GNW384" s="141"/>
      <c r="GNX384" s="141"/>
      <c r="GNY384" s="141"/>
      <c r="GNZ384" s="141"/>
      <c r="GOA384" s="141"/>
      <c r="GOB384" s="141"/>
      <c r="GOC384" s="141"/>
      <c r="GOD384" s="141"/>
      <c r="GOE384" s="141"/>
      <c r="GOF384" s="141"/>
      <c r="GOG384" s="141"/>
      <c r="GOH384" s="141"/>
      <c r="GOI384" s="141"/>
      <c r="GOJ384" s="141"/>
      <c r="GOK384" s="141"/>
      <c r="GOL384" s="141"/>
      <c r="GOM384" s="141"/>
      <c r="GON384" s="141"/>
      <c r="GOO384" s="141"/>
      <c r="GOP384" s="141"/>
      <c r="GOQ384" s="141"/>
      <c r="GOR384" s="141"/>
      <c r="GOS384" s="141"/>
      <c r="GOT384" s="141"/>
      <c r="GOU384" s="141"/>
      <c r="GOV384" s="141"/>
      <c r="GOW384" s="141"/>
      <c r="GOX384" s="141"/>
      <c r="GOY384" s="141"/>
      <c r="GOZ384" s="141"/>
      <c r="GPA384" s="141"/>
      <c r="GPB384" s="141"/>
      <c r="GPC384" s="141"/>
      <c r="GPD384" s="141"/>
      <c r="GPE384" s="141"/>
      <c r="GPF384" s="141"/>
      <c r="GPG384" s="141"/>
      <c r="GPH384" s="141"/>
      <c r="GPI384" s="141"/>
      <c r="GPJ384" s="141"/>
      <c r="GPK384" s="141"/>
      <c r="GPL384" s="141"/>
      <c r="GPM384" s="141"/>
      <c r="GPN384" s="141"/>
      <c r="GPO384" s="141"/>
      <c r="GPP384" s="141"/>
      <c r="GPQ384" s="141"/>
      <c r="GPR384" s="141"/>
      <c r="GPS384" s="141"/>
      <c r="GPT384" s="141"/>
      <c r="GPU384" s="141"/>
      <c r="GPV384" s="141"/>
      <c r="GPW384" s="141"/>
      <c r="GPX384" s="141"/>
      <c r="GPY384" s="141"/>
      <c r="GPZ384" s="141"/>
      <c r="GQA384" s="141"/>
      <c r="GQB384" s="141"/>
      <c r="GQC384" s="141"/>
      <c r="GQD384" s="141"/>
      <c r="GQE384" s="141"/>
      <c r="GQF384" s="141"/>
      <c r="GQG384" s="141"/>
      <c r="GQH384" s="141"/>
      <c r="GQI384" s="141"/>
      <c r="GQJ384" s="141"/>
      <c r="GQK384" s="141"/>
      <c r="GQL384" s="141"/>
      <c r="GQM384" s="141"/>
      <c r="GQN384" s="141"/>
      <c r="GQO384" s="141"/>
      <c r="GQP384" s="141"/>
      <c r="GQQ384" s="141"/>
      <c r="GQR384" s="141"/>
      <c r="GQS384" s="141"/>
      <c r="GQT384" s="141"/>
      <c r="GQU384" s="141"/>
      <c r="GQV384" s="141"/>
      <c r="GQW384" s="141"/>
      <c r="GQX384" s="141"/>
      <c r="GQY384" s="141"/>
      <c r="GQZ384" s="141"/>
      <c r="GRA384" s="141"/>
      <c r="GRB384" s="141"/>
      <c r="GRC384" s="141"/>
      <c r="GRD384" s="141"/>
      <c r="GRE384" s="141"/>
      <c r="GRF384" s="141"/>
      <c r="GRG384" s="141"/>
      <c r="GRH384" s="141"/>
      <c r="GRI384" s="141"/>
      <c r="GRJ384" s="141"/>
      <c r="GRK384" s="141"/>
      <c r="GRL384" s="141"/>
      <c r="GRM384" s="141"/>
      <c r="GRN384" s="141"/>
      <c r="GRO384" s="141"/>
      <c r="GRP384" s="141"/>
      <c r="GRQ384" s="141"/>
      <c r="GRR384" s="141"/>
      <c r="GRS384" s="141"/>
      <c r="GRT384" s="141"/>
      <c r="GRU384" s="141"/>
      <c r="GRV384" s="141"/>
      <c r="GRW384" s="141"/>
      <c r="GRX384" s="141"/>
      <c r="GRY384" s="141"/>
      <c r="GRZ384" s="141"/>
      <c r="GSA384" s="141"/>
      <c r="GSB384" s="141"/>
      <c r="GSC384" s="141"/>
      <c r="GSD384" s="141"/>
      <c r="GSE384" s="141"/>
      <c r="GSF384" s="141"/>
      <c r="GSG384" s="141"/>
      <c r="GSH384" s="141"/>
      <c r="GSI384" s="141"/>
      <c r="GSJ384" s="141"/>
      <c r="GSK384" s="141"/>
      <c r="GSL384" s="141"/>
      <c r="GSM384" s="141"/>
      <c r="GSN384" s="141"/>
      <c r="GSO384" s="141"/>
      <c r="GSP384" s="141"/>
      <c r="GSQ384" s="141"/>
      <c r="GSR384" s="141"/>
      <c r="GSS384" s="141"/>
      <c r="GST384" s="141"/>
      <c r="GSU384" s="141"/>
      <c r="GSV384" s="141"/>
      <c r="GSW384" s="141"/>
      <c r="GSX384" s="141"/>
      <c r="GSY384" s="141"/>
      <c r="GSZ384" s="141"/>
      <c r="GTA384" s="141"/>
      <c r="GTB384" s="141"/>
      <c r="GTC384" s="141"/>
      <c r="GTD384" s="141"/>
      <c r="GTE384" s="141"/>
      <c r="GTF384" s="141"/>
      <c r="GTG384" s="141"/>
      <c r="GTH384" s="141"/>
      <c r="GTI384" s="141"/>
      <c r="GTJ384" s="141"/>
      <c r="GTK384" s="141"/>
      <c r="GTL384" s="141"/>
      <c r="GTM384" s="141"/>
      <c r="GTN384" s="141"/>
      <c r="GTO384" s="141"/>
      <c r="GTP384" s="141"/>
      <c r="GTQ384" s="141"/>
      <c r="GTR384" s="141"/>
      <c r="GTS384" s="141"/>
      <c r="GTT384" s="141"/>
      <c r="GTU384" s="141"/>
      <c r="GTV384" s="141"/>
      <c r="GTW384" s="141"/>
      <c r="GTX384" s="141"/>
      <c r="GTY384" s="141"/>
      <c r="GTZ384" s="141"/>
      <c r="GUA384" s="141"/>
      <c r="GUB384" s="141"/>
      <c r="GUC384" s="141"/>
      <c r="GUD384" s="141"/>
      <c r="GUE384" s="141"/>
      <c r="GUF384" s="141"/>
      <c r="GUG384" s="141"/>
      <c r="GUH384" s="141"/>
      <c r="GUI384" s="141"/>
      <c r="GUJ384" s="141"/>
      <c r="GUK384" s="141"/>
      <c r="GUL384" s="141"/>
      <c r="GUM384" s="141"/>
      <c r="GUN384" s="141"/>
      <c r="GUO384" s="141"/>
      <c r="GUP384" s="141"/>
      <c r="GUQ384" s="141"/>
      <c r="GUR384" s="141"/>
      <c r="GUS384" s="141"/>
      <c r="GUT384" s="141"/>
      <c r="GUU384" s="141"/>
      <c r="GUV384" s="141"/>
      <c r="GUW384" s="141"/>
      <c r="GUX384" s="141"/>
      <c r="GUY384" s="141"/>
      <c r="GUZ384" s="141"/>
      <c r="GVA384" s="141"/>
      <c r="GVB384" s="141"/>
      <c r="GVC384" s="141"/>
      <c r="GVD384" s="141"/>
      <c r="GVE384" s="141"/>
      <c r="GVF384" s="141"/>
      <c r="GVG384" s="141"/>
      <c r="GVH384" s="141"/>
      <c r="GVI384" s="141"/>
      <c r="GVJ384" s="141"/>
      <c r="GVK384" s="141"/>
      <c r="GVL384" s="141"/>
      <c r="GVM384" s="141"/>
      <c r="GVN384" s="141"/>
      <c r="GVO384" s="141"/>
      <c r="GVP384" s="141"/>
      <c r="GVQ384" s="141"/>
      <c r="GVR384" s="141"/>
      <c r="GVS384" s="141"/>
      <c r="GVT384" s="141"/>
      <c r="GVU384" s="141"/>
      <c r="GVV384" s="141"/>
      <c r="GVW384" s="141"/>
      <c r="GVX384" s="141"/>
      <c r="GVY384" s="141"/>
      <c r="GVZ384" s="141"/>
      <c r="GWA384" s="141"/>
      <c r="GWB384" s="141"/>
      <c r="GWC384" s="141"/>
      <c r="GWD384" s="141"/>
      <c r="GWE384" s="141"/>
      <c r="GWF384" s="141"/>
      <c r="GWG384" s="141"/>
      <c r="GWH384" s="141"/>
      <c r="GWI384" s="141"/>
      <c r="GWJ384" s="141"/>
      <c r="GWK384" s="141"/>
      <c r="GWL384" s="141"/>
      <c r="GWM384" s="141"/>
      <c r="GWN384" s="141"/>
      <c r="GWO384" s="141"/>
      <c r="GWP384" s="141"/>
      <c r="GWQ384" s="141"/>
      <c r="GWR384" s="141"/>
      <c r="GWS384" s="141"/>
      <c r="GWT384" s="141"/>
      <c r="GWU384" s="141"/>
      <c r="GWV384" s="141"/>
      <c r="GWW384" s="141"/>
      <c r="GWX384" s="141"/>
      <c r="GWY384" s="141"/>
      <c r="GWZ384" s="141"/>
      <c r="GXA384" s="141"/>
      <c r="GXB384" s="141"/>
      <c r="GXC384" s="141"/>
      <c r="GXD384" s="141"/>
      <c r="GXE384" s="141"/>
      <c r="GXF384" s="141"/>
      <c r="GXG384" s="141"/>
      <c r="GXH384" s="141"/>
      <c r="GXI384" s="141"/>
      <c r="GXJ384" s="141"/>
      <c r="GXK384" s="141"/>
      <c r="GXL384" s="141"/>
      <c r="GXM384" s="141"/>
      <c r="GXN384" s="141"/>
      <c r="GXO384" s="141"/>
      <c r="GXP384" s="141"/>
      <c r="GXQ384" s="141"/>
      <c r="GXR384" s="141"/>
      <c r="GXS384" s="141"/>
      <c r="GXT384" s="141"/>
      <c r="GXU384" s="141"/>
      <c r="GXV384" s="141"/>
      <c r="GXW384" s="141"/>
      <c r="GXX384" s="141"/>
      <c r="GXY384" s="141"/>
      <c r="GXZ384" s="141"/>
      <c r="GYA384" s="141"/>
      <c r="GYB384" s="141"/>
      <c r="GYC384" s="141"/>
      <c r="GYD384" s="141"/>
      <c r="GYE384" s="141"/>
      <c r="GYF384" s="141"/>
      <c r="GYG384" s="141"/>
      <c r="GYH384" s="141"/>
      <c r="GYI384" s="141"/>
      <c r="GYJ384" s="141"/>
      <c r="GYK384" s="141"/>
      <c r="GYL384" s="141"/>
      <c r="GYM384" s="141"/>
      <c r="GYN384" s="141"/>
      <c r="GYO384" s="141"/>
      <c r="GYP384" s="141"/>
      <c r="GYQ384" s="141"/>
      <c r="GYR384" s="141"/>
      <c r="GYS384" s="141"/>
      <c r="GYT384" s="141"/>
      <c r="GYU384" s="141"/>
      <c r="GYV384" s="141"/>
      <c r="GYW384" s="141"/>
      <c r="GYX384" s="141"/>
      <c r="GYY384" s="141"/>
      <c r="GYZ384" s="141"/>
      <c r="GZA384" s="141"/>
      <c r="GZB384" s="141"/>
      <c r="GZC384" s="141"/>
      <c r="GZD384" s="141"/>
      <c r="GZE384" s="141"/>
      <c r="GZF384" s="141"/>
      <c r="GZG384" s="141"/>
      <c r="GZH384" s="141"/>
      <c r="GZI384" s="141"/>
      <c r="GZJ384" s="141"/>
      <c r="GZK384" s="141"/>
      <c r="GZL384" s="141"/>
      <c r="GZM384" s="141"/>
      <c r="GZN384" s="141"/>
      <c r="GZO384" s="141"/>
      <c r="GZP384" s="141"/>
      <c r="GZQ384" s="141"/>
      <c r="GZR384" s="141"/>
      <c r="GZS384" s="141"/>
      <c r="GZT384" s="141"/>
      <c r="GZU384" s="141"/>
      <c r="GZV384" s="141"/>
      <c r="GZW384" s="141"/>
      <c r="GZX384" s="141"/>
      <c r="GZY384" s="141"/>
      <c r="GZZ384" s="141"/>
      <c r="HAA384" s="141"/>
      <c r="HAB384" s="141"/>
      <c r="HAC384" s="141"/>
      <c r="HAD384" s="141"/>
      <c r="HAE384" s="141"/>
      <c r="HAF384" s="141"/>
      <c r="HAG384" s="141"/>
      <c r="HAH384" s="141"/>
      <c r="HAI384" s="141"/>
      <c r="HAJ384" s="141"/>
      <c r="HAK384" s="141"/>
      <c r="HAL384" s="141"/>
      <c r="HAM384" s="141"/>
      <c r="HAN384" s="141"/>
      <c r="HAO384" s="141"/>
      <c r="HAP384" s="141"/>
      <c r="HAQ384" s="141"/>
      <c r="HAR384" s="141"/>
      <c r="HAS384" s="141"/>
      <c r="HAT384" s="141"/>
      <c r="HAU384" s="141"/>
      <c r="HAV384" s="141"/>
      <c r="HAW384" s="141"/>
      <c r="HAX384" s="141"/>
      <c r="HAY384" s="141"/>
      <c r="HAZ384" s="141"/>
      <c r="HBA384" s="141"/>
      <c r="HBB384" s="141"/>
      <c r="HBC384" s="141"/>
      <c r="HBD384" s="141"/>
      <c r="HBE384" s="141"/>
      <c r="HBF384" s="141"/>
      <c r="HBG384" s="141"/>
      <c r="HBH384" s="141"/>
      <c r="HBI384" s="141"/>
      <c r="HBJ384" s="141"/>
      <c r="HBK384" s="141"/>
      <c r="HBL384" s="141"/>
      <c r="HBM384" s="141"/>
      <c r="HBN384" s="141"/>
      <c r="HBO384" s="141"/>
      <c r="HBP384" s="141"/>
      <c r="HBQ384" s="141"/>
      <c r="HBR384" s="141"/>
      <c r="HBS384" s="141"/>
      <c r="HBT384" s="141"/>
      <c r="HBU384" s="141"/>
      <c r="HBV384" s="141"/>
      <c r="HBW384" s="141"/>
      <c r="HBX384" s="141"/>
      <c r="HBY384" s="141"/>
      <c r="HBZ384" s="141"/>
      <c r="HCA384" s="141"/>
      <c r="HCB384" s="141"/>
      <c r="HCC384" s="141"/>
      <c r="HCD384" s="141"/>
      <c r="HCE384" s="141"/>
      <c r="HCF384" s="141"/>
      <c r="HCG384" s="141"/>
      <c r="HCH384" s="141"/>
      <c r="HCI384" s="141"/>
      <c r="HCJ384" s="141"/>
      <c r="HCK384" s="141"/>
      <c r="HCL384" s="141"/>
      <c r="HCM384" s="141"/>
      <c r="HCN384" s="141"/>
      <c r="HCO384" s="141"/>
      <c r="HCP384" s="141"/>
      <c r="HCQ384" s="141"/>
      <c r="HCR384" s="141"/>
      <c r="HCS384" s="141"/>
      <c r="HCT384" s="141"/>
      <c r="HCU384" s="141"/>
      <c r="HCV384" s="141"/>
      <c r="HCW384" s="141"/>
      <c r="HCX384" s="141"/>
      <c r="HCY384" s="141"/>
      <c r="HCZ384" s="141"/>
      <c r="HDA384" s="141"/>
      <c r="HDB384" s="141"/>
      <c r="HDC384" s="141"/>
      <c r="HDD384" s="141"/>
      <c r="HDE384" s="141"/>
      <c r="HDF384" s="141"/>
      <c r="HDG384" s="141"/>
      <c r="HDH384" s="141"/>
      <c r="HDI384" s="141"/>
      <c r="HDJ384" s="141"/>
      <c r="HDK384" s="141"/>
      <c r="HDL384" s="141"/>
      <c r="HDM384" s="141"/>
      <c r="HDN384" s="141"/>
      <c r="HDO384" s="141"/>
      <c r="HDP384" s="141"/>
      <c r="HDQ384" s="141"/>
      <c r="HDR384" s="141"/>
      <c r="HDS384" s="141"/>
      <c r="HDT384" s="141"/>
      <c r="HDU384" s="141"/>
      <c r="HDV384" s="141"/>
      <c r="HDW384" s="141"/>
      <c r="HDX384" s="141"/>
      <c r="HDY384" s="141"/>
      <c r="HDZ384" s="141"/>
      <c r="HEA384" s="141"/>
      <c r="HEB384" s="141"/>
      <c r="HEC384" s="141"/>
      <c r="HED384" s="141"/>
      <c r="HEE384" s="141"/>
      <c r="HEF384" s="141"/>
      <c r="HEG384" s="141"/>
      <c r="HEH384" s="141"/>
      <c r="HEI384" s="141"/>
      <c r="HEJ384" s="141"/>
      <c r="HEK384" s="141"/>
      <c r="HEL384" s="141"/>
      <c r="HEM384" s="141"/>
      <c r="HEN384" s="141"/>
      <c r="HEO384" s="141"/>
      <c r="HEP384" s="141"/>
      <c r="HEQ384" s="141"/>
      <c r="HER384" s="141"/>
      <c r="HES384" s="141"/>
      <c r="HET384" s="141"/>
      <c r="HEU384" s="141"/>
      <c r="HEV384" s="141"/>
      <c r="HEW384" s="141"/>
      <c r="HEX384" s="141"/>
      <c r="HEY384" s="141"/>
      <c r="HEZ384" s="141"/>
      <c r="HFA384" s="141"/>
      <c r="HFB384" s="141"/>
      <c r="HFC384" s="141"/>
      <c r="HFD384" s="141"/>
      <c r="HFE384" s="141"/>
      <c r="HFF384" s="141"/>
      <c r="HFG384" s="141"/>
      <c r="HFH384" s="141"/>
      <c r="HFI384" s="141"/>
      <c r="HFJ384" s="141"/>
      <c r="HFK384" s="141"/>
      <c r="HFL384" s="141"/>
      <c r="HFM384" s="141"/>
      <c r="HFN384" s="141"/>
      <c r="HFO384" s="141"/>
      <c r="HFP384" s="141"/>
      <c r="HFQ384" s="141"/>
      <c r="HFR384" s="141"/>
      <c r="HFS384" s="141"/>
      <c r="HFT384" s="141"/>
      <c r="HFU384" s="141"/>
      <c r="HFV384" s="141"/>
      <c r="HFW384" s="141"/>
      <c r="HFX384" s="141"/>
      <c r="HFY384" s="141"/>
      <c r="HFZ384" s="141"/>
      <c r="HGA384" s="141"/>
      <c r="HGB384" s="141"/>
      <c r="HGC384" s="141"/>
      <c r="HGD384" s="141"/>
      <c r="HGE384" s="141"/>
      <c r="HGF384" s="141"/>
      <c r="HGG384" s="141"/>
      <c r="HGH384" s="141"/>
      <c r="HGI384" s="141"/>
      <c r="HGJ384" s="141"/>
      <c r="HGK384" s="141"/>
      <c r="HGL384" s="141"/>
      <c r="HGM384" s="141"/>
      <c r="HGN384" s="141"/>
      <c r="HGO384" s="141"/>
      <c r="HGP384" s="141"/>
      <c r="HGQ384" s="141"/>
      <c r="HGR384" s="141"/>
      <c r="HGS384" s="141"/>
      <c r="HGT384" s="141"/>
      <c r="HGU384" s="141"/>
      <c r="HGV384" s="141"/>
      <c r="HGW384" s="141"/>
      <c r="HGX384" s="141"/>
      <c r="HGY384" s="141"/>
      <c r="HGZ384" s="141"/>
      <c r="HHA384" s="141"/>
      <c r="HHB384" s="141"/>
      <c r="HHC384" s="141"/>
      <c r="HHD384" s="141"/>
      <c r="HHE384" s="141"/>
      <c r="HHF384" s="141"/>
      <c r="HHG384" s="141"/>
      <c r="HHH384" s="141"/>
      <c r="HHI384" s="141"/>
      <c r="HHJ384" s="141"/>
      <c r="HHK384" s="141"/>
      <c r="HHL384" s="141"/>
      <c r="HHM384" s="141"/>
      <c r="HHN384" s="141"/>
      <c r="HHO384" s="141"/>
      <c r="HHP384" s="141"/>
      <c r="HHQ384" s="141"/>
      <c r="HHR384" s="141"/>
      <c r="HHS384" s="141"/>
      <c r="HHT384" s="141"/>
      <c r="HHU384" s="141"/>
      <c r="HHV384" s="141"/>
      <c r="HHW384" s="141"/>
      <c r="HHX384" s="141"/>
      <c r="HHY384" s="141"/>
      <c r="HHZ384" s="141"/>
      <c r="HIA384" s="141"/>
      <c r="HIB384" s="141"/>
      <c r="HIC384" s="141"/>
      <c r="HID384" s="141"/>
      <c r="HIE384" s="141"/>
      <c r="HIF384" s="141"/>
      <c r="HIG384" s="141"/>
      <c r="HIH384" s="141"/>
      <c r="HII384" s="141"/>
      <c r="HIJ384" s="141"/>
      <c r="HIK384" s="141"/>
      <c r="HIL384" s="141"/>
      <c r="HIM384" s="141"/>
      <c r="HIN384" s="141"/>
      <c r="HIO384" s="141"/>
      <c r="HIP384" s="141"/>
      <c r="HIQ384" s="141"/>
      <c r="HIR384" s="141"/>
      <c r="HIS384" s="141"/>
      <c r="HIT384" s="141"/>
      <c r="HIU384" s="141"/>
      <c r="HIV384" s="141"/>
      <c r="HIW384" s="141"/>
      <c r="HIX384" s="141"/>
      <c r="HIY384" s="141"/>
      <c r="HIZ384" s="141"/>
      <c r="HJA384" s="141"/>
      <c r="HJB384" s="141"/>
      <c r="HJC384" s="141"/>
      <c r="HJD384" s="141"/>
      <c r="HJE384" s="141"/>
      <c r="HJF384" s="141"/>
      <c r="HJG384" s="141"/>
      <c r="HJH384" s="141"/>
      <c r="HJI384" s="141"/>
      <c r="HJJ384" s="141"/>
      <c r="HJK384" s="141"/>
      <c r="HJL384" s="141"/>
      <c r="HJM384" s="141"/>
      <c r="HJN384" s="141"/>
      <c r="HJO384" s="141"/>
      <c r="HJP384" s="141"/>
      <c r="HJQ384" s="141"/>
      <c r="HJR384" s="141"/>
      <c r="HJS384" s="141"/>
      <c r="HJT384" s="141"/>
      <c r="HJU384" s="141"/>
      <c r="HJV384" s="141"/>
      <c r="HJW384" s="141"/>
      <c r="HJX384" s="141"/>
      <c r="HJY384" s="141"/>
      <c r="HJZ384" s="141"/>
      <c r="HKA384" s="141"/>
      <c r="HKB384" s="141"/>
      <c r="HKC384" s="141"/>
      <c r="HKD384" s="141"/>
      <c r="HKE384" s="141"/>
      <c r="HKF384" s="141"/>
      <c r="HKG384" s="141"/>
      <c r="HKH384" s="141"/>
      <c r="HKI384" s="141"/>
      <c r="HKJ384" s="141"/>
      <c r="HKK384" s="141"/>
      <c r="HKL384" s="141"/>
      <c r="HKM384" s="141"/>
      <c r="HKN384" s="141"/>
      <c r="HKO384" s="141"/>
      <c r="HKP384" s="141"/>
      <c r="HKQ384" s="141"/>
      <c r="HKR384" s="141"/>
      <c r="HKS384" s="141"/>
      <c r="HKT384" s="141"/>
      <c r="HKU384" s="141"/>
      <c r="HKV384" s="141"/>
      <c r="HKW384" s="141"/>
      <c r="HKX384" s="141"/>
      <c r="HKY384" s="141"/>
      <c r="HKZ384" s="141"/>
      <c r="HLA384" s="141"/>
      <c r="HLB384" s="141"/>
      <c r="HLC384" s="141"/>
      <c r="HLD384" s="141"/>
      <c r="HLE384" s="141"/>
      <c r="HLF384" s="141"/>
      <c r="HLG384" s="141"/>
      <c r="HLH384" s="141"/>
      <c r="HLI384" s="141"/>
      <c r="HLJ384" s="141"/>
      <c r="HLK384" s="141"/>
      <c r="HLL384" s="141"/>
      <c r="HLM384" s="141"/>
      <c r="HLN384" s="141"/>
      <c r="HLO384" s="141"/>
      <c r="HLP384" s="141"/>
      <c r="HLQ384" s="141"/>
      <c r="HLR384" s="141"/>
      <c r="HLS384" s="141"/>
      <c r="HLT384" s="141"/>
      <c r="HLU384" s="141"/>
      <c r="HLV384" s="141"/>
      <c r="HLW384" s="141"/>
      <c r="HLX384" s="141"/>
      <c r="HLY384" s="141"/>
      <c r="HLZ384" s="141"/>
      <c r="HMA384" s="141"/>
      <c r="HMB384" s="141"/>
      <c r="HMC384" s="141"/>
      <c r="HMD384" s="141"/>
      <c r="HME384" s="141"/>
      <c r="HMF384" s="141"/>
      <c r="HMG384" s="141"/>
      <c r="HMH384" s="141"/>
      <c r="HMI384" s="141"/>
      <c r="HMJ384" s="141"/>
      <c r="HMK384" s="141"/>
      <c r="HML384" s="141"/>
      <c r="HMM384" s="141"/>
      <c r="HMN384" s="141"/>
      <c r="HMO384" s="141"/>
      <c r="HMP384" s="141"/>
      <c r="HMQ384" s="141"/>
      <c r="HMR384" s="141"/>
      <c r="HMS384" s="141"/>
      <c r="HMT384" s="141"/>
      <c r="HMU384" s="141"/>
      <c r="HMV384" s="141"/>
      <c r="HMW384" s="141"/>
      <c r="HMX384" s="141"/>
      <c r="HMY384" s="141"/>
      <c r="HMZ384" s="141"/>
      <c r="HNA384" s="141"/>
      <c r="HNB384" s="141"/>
      <c r="HNC384" s="141"/>
      <c r="HND384" s="141"/>
      <c r="HNE384" s="141"/>
      <c r="HNF384" s="141"/>
      <c r="HNG384" s="141"/>
      <c r="HNH384" s="141"/>
      <c r="HNI384" s="141"/>
      <c r="HNJ384" s="141"/>
      <c r="HNK384" s="141"/>
      <c r="HNL384" s="141"/>
      <c r="HNM384" s="141"/>
      <c r="HNN384" s="141"/>
      <c r="HNO384" s="141"/>
      <c r="HNP384" s="141"/>
      <c r="HNQ384" s="141"/>
      <c r="HNR384" s="141"/>
      <c r="HNS384" s="141"/>
      <c r="HNT384" s="141"/>
      <c r="HNU384" s="141"/>
      <c r="HNV384" s="141"/>
      <c r="HNW384" s="141"/>
      <c r="HNX384" s="141"/>
      <c r="HNY384" s="141"/>
      <c r="HNZ384" s="141"/>
      <c r="HOA384" s="141"/>
      <c r="HOB384" s="141"/>
      <c r="HOC384" s="141"/>
      <c r="HOD384" s="141"/>
      <c r="HOE384" s="141"/>
      <c r="HOF384" s="141"/>
      <c r="HOG384" s="141"/>
      <c r="HOH384" s="141"/>
      <c r="HOI384" s="141"/>
      <c r="HOJ384" s="141"/>
      <c r="HOK384" s="141"/>
      <c r="HOL384" s="141"/>
      <c r="HOM384" s="141"/>
      <c r="HON384" s="141"/>
      <c r="HOO384" s="141"/>
      <c r="HOP384" s="141"/>
      <c r="HOQ384" s="141"/>
      <c r="HOR384" s="141"/>
      <c r="HOS384" s="141"/>
      <c r="HOT384" s="141"/>
      <c r="HOU384" s="141"/>
      <c r="HOV384" s="141"/>
      <c r="HOW384" s="141"/>
      <c r="HOX384" s="141"/>
      <c r="HOY384" s="141"/>
      <c r="HOZ384" s="141"/>
      <c r="HPA384" s="141"/>
      <c r="HPB384" s="141"/>
      <c r="HPC384" s="141"/>
      <c r="HPD384" s="141"/>
      <c r="HPE384" s="141"/>
      <c r="HPF384" s="141"/>
      <c r="HPG384" s="141"/>
      <c r="HPH384" s="141"/>
      <c r="HPI384" s="141"/>
      <c r="HPJ384" s="141"/>
      <c r="HPK384" s="141"/>
      <c r="HPL384" s="141"/>
      <c r="HPM384" s="141"/>
      <c r="HPN384" s="141"/>
      <c r="HPO384" s="141"/>
      <c r="HPP384" s="141"/>
      <c r="HPQ384" s="141"/>
      <c r="HPR384" s="141"/>
      <c r="HPS384" s="141"/>
      <c r="HPT384" s="141"/>
      <c r="HPU384" s="141"/>
      <c r="HPV384" s="141"/>
      <c r="HPW384" s="141"/>
      <c r="HPX384" s="141"/>
      <c r="HPY384" s="141"/>
      <c r="HPZ384" s="141"/>
      <c r="HQA384" s="141"/>
      <c r="HQB384" s="141"/>
      <c r="HQC384" s="141"/>
      <c r="HQD384" s="141"/>
      <c r="HQE384" s="141"/>
      <c r="HQF384" s="141"/>
      <c r="HQG384" s="141"/>
      <c r="HQH384" s="141"/>
      <c r="HQI384" s="141"/>
      <c r="HQJ384" s="141"/>
      <c r="HQK384" s="141"/>
      <c r="HQL384" s="141"/>
      <c r="HQM384" s="141"/>
      <c r="HQN384" s="141"/>
      <c r="HQO384" s="141"/>
      <c r="HQP384" s="141"/>
      <c r="HQQ384" s="141"/>
      <c r="HQR384" s="141"/>
      <c r="HQS384" s="141"/>
      <c r="HQT384" s="141"/>
      <c r="HQU384" s="141"/>
      <c r="HQV384" s="141"/>
      <c r="HQW384" s="141"/>
      <c r="HQX384" s="141"/>
      <c r="HQY384" s="141"/>
      <c r="HQZ384" s="141"/>
      <c r="HRA384" s="141"/>
      <c r="HRB384" s="141"/>
      <c r="HRC384" s="141"/>
      <c r="HRD384" s="141"/>
      <c r="HRE384" s="141"/>
      <c r="HRF384" s="141"/>
      <c r="HRG384" s="141"/>
      <c r="HRH384" s="141"/>
      <c r="HRI384" s="141"/>
      <c r="HRJ384" s="141"/>
      <c r="HRK384" s="141"/>
      <c r="HRL384" s="141"/>
      <c r="HRM384" s="141"/>
      <c r="HRN384" s="141"/>
      <c r="HRO384" s="141"/>
      <c r="HRP384" s="141"/>
      <c r="HRQ384" s="141"/>
      <c r="HRR384" s="141"/>
      <c r="HRS384" s="141"/>
      <c r="HRT384" s="141"/>
      <c r="HRU384" s="141"/>
      <c r="HRV384" s="141"/>
      <c r="HRW384" s="141"/>
      <c r="HRX384" s="141"/>
      <c r="HRY384" s="141"/>
      <c r="HRZ384" s="141"/>
      <c r="HSA384" s="141"/>
      <c r="HSB384" s="141"/>
      <c r="HSC384" s="141"/>
      <c r="HSD384" s="141"/>
      <c r="HSE384" s="141"/>
      <c r="HSF384" s="141"/>
      <c r="HSG384" s="141"/>
      <c r="HSH384" s="141"/>
      <c r="HSI384" s="141"/>
      <c r="HSJ384" s="141"/>
      <c r="HSK384" s="141"/>
      <c r="HSL384" s="141"/>
      <c r="HSM384" s="141"/>
      <c r="HSN384" s="141"/>
      <c r="HSO384" s="141"/>
      <c r="HSP384" s="141"/>
      <c r="HSQ384" s="141"/>
      <c r="HSR384" s="141"/>
      <c r="HSS384" s="141"/>
      <c r="HST384" s="141"/>
      <c r="HSU384" s="141"/>
      <c r="HSV384" s="141"/>
      <c r="HSW384" s="141"/>
      <c r="HSX384" s="141"/>
      <c r="HSY384" s="141"/>
      <c r="HSZ384" s="141"/>
      <c r="HTA384" s="141"/>
      <c r="HTB384" s="141"/>
      <c r="HTC384" s="141"/>
      <c r="HTD384" s="141"/>
      <c r="HTE384" s="141"/>
      <c r="HTF384" s="141"/>
      <c r="HTG384" s="141"/>
      <c r="HTH384" s="141"/>
      <c r="HTI384" s="141"/>
      <c r="HTJ384" s="141"/>
      <c r="HTK384" s="141"/>
      <c r="HTL384" s="141"/>
      <c r="HTM384" s="141"/>
      <c r="HTN384" s="141"/>
      <c r="HTO384" s="141"/>
      <c r="HTP384" s="141"/>
      <c r="HTQ384" s="141"/>
      <c r="HTR384" s="141"/>
      <c r="HTS384" s="141"/>
      <c r="HTT384" s="141"/>
      <c r="HTU384" s="141"/>
      <c r="HTV384" s="141"/>
      <c r="HTW384" s="141"/>
      <c r="HTX384" s="141"/>
      <c r="HTY384" s="141"/>
      <c r="HTZ384" s="141"/>
      <c r="HUA384" s="141"/>
      <c r="HUB384" s="141"/>
      <c r="HUC384" s="141"/>
      <c r="HUD384" s="141"/>
      <c r="HUE384" s="141"/>
      <c r="HUF384" s="141"/>
      <c r="HUG384" s="141"/>
      <c r="HUH384" s="141"/>
      <c r="HUI384" s="141"/>
      <c r="HUJ384" s="141"/>
      <c r="HUK384" s="141"/>
      <c r="HUL384" s="141"/>
      <c r="HUM384" s="141"/>
      <c r="HUN384" s="141"/>
      <c r="HUO384" s="141"/>
      <c r="HUP384" s="141"/>
      <c r="HUQ384" s="141"/>
      <c r="HUR384" s="141"/>
      <c r="HUS384" s="141"/>
      <c r="HUT384" s="141"/>
      <c r="HUU384" s="141"/>
      <c r="HUV384" s="141"/>
      <c r="HUW384" s="141"/>
      <c r="HUX384" s="141"/>
      <c r="HUY384" s="141"/>
      <c r="HUZ384" s="141"/>
      <c r="HVA384" s="141"/>
      <c r="HVB384" s="141"/>
      <c r="HVC384" s="141"/>
      <c r="HVD384" s="141"/>
      <c r="HVE384" s="141"/>
      <c r="HVF384" s="141"/>
      <c r="HVG384" s="141"/>
      <c r="HVH384" s="141"/>
      <c r="HVI384" s="141"/>
      <c r="HVJ384" s="141"/>
      <c r="HVK384" s="141"/>
      <c r="HVL384" s="141"/>
      <c r="HVM384" s="141"/>
      <c r="HVN384" s="141"/>
      <c r="HVO384" s="141"/>
      <c r="HVP384" s="141"/>
      <c r="HVQ384" s="141"/>
      <c r="HVR384" s="141"/>
      <c r="HVS384" s="141"/>
      <c r="HVT384" s="141"/>
      <c r="HVU384" s="141"/>
      <c r="HVV384" s="141"/>
      <c r="HVW384" s="141"/>
      <c r="HVX384" s="141"/>
      <c r="HVY384" s="141"/>
      <c r="HVZ384" s="141"/>
      <c r="HWA384" s="141"/>
      <c r="HWB384" s="141"/>
      <c r="HWC384" s="141"/>
      <c r="HWD384" s="141"/>
      <c r="HWE384" s="141"/>
      <c r="HWF384" s="141"/>
      <c r="HWG384" s="141"/>
      <c r="HWH384" s="141"/>
      <c r="HWI384" s="141"/>
      <c r="HWJ384" s="141"/>
      <c r="HWK384" s="141"/>
      <c r="HWL384" s="141"/>
      <c r="HWM384" s="141"/>
      <c r="HWN384" s="141"/>
      <c r="HWO384" s="141"/>
      <c r="HWP384" s="141"/>
      <c r="HWQ384" s="141"/>
      <c r="HWR384" s="141"/>
      <c r="HWS384" s="141"/>
      <c r="HWT384" s="141"/>
      <c r="HWU384" s="141"/>
      <c r="HWV384" s="141"/>
      <c r="HWW384" s="141"/>
      <c r="HWX384" s="141"/>
      <c r="HWY384" s="141"/>
      <c r="HWZ384" s="141"/>
      <c r="HXA384" s="141"/>
      <c r="HXB384" s="141"/>
      <c r="HXC384" s="141"/>
      <c r="HXD384" s="141"/>
      <c r="HXE384" s="141"/>
      <c r="HXF384" s="141"/>
      <c r="HXG384" s="141"/>
      <c r="HXH384" s="141"/>
      <c r="HXI384" s="141"/>
      <c r="HXJ384" s="141"/>
      <c r="HXK384" s="141"/>
      <c r="HXL384" s="141"/>
      <c r="HXM384" s="141"/>
      <c r="HXN384" s="141"/>
      <c r="HXO384" s="141"/>
      <c r="HXP384" s="141"/>
      <c r="HXQ384" s="141"/>
      <c r="HXR384" s="141"/>
      <c r="HXS384" s="141"/>
      <c r="HXT384" s="141"/>
      <c r="HXU384" s="141"/>
      <c r="HXV384" s="141"/>
      <c r="HXW384" s="141"/>
      <c r="HXX384" s="141"/>
      <c r="HXY384" s="141"/>
      <c r="HXZ384" s="141"/>
      <c r="HYA384" s="141"/>
      <c r="HYB384" s="141"/>
      <c r="HYC384" s="141"/>
      <c r="HYD384" s="141"/>
      <c r="HYE384" s="141"/>
      <c r="HYF384" s="141"/>
      <c r="HYG384" s="141"/>
      <c r="HYH384" s="141"/>
      <c r="HYI384" s="141"/>
      <c r="HYJ384" s="141"/>
      <c r="HYK384" s="141"/>
      <c r="HYL384" s="141"/>
      <c r="HYM384" s="141"/>
      <c r="HYN384" s="141"/>
      <c r="HYO384" s="141"/>
      <c r="HYP384" s="141"/>
      <c r="HYQ384" s="141"/>
      <c r="HYR384" s="141"/>
      <c r="HYS384" s="141"/>
      <c r="HYT384" s="141"/>
      <c r="HYU384" s="141"/>
      <c r="HYV384" s="141"/>
      <c r="HYW384" s="141"/>
      <c r="HYX384" s="141"/>
      <c r="HYY384" s="141"/>
      <c r="HYZ384" s="141"/>
      <c r="HZA384" s="141"/>
      <c r="HZB384" s="141"/>
      <c r="HZC384" s="141"/>
      <c r="HZD384" s="141"/>
      <c r="HZE384" s="141"/>
      <c r="HZF384" s="141"/>
      <c r="HZG384" s="141"/>
      <c r="HZH384" s="141"/>
      <c r="HZI384" s="141"/>
      <c r="HZJ384" s="141"/>
      <c r="HZK384" s="141"/>
      <c r="HZL384" s="141"/>
      <c r="HZM384" s="141"/>
      <c r="HZN384" s="141"/>
      <c r="HZO384" s="141"/>
      <c r="HZP384" s="141"/>
      <c r="HZQ384" s="141"/>
      <c r="HZR384" s="141"/>
      <c r="HZS384" s="141"/>
      <c r="HZT384" s="141"/>
      <c r="HZU384" s="141"/>
      <c r="HZV384" s="141"/>
      <c r="HZW384" s="141"/>
      <c r="HZX384" s="141"/>
      <c r="HZY384" s="141"/>
      <c r="HZZ384" s="141"/>
      <c r="IAA384" s="141"/>
      <c r="IAB384" s="141"/>
      <c r="IAC384" s="141"/>
      <c r="IAD384" s="141"/>
      <c r="IAE384" s="141"/>
      <c r="IAF384" s="141"/>
      <c r="IAG384" s="141"/>
      <c r="IAH384" s="141"/>
      <c r="IAI384" s="141"/>
      <c r="IAJ384" s="141"/>
      <c r="IAK384" s="141"/>
      <c r="IAL384" s="141"/>
      <c r="IAM384" s="141"/>
      <c r="IAN384" s="141"/>
      <c r="IAO384" s="141"/>
      <c r="IAP384" s="141"/>
      <c r="IAQ384" s="141"/>
      <c r="IAR384" s="141"/>
      <c r="IAS384" s="141"/>
      <c r="IAT384" s="141"/>
      <c r="IAU384" s="141"/>
      <c r="IAV384" s="141"/>
      <c r="IAW384" s="141"/>
      <c r="IAX384" s="141"/>
      <c r="IAY384" s="141"/>
      <c r="IAZ384" s="141"/>
      <c r="IBA384" s="141"/>
      <c r="IBB384" s="141"/>
      <c r="IBC384" s="141"/>
      <c r="IBD384" s="141"/>
      <c r="IBE384" s="141"/>
      <c r="IBF384" s="141"/>
      <c r="IBG384" s="141"/>
      <c r="IBH384" s="141"/>
      <c r="IBI384" s="141"/>
      <c r="IBJ384" s="141"/>
      <c r="IBK384" s="141"/>
      <c r="IBL384" s="141"/>
      <c r="IBM384" s="141"/>
      <c r="IBN384" s="141"/>
      <c r="IBO384" s="141"/>
      <c r="IBP384" s="141"/>
      <c r="IBQ384" s="141"/>
      <c r="IBR384" s="141"/>
      <c r="IBS384" s="141"/>
      <c r="IBT384" s="141"/>
      <c r="IBU384" s="141"/>
      <c r="IBV384" s="141"/>
      <c r="IBW384" s="141"/>
      <c r="IBX384" s="141"/>
      <c r="IBY384" s="141"/>
      <c r="IBZ384" s="141"/>
      <c r="ICA384" s="141"/>
      <c r="ICB384" s="141"/>
      <c r="ICC384" s="141"/>
      <c r="ICD384" s="141"/>
      <c r="ICE384" s="141"/>
      <c r="ICF384" s="141"/>
      <c r="ICG384" s="141"/>
      <c r="ICH384" s="141"/>
      <c r="ICI384" s="141"/>
      <c r="ICJ384" s="141"/>
      <c r="ICK384" s="141"/>
      <c r="ICL384" s="141"/>
      <c r="ICM384" s="141"/>
      <c r="ICN384" s="141"/>
      <c r="ICO384" s="141"/>
      <c r="ICP384" s="141"/>
      <c r="ICQ384" s="141"/>
      <c r="ICR384" s="141"/>
      <c r="ICS384" s="141"/>
      <c r="ICT384" s="141"/>
      <c r="ICU384" s="141"/>
      <c r="ICV384" s="141"/>
      <c r="ICW384" s="141"/>
      <c r="ICX384" s="141"/>
      <c r="ICY384" s="141"/>
      <c r="ICZ384" s="141"/>
      <c r="IDA384" s="141"/>
      <c r="IDB384" s="141"/>
      <c r="IDC384" s="141"/>
      <c r="IDD384" s="141"/>
      <c r="IDE384" s="141"/>
      <c r="IDF384" s="141"/>
      <c r="IDG384" s="141"/>
      <c r="IDH384" s="141"/>
      <c r="IDI384" s="141"/>
      <c r="IDJ384" s="141"/>
      <c r="IDK384" s="141"/>
      <c r="IDL384" s="141"/>
      <c r="IDM384" s="141"/>
      <c r="IDN384" s="141"/>
      <c r="IDO384" s="141"/>
      <c r="IDP384" s="141"/>
      <c r="IDQ384" s="141"/>
      <c r="IDR384" s="141"/>
      <c r="IDS384" s="141"/>
      <c r="IDT384" s="141"/>
      <c r="IDU384" s="141"/>
      <c r="IDV384" s="141"/>
      <c r="IDW384" s="141"/>
      <c r="IDX384" s="141"/>
      <c r="IDY384" s="141"/>
      <c r="IDZ384" s="141"/>
      <c r="IEA384" s="141"/>
      <c r="IEB384" s="141"/>
      <c r="IEC384" s="141"/>
      <c r="IED384" s="141"/>
      <c r="IEE384" s="141"/>
      <c r="IEF384" s="141"/>
      <c r="IEG384" s="141"/>
      <c r="IEH384" s="141"/>
      <c r="IEI384" s="141"/>
      <c r="IEJ384" s="141"/>
      <c r="IEK384" s="141"/>
      <c r="IEL384" s="141"/>
      <c r="IEM384" s="141"/>
      <c r="IEN384" s="141"/>
      <c r="IEO384" s="141"/>
      <c r="IEP384" s="141"/>
      <c r="IEQ384" s="141"/>
      <c r="IER384" s="141"/>
      <c r="IES384" s="141"/>
      <c r="IET384" s="141"/>
      <c r="IEU384" s="141"/>
      <c r="IEV384" s="141"/>
      <c r="IEW384" s="141"/>
      <c r="IEX384" s="141"/>
      <c r="IEY384" s="141"/>
      <c r="IEZ384" s="141"/>
      <c r="IFA384" s="141"/>
      <c r="IFB384" s="141"/>
      <c r="IFC384" s="141"/>
      <c r="IFD384" s="141"/>
      <c r="IFE384" s="141"/>
      <c r="IFF384" s="141"/>
      <c r="IFG384" s="141"/>
      <c r="IFH384" s="141"/>
      <c r="IFI384" s="141"/>
      <c r="IFJ384" s="141"/>
      <c r="IFK384" s="141"/>
      <c r="IFL384" s="141"/>
      <c r="IFM384" s="141"/>
      <c r="IFN384" s="141"/>
      <c r="IFO384" s="141"/>
      <c r="IFP384" s="141"/>
      <c r="IFQ384" s="141"/>
      <c r="IFR384" s="141"/>
      <c r="IFS384" s="141"/>
      <c r="IFT384" s="141"/>
      <c r="IFU384" s="141"/>
      <c r="IFV384" s="141"/>
      <c r="IFW384" s="141"/>
      <c r="IFX384" s="141"/>
      <c r="IFY384" s="141"/>
      <c r="IFZ384" s="141"/>
      <c r="IGA384" s="141"/>
      <c r="IGB384" s="141"/>
      <c r="IGC384" s="141"/>
      <c r="IGD384" s="141"/>
      <c r="IGE384" s="141"/>
      <c r="IGF384" s="141"/>
      <c r="IGG384" s="141"/>
      <c r="IGH384" s="141"/>
      <c r="IGI384" s="141"/>
      <c r="IGJ384" s="141"/>
      <c r="IGK384" s="141"/>
      <c r="IGL384" s="141"/>
      <c r="IGM384" s="141"/>
      <c r="IGN384" s="141"/>
      <c r="IGO384" s="141"/>
      <c r="IGP384" s="141"/>
      <c r="IGQ384" s="141"/>
      <c r="IGR384" s="141"/>
      <c r="IGS384" s="141"/>
      <c r="IGT384" s="141"/>
      <c r="IGU384" s="141"/>
      <c r="IGV384" s="141"/>
      <c r="IGW384" s="141"/>
      <c r="IGX384" s="141"/>
      <c r="IGY384" s="141"/>
      <c r="IGZ384" s="141"/>
      <c r="IHA384" s="141"/>
      <c r="IHB384" s="141"/>
      <c r="IHC384" s="141"/>
      <c r="IHD384" s="141"/>
      <c r="IHE384" s="141"/>
      <c r="IHF384" s="141"/>
      <c r="IHG384" s="141"/>
      <c r="IHH384" s="141"/>
      <c r="IHI384" s="141"/>
      <c r="IHJ384" s="141"/>
      <c r="IHK384" s="141"/>
      <c r="IHL384" s="141"/>
      <c r="IHM384" s="141"/>
      <c r="IHN384" s="141"/>
      <c r="IHO384" s="141"/>
      <c r="IHP384" s="141"/>
      <c r="IHQ384" s="141"/>
      <c r="IHR384" s="141"/>
      <c r="IHS384" s="141"/>
      <c r="IHT384" s="141"/>
      <c r="IHU384" s="141"/>
      <c r="IHV384" s="141"/>
      <c r="IHW384" s="141"/>
      <c r="IHX384" s="141"/>
      <c r="IHY384" s="141"/>
      <c r="IHZ384" s="141"/>
      <c r="IIA384" s="141"/>
      <c r="IIB384" s="141"/>
      <c r="IIC384" s="141"/>
      <c r="IID384" s="141"/>
      <c r="IIE384" s="141"/>
      <c r="IIF384" s="141"/>
      <c r="IIG384" s="141"/>
      <c r="IIH384" s="141"/>
      <c r="III384" s="141"/>
      <c r="IIJ384" s="141"/>
      <c r="IIK384" s="141"/>
      <c r="IIL384" s="141"/>
      <c r="IIM384" s="141"/>
      <c r="IIN384" s="141"/>
      <c r="IIO384" s="141"/>
      <c r="IIP384" s="141"/>
      <c r="IIQ384" s="141"/>
      <c r="IIR384" s="141"/>
      <c r="IIS384" s="141"/>
      <c r="IIT384" s="141"/>
      <c r="IIU384" s="141"/>
      <c r="IIV384" s="141"/>
      <c r="IIW384" s="141"/>
      <c r="IIX384" s="141"/>
      <c r="IIY384" s="141"/>
      <c r="IIZ384" s="141"/>
      <c r="IJA384" s="141"/>
      <c r="IJB384" s="141"/>
      <c r="IJC384" s="141"/>
      <c r="IJD384" s="141"/>
      <c r="IJE384" s="141"/>
      <c r="IJF384" s="141"/>
      <c r="IJG384" s="141"/>
      <c r="IJH384" s="141"/>
      <c r="IJI384" s="141"/>
      <c r="IJJ384" s="141"/>
      <c r="IJK384" s="141"/>
      <c r="IJL384" s="141"/>
      <c r="IJM384" s="141"/>
      <c r="IJN384" s="141"/>
      <c r="IJO384" s="141"/>
      <c r="IJP384" s="141"/>
      <c r="IJQ384" s="141"/>
      <c r="IJR384" s="141"/>
      <c r="IJS384" s="141"/>
      <c r="IJT384" s="141"/>
      <c r="IJU384" s="141"/>
      <c r="IJV384" s="141"/>
      <c r="IJW384" s="141"/>
      <c r="IJX384" s="141"/>
      <c r="IJY384" s="141"/>
      <c r="IJZ384" s="141"/>
      <c r="IKA384" s="141"/>
      <c r="IKB384" s="141"/>
      <c r="IKC384" s="141"/>
      <c r="IKD384" s="141"/>
      <c r="IKE384" s="141"/>
      <c r="IKF384" s="141"/>
      <c r="IKG384" s="141"/>
      <c r="IKH384" s="141"/>
      <c r="IKI384" s="141"/>
      <c r="IKJ384" s="141"/>
      <c r="IKK384" s="141"/>
      <c r="IKL384" s="141"/>
      <c r="IKM384" s="141"/>
      <c r="IKN384" s="141"/>
      <c r="IKO384" s="141"/>
      <c r="IKP384" s="141"/>
      <c r="IKQ384" s="141"/>
      <c r="IKR384" s="141"/>
      <c r="IKS384" s="141"/>
      <c r="IKT384" s="141"/>
      <c r="IKU384" s="141"/>
      <c r="IKV384" s="141"/>
      <c r="IKW384" s="141"/>
      <c r="IKX384" s="141"/>
      <c r="IKY384" s="141"/>
      <c r="IKZ384" s="141"/>
      <c r="ILA384" s="141"/>
      <c r="ILB384" s="141"/>
      <c r="ILC384" s="141"/>
      <c r="ILD384" s="141"/>
      <c r="ILE384" s="141"/>
      <c r="ILF384" s="141"/>
      <c r="ILG384" s="141"/>
      <c r="ILH384" s="141"/>
      <c r="ILI384" s="141"/>
      <c r="ILJ384" s="141"/>
      <c r="ILK384" s="141"/>
      <c r="ILL384" s="141"/>
      <c r="ILM384" s="141"/>
      <c r="ILN384" s="141"/>
      <c r="ILO384" s="141"/>
      <c r="ILP384" s="141"/>
      <c r="ILQ384" s="141"/>
      <c r="ILR384" s="141"/>
      <c r="ILS384" s="141"/>
      <c r="ILT384" s="141"/>
      <c r="ILU384" s="141"/>
      <c r="ILV384" s="141"/>
      <c r="ILW384" s="141"/>
      <c r="ILX384" s="141"/>
      <c r="ILY384" s="141"/>
      <c r="ILZ384" s="141"/>
      <c r="IMA384" s="141"/>
      <c r="IMB384" s="141"/>
      <c r="IMC384" s="141"/>
      <c r="IMD384" s="141"/>
      <c r="IME384" s="141"/>
      <c r="IMF384" s="141"/>
      <c r="IMG384" s="141"/>
      <c r="IMH384" s="141"/>
      <c r="IMI384" s="141"/>
      <c r="IMJ384" s="141"/>
      <c r="IMK384" s="141"/>
      <c r="IML384" s="141"/>
      <c r="IMM384" s="141"/>
      <c r="IMN384" s="141"/>
      <c r="IMO384" s="141"/>
      <c r="IMP384" s="141"/>
      <c r="IMQ384" s="141"/>
      <c r="IMR384" s="141"/>
      <c r="IMS384" s="141"/>
      <c r="IMT384" s="141"/>
      <c r="IMU384" s="141"/>
      <c r="IMV384" s="141"/>
      <c r="IMW384" s="141"/>
      <c r="IMX384" s="141"/>
      <c r="IMY384" s="141"/>
      <c r="IMZ384" s="141"/>
      <c r="INA384" s="141"/>
      <c r="INB384" s="141"/>
      <c r="INC384" s="141"/>
      <c r="IND384" s="141"/>
      <c r="INE384" s="141"/>
      <c r="INF384" s="141"/>
      <c r="ING384" s="141"/>
      <c r="INH384" s="141"/>
      <c r="INI384" s="141"/>
      <c r="INJ384" s="141"/>
      <c r="INK384" s="141"/>
      <c r="INL384" s="141"/>
      <c r="INM384" s="141"/>
      <c r="INN384" s="141"/>
      <c r="INO384" s="141"/>
      <c r="INP384" s="141"/>
      <c r="INQ384" s="141"/>
      <c r="INR384" s="141"/>
      <c r="INS384" s="141"/>
      <c r="INT384" s="141"/>
      <c r="INU384" s="141"/>
      <c r="INV384" s="141"/>
      <c r="INW384" s="141"/>
      <c r="INX384" s="141"/>
      <c r="INY384" s="141"/>
      <c r="INZ384" s="141"/>
      <c r="IOA384" s="141"/>
      <c r="IOB384" s="141"/>
      <c r="IOC384" s="141"/>
      <c r="IOD384" s="141"/>
      <c r="IOE384" s="141"/>
      <c r="IOF384" s="141"/>
      <c r="IOG384" s="141"/>
      <c r="IOH384" s="141"/>
      <c r="IOI384" s="141"/>
      <c r="IOJ384" s="141"/>
      <c r="IOK384" s="141"/>
      <c r="IOL384" s="141"/>
      <c r="IOM384" s="141"/>
      <c r="ION384" s="141"/>
      <c r="IOO384" s="141"/>
      <c r="IOP384" s="141"/>
      <c r="IOQ384" s="141"/>
      <c r="IOR384" s="141"/>
      <c r="IOS384" s="141"/>
      <c r="IOT384" s="141"/>
      <c r="IOU384" s="141"/>
      <c r="IOV384" s="141"/>
      <c r="IOW384" s="141"/>
      <c r="IOX384" s="141"/>
      <c r="IOY384" s="141"/>
      <c r="IOZ384" s="141"/>
      <c r="IPA384" s="141"/>
      <c r="IPB384" s="141"/>
      <c r="IPC384" s="141"/>
      <c r="IPD384" s="141"/>
      <c r="IPE384" s="141"/>
      <c r="IPF384" s="141"/>
      <c r="IPG384" s="141"/>
      <c r="IPH384" s="141"/>
      <c r="IPI384" s="141"/>
      <c r="IPJ384" s="141"/>
      <c r="IPK384" s="141"/>
      <c r="IPL384" s="141"/>
      <c r="IPM384" s="141"/>
      <c r="IPN384" s="141"/>
      <c r="IPO384" s="141"/>
      <c r="IPP384" s="141"/>
      <c r="IPQ384" s="141"/>
      <c r="IPR384" s="141"/>
      <c r="IPS384" s="141"/>
      <c r="IPT384" s="141"/>
      <c r="IPU384" s="141"/>
      <c r="IPV384" s="141"/>
      <c r="IPW384" s="141"/>
      <c r="IPX384" s="141"/>
      <c r="IPY384" s="141"/>
      <c r="IPZ384" s="141"/>
      <c r="IQA384" s="141"/>
      <c r="IQB384" s="141"/>
      <c r="IQC384" s="141"/>
      <c r="IQD384" s="141"/>
      <c r="IQE384" s="141"/>
      <c r="IQF384" s="141"/>
      <c r="IQG384" s="141"/>
      <c r="IQH384" s="141"/>
      <c r="IQI384" s="141"/>
      <c r="IQJ384" s="141"/>
      <c r="IQK384" s="141"/>
      <c r="IQL384" s="141"/>
      <c r="IQM384" s="141"/>
      <c r="IQN384" s="141"/>
      <c r="IQO384" s="141"/>
      <c r="IQP384" s="141"/>
      <c r="IQQ384" s="141"/>
      <c r="IQR384" s="141"/>
      <c r="IQS384" s="141"/>
      <c r="IQT384" s="141"/>
      <c r="IQU384" s="141"/>
      <c r="IQV384" s="141"/>
      <c r="IQW384" s="141"/>
      <c r="IQX384" s="141"/>
      <c r="IQY384" s="141"/>
      <c r="IQZ384" s="141"/>
      <c r="IRA384" s="141"/>
      <c r="IRB384" s="141"/>
      <c r="IRC384" s="141"/>
      <c r="IRD384" s="141"/>
      <c r="IRE384" s="141"/>
      <c r="IRF384" s="141"/>
      <c r="IRG384" s="141"/>
      <c r="IRH384" s="141"/>
      <c r="IRI384" s="141"/>
      <c r="IRJ384" s="141"/>
      <c r="IRK384" s="141"/>
      <c r="IRL384" s="141"/>
      <c r="IRM384" s="141"/>
      <c r="IRN384" s="141"/>
      <c r="IRO384" s="141"/>
      <c r="IRP384" s="141"/>
      <c r="IRQ384" s="141"/>
      <c r="IRR384" s="141"/>
      <c r="IRS384" s="141"/>
      <c r="IRT384" s="141"/>
      <c r="IRU384" s="141"/>
      <c r="IRV384" s="141"/>
      <c r="IRW384" s="141"/>
      <c r="IRX384" s="141"/>
      <c r="IRY384" s="141"/>
      <c r="IRZ384" s="141"/>
      <c r="ISA384" s="141"/>
      <c r="ISB384" s="141"/>
      <c r="ISC384" s="141"/>
      <c r="ISD384" s="141"/>
      <c r="ISE384" s="141"/>
      <c r="ISF384" s="141"/>
      <c r="ISG384" s="141"/>
      <c r="ISH384" s="141"/>
      <c r="ISI384" s="141"/>
      <c r="ISJ384" s="141"/>
      <c r="ISK384" s="141"/>
      <c r="ISL384" s="141"/>
      <c r="ISM384" s="141"/>
      <c r="ISN384" s="141"/>
      <c r="ISO384" s="141"/>
      <c r="ISP384" s="141"/>
      <c r="ISQ384" s="141"/>
      <c r="ISR384" s="141"/>
      <c r="ISS384" s="141"/>
      <c r="IST384" s="141"/>
      <c r="ISU384" s="141"/>
      <c r="ISV384" s="141"/>
      <c r="ISW384" s="141"/>
      <c r="ISX384" s="141"/>
      <c r="ISY384" s="141"/>
      <c r="ISZ384" s="141"/>
      <c r="ITA384" s="141"/>
      <c r="ITB384" s="141"/>
      <c r="ITC384" s="141"/>
      <c r="ITD384" s="141"/>
      <c r="ITE384" s="141"/>
      <c r="ITF384" s="141"/>
      <c r="ITG384" s="141"/>
      <c r="ITH384" s="141"/>
      <c r="ITI384" s="141"/>
      <c r="ITJ384" s="141"/>
      <c r="ITK384" s="141"/>
      <c r="ITL384" s="141"/>
      <c r="ITM384" s="141"/>
      <c r="ITN384" s="141"/>
      <c r="ITO384" s="141"/>
      <c r="ITP384" s="141"/>
      <c r="ITQ384" s="141"/>
      <c r="ITR384" s="141"/>
      <c r="ITS384" s="141"/>
      <c r="ITT384" s="141"/>
      <c r="ITU384" s="141"/>
      <c r="ITV384" s="141"/>
      <c r="ITW384" s="141"/>
      <c r="ITX384" s="141"/>
      <c r="ITY384" s="141"/>
      <c r="ITZ384" s="141"/>
      <c r="IUA384" s="141"/>
      <c r="IUB384" s="141"/>
      <c r="IUC384" s="141"/>
      <c r="IUD384" s="141"/>
      <c r="IUE384" s="141"/>
      <c r="IUF384" s="141"/>
      <c r="IUG384" s="141"/>
      <c r="IUH384" s="141"/>
      <c r="IUI384" s="141"/>
      <c r="IUJ384" s="141"/>
      <c r="IUK384" s="141"/>
      <c r="IUL384" s="141"/>
      <c r="IUM384" s="141"/>
      <c r="IUN384" s="141"/>
      <c r="IUO384" s="141"/>
      <c r="IUP384" s="141"/>
      <c r="IUQ384" s="141"/>
      <c r="IUR384" s="141"/>
      <c r="IUS384" s="141"/>
      <c r="IUT384" s="141"/>
      <c r="IUU384" s="141"/>
      <c r="IUV384" s="141"/>
      <c r="IUW384" s="141"/>
      <c r="IUX384" s="141"/>
      <c r="IUY384" s="141"/>
      <c r="IUZ384" s="141"/>
      <c r="IVA384" s="141"/>
      <c r="IVB384" s="141"/>
      <c r="IVC384" s="141"/>
      <c r="IVD384" s="141"/>
      <c r="IVE384" s="141"/>
      <c r="IVF384" s="141"/>
      <c r="IVG384" s="141"/>
      <c r="IVH384" s="141"/>
      <c r="IVI384" s="141"/>
      <c r="IVJ384" s="141"/>
      <c r="IVK384" s="141"/>
      <c r="IVL384" s="141"/>
      <c r="IVM384" s="141"/>
      <c r="IVN384" s="141"/>
      <c r="IVO384" s="141"/>
      <c r="IVP384" s="141"/>
      <c r="IVQ384" s="141"/>
      <c r="IVR384" s="141"/>
      <c r="IVS384" s="141"/>
      <c r="IVT384" s="141"/>
      <c r="IVU384" s="141"/>
      <c r="IVV384" s="141"/>
      <c r="IVW384" s="141"/>
      <c r="IVX384" s="141"/>
      <c r="IVY384" s="141"/>
      <c r="IVZ384" s="141"/>
      <c r="IWA384" s="141"/>
      <c r="IWB384" s="141"/>
      <c r="IWC384" s="141"/>
      <c r="IWD384" s="141"/>
      <c r="IWE384" s="141"/>
      <c r="IWF384" s="141"/>
      <c r="IWG384" s="141"/>
      <c r="IWH384" s="141"/>
      <c r="IWI384" s="141"/>
      <c r="IWJ384" s="141"/>
      <c r="IWK384" s="141"/>
      <c r="IWL384" s="141"/>
      <c r="IWM384" s="141"/>
      <c r="IWN384" s="141"/>
      <c r="IWO384" s="141"/>
      <c r="IWP384" s="141"/>
      <c r="IWQ384" s="141"/>
      <c r="IWR384" s="141"/>
      <c r="IWS384" s="141"/>
      <c r="IWT384" s="141"/>
      <c r="IWU384" s="141"/>
      <c r="IWV384" s="141"/>
      <c r="IWW384" s="141"/>
      <c r="IWX384" s="141"/>
      <c r="IWY384" s="141"/>
      <c r="IWZ384" s="141"/>
      <c r="IXA384" s="141"/>
      <c r="IXB384" s="141"/>
      <c r="IXC384" s="141"/>
      <c r="IXD384" s="141"/>
      <c r="IXE384" s="141"/>
      <c r="IXF384" s="141"/>
      <c r="IXG384" s="141"/>
      <c r="IXH384" s="141"/>
      <c r="IXI384" s="141"/>
      <c r="IXJ384" s="141"/>
      <c r="IXK384" s="141"/>
      <c r="IXL384" s="141"/>
      <c r="IXM384" s="141"/>
      <c r="IXN384" s="141"/>
      <c r="IXO384" s="141"/>
      <c r="IXP384" s="141"/>
      <c r="IXQ384" s="141"/>
      <c r="IXR384" s="141"/>
      <c r="IXS384" s="141"/>
      <c r="IXT384" s="141"/>
      <c r="IXU384" s="141"/>
      <c r="IXV384" s="141"/>
      <c r="IXW384" s="141"/>
      <c r="IXX384" s="141"/>
      <c r="IXY384" s="141"/>
      <c r="IXZ384" s="141"/>
      <c r="IYA384" s="141"/>
      <c r="IYB384" s="141"/>
      <c r="IYC384" s="141"/>
      <c r="IYD384" s="141"/>
      <c r="IYE384" s="141"/>
      <c r="IYF384" s="141"/>
      <c r="IYG384" s="141"/>
      <c r="IYH384" s="141"/>
      <c r="IYI384" s="141"/>
      <c r="IYJ384" s="141"/>
      <c r="IYK384" s="141"/>
      <c r="IYL384" s="141"/>
      <c r="IYM384" s="141"/>
      <c r="IYN384" s="141"/>
      <c r="IYO384" s="141"/>
      <c r="IYP384" s="141"/>
      <c r="IYQ384" s="141"/>
      <c r="IYR384" s="141"/>
      <c r="IYS384" s="141"/>
      <c r="IYT384" s="141"/>
      <c r="IYU384" s="141"/>
      <c r="IYV384" s="141"/>
      <c r="IYW384" s="141"/>
      <c r="IYX384" s="141"/>
      <c r="IYY384" s="141"/>
      <c r="IYZ384" s="141"/>
      <c r="IZA384" s="141"/>
      <c r="IZB384" s="141"/>
      <c r="IZC384" s="141"/>
      <c r="IZD384" s="141"/>
      <c r="IZE384" s="141"/>
      <c r="IZF384" s="141"/>
      <c r="IZG384" s="141"/>
      <c r="IZH384" s="141"/>
      <c r="IZI384" s="141"/>
      <c r="IZJ384" s="141"/>
      <c r="IZK384" s="141"/>
      <c r="IZL384" s="141"/>
      <c r="IZM384" s="141"/>
      <c r="IZN384" s="141"/>
      <c r="IZO384" s="141"/>
      <c r="IZP384" s="141"/>
      <c r="IZQ384" s="141"/>
      <c r="IZR384" s="141"/>
      <c r="IZS384" s="141"/>
      <c r="IZT384" s="141"/>
      <c r="IZU384" s="141"/>
      <c r="IZV384" s="141"/>
      <c r="IZW384" s="141"/>
      <c r="IZX384" s="141"/>
      <c r="IZY384" s="141"/>
      <c r="IZZ384" s="141"/>
      <c r="JAA384" s="141"/>
      <c r="JAB384" s="141"/>
      <c r="JAC384" s="141"/>
      <c r="JAD384" s="141"/>
      <c r="JAE384" s="141"/>
      <c r="JAF384" s="141"/>
      <c r="JAG384" s="141"/>
      <c r="JAH384" s="141"/>
      <c r="JAI384" s="141"/>
      <c r="JAJ384" s="141"/>
      <c r="JAK384" s="141"/>
      <c r="JAL384" s="141"/>
      <c r="JAM384" s="141"/>
      <c r="JAN384" s="141"/>
      <c r="JAO384" s="141"/>
      <c r="JAP384" s="141"/>
      <c r="JAQ384" s="141"/>
      <c r="JAR384" s="141"/>
      <c r="JAS384" s="141"/>
      <c r="JAT384" s="141"/>
      <c r="JAU384" s="141"/>
      <c r="JAV384" s="141"/>
      <c r="JAW384" s="141"/>
      <c r="JAX384" s="141"/>
      <c r="JAY384" s="141"/>
      <c r="JAZ384" s="141"/>
      <c r="JBA384" s="141"/>
      <c r="JBB384" s="141"/>
      <c r="JBC384" s="141"/>
      <c r="JBD384" s="141"/>
      <c r="JBE384" s="141"/>
      <c r="JBF384" s="141"/>
      <c r="JBG384" s="141"/>
      <c r="JBH384" s="141"/>
      <c r="JBI384" s="141"/>
      <c r="JBJ384" s="141"/>
      <c r="JBK384" s="141"/>
      <c r="JBL384" s="141"/>
      <c r="JBM384" s="141"/>
      <c r="JBN384" s="141"/>
      <c r="JBO384" s="141"/>
      <c r="JBP384" s="141"/>
      <c r="JBQ384" s="141"/>
      <c r="JBR384" s="141"/>
      <c r="JBS384" s="141"/>
      <c r="JBT384" s="141"/>
      <c r="JBU384" s="141"/>
      <c r="JBV384" s="141"/>
      <c r="JBW384" s="141"/>
      <c r="JBX384" s="141"/>
      <c r="JBY384" s="141"/>
      <c r="JBZ384" s="141"/>
      <c r="JCA384" s="141"/>
      <c r="JCB384" s="141"/>
      <c r="JCC384" s="141"/>
      <c r="JCD384" s="141"/>
      <c r="JCE384" s="141"/>
      <c r="JCF384" s="141"/>
      <c r="JCG384" s="141"/>
      <c r="JCH384" s="141"/>
      <c r="JCI384" s="141"/>
      <c r="JCJ384" s="141"/>
      <c r="JCK384" s="141"/>
      <c r="JCL384" s="141"/>
      <c r="JCM384" s="141"/>
      <c r="JCN384" s="141"/>
      <c r="JCO384" s="141"/>
      <c r="JCP384" s="141"/>
      <c r="JCQ384" s="141"/>
      <c r="JCR384" s="141"/>
      <c r="JCS384" s="141"/>
      <c r="JCT384" s="141"/>
      <c r="JCU384" s="141"/>
      <c r="JCV384" s="141"/>
      <c r="JCW384" s="141"/>
      <c r="JCX384" s="141"/>
      <c r="JCY384" s="141"/>
      <c r="JCZ384" s="141"/>
      <c r="JDA384" s="141"/>
      <c r="JDB384" s="141"/>
      <c r="JDC384" s="141"/>
      <c r="JDD384" s="141"/>
      <c r="JDE384" s="141"/>
      <c r="JDF384" s="141"/>
      <c r="JDG384" s="141"/>
      <c r="JDH384" s="141"/>
      <c r="JDI384" s="141"/>
      <c r="JDJ384" s="141"/>
      <c r="JDK384" s="141"/>
      <c r="JDL384" s="141"/>
      <c r="JDM384" s="141"/>
      <c r="JDN384" s="141"/>
      <c r="JDO384" s="141"/>
      <c r="JDP384" s="141"/>
      <c r="JDQ384" s="141"/>
      <c r="JDR384" s="141"/>
      <c r="JDS384" s="141"/>
      <c r="JDT384" s="141"/>
      <c r="JDU384" s="141"/>
      <c r="JDV384" s="141"/>
      <c r="JDW384" s="141"/>
      <c r="JDX384" s="141"/>
      <c r="JDY384" s="141"/>
      <c r="JDZ384" s="141"/>
      <c r="JEA384" s="141"/>
      <c r="JEB384" s="141"/>
      <c r="JEC384" s="141"/>
      <c r="JED384" s="141"/>
      <c r="JEE384" s="141"/>
      <c r="JEF384" s="141"/>
      <c r="JEG384" s="141"/>
      <c r="JEH384" s="141"/>
      <c r="JEI384" s="141"/>
      <c r="JEJ384" s="141"/>
      <c r="JEK384" s="141"/>
      <c r="JEL384" s="141"/>
      <c r="JEM384" s="141"/>
      <c r="JEN384" s="141"/>
      <c r="JEO384" s="141"/>
      <c r="JEP384" s="141"/>
      <c r="JEQ384" s="141"/>
      <c r="JER384" s="141"/>
      <c r="JES384" s="141"/>
      <c r="JET384" s="141"/>
      <c r="JEU384" s="141"/>
      <c r="JEV384" s="141"/>
      <c r="JEW384" s="141"/>
      <c r="JEX384" s="141"/>
      <c r="JEY384" s="141"/>
      <c r="JEZ384" s="141"/>
      <c r="JFA384" s="141"/>
      <c r="JFB384" s="141"/>
      <c r="JFC384" s="141"/>
      <c r="JFD384" s="141"/>
      <c r="JFE384" s="141"/>
      <c r="JFF384" s="141"/>
      <c r="JFG384" s="141"/>
      <c r="JFH384" s="141"/>
      <c r="JFI384" s="141"/>
      <c r="JFJ384" s="141"/>
      <c r="JFK384" s="141"/>
      <c r="JFL384" s="141"/>
      <c r="JFM384" s="141"/>
      <c r="JFN384" s="141"/>
      <c r="JFO384" s="141"/>
      <c r="JFP384" s="141"/>
      <c r="JFQ384" s="141"/>
      <c r="JFR384" s="141"/>
      <c r="JFS384" s="141"/>
      <c r="JFT384" s="141"/>
      <c r="JFU384" s="141"/>
      <c r="JFV384" s="141"/>
      <c r="JFW384" s="141"/>
      <c r="JFX384" s="141"/>
      <c r="JFY384" s="141"/>
      <c r="JFZ384" s="141"/>
      <c r="JGA384" s="141"/>
      <c r="JGB384" s="141"/>
      <c r="JGC384" s="141"/>
      <c r="JGD384" s="141"/>
      <c r="JGE384" s="141"/>
      <c r="JGF384" s="141"/>
      <c r="JGG384" s="141"/>
      <c r="JGH384" s="141"/>
      <c r="JGI384" s="141"/>
      <c r="JGJ384" s="141"/>
      <c r="JGK384" s="141"/>
      <c r="JGL384" s="141"/>
      <c r="JGM384" s="141"/>
      <c r="JGN384" s="141"/>
      <c r="JGO384" s="141"/>
      <c r="JGP384" s="141"/>
      <c r="JGQ384" s="141"/>
      <c r="JGR384" s="141"/>
      <c r="JGS384" s="141"/>
      <c r="JGT384" s="141"/>
      <c r="JGU384" s="141"/>
      <c r="JGV384" s="141"/>
      <c r="JGW384" s="141"/>
      <c r="JGX384" s="141"/>
      <c r="JGY384" s="141"/>
      <c r="JGZ384" s="141"/>
      <c r="JHA384" s="141"/>
      <c r="JHB384" s="141"/>
      <c r="JHC384" s="141"/>
      <c r="JHD384" s="141"/>
      <c r="JHE384" s="141"/>
      <c r="JHF384" s="141"/>
      <c r="JHG384" s="141"/>
      <c r="JHH384" s="141"/>
      <c r="JHI384" s="141"/>
      <c r="JHJ384" s="141"/>
      <c r="JHK384" s="141"/>
      <c r="JHL384" s="141"/>
      <c r="JHM384" s="141"/>
      <c r="JHN384" s="141"/>
      <c r="JHO384" s="141"/>
      <c r="JHP384" s="141"/>
      <c r="JHQ384" s="141"/>
      <c r="JHR384" s="141"/>
      <c r="JHS384" s="141"/>
      <c r="JHT384" s="141"/>
      <c r="JHU384" s="141"/>
      <c r="JHV384" s="141"/>
      <c r="JHW384" s="141"/>
      <c r="JHX384" s="141"/>
      <c r="JHY384" s="141"/>
      <c r="JHZ384" s="141"/>
      <c r="JIA384" s="141"/>
      <c r="JIB384" s="141"/>
      <c r="JIC384" s="141"/>
      <c r="JID384" s="141"/>
      <c r="JIE384" s="141"/>
      <c r="JIF384" s="141"/>
      <c r="JIG384" s="141"/>
      <c r="JIH384" s="141"/>
      <c r="JII384" s="141"/>
      <c r="JIJ384" s="141"/>
      <c r="JIK384" s="141"/>
      <c r="JIL384" s="141"/>
      <c r="JIM384" s="141"/>
      <c r="JIN384" s="141"/>
      <c r="JIO384" s="141"/>
      <c r="JIP384" s="141"/>
      <c r="JIQ384" s="141"/>
      <c r="JIR384" s="141"/>
      <c r="JIS384" s="141"/>
      <c r="JIT384" s="141"/>
      <c r="JIU384" s="141"/>
      <c r="JIV384" s="141"/>
      <c r="JIW384" s="141"/>
      <c r="JIX384" s="141"/>
      <c r="JIY384" s="141"/>
      <c r="JIZ384" s="141"/>
      <c r="JJA384" s="141"/>
      <c r="JJB384" s="141"/>
      <c r="JJC384" s="141"/>
      <c r="JJD384" s="141"/>
      <c r="JJE384" s="141"/>
      <c r="JJF384" s="141"/>
      <c r="JJG384" s="141"/>
      <c r="JJH384" s="141"/>
      <c r="JJI384" s="141"/>
      <c r="JJJ384" s="141"/>
      <c r="JJK384" s="141"/>
      <c r="JJL384" s="141"/>
      <c r="JJM384" s="141"/>
      <c r="JJN384" s="141"/>
      <c r="JJO384" s="141"/>
      <c r="JJP384" s="141"/>
      <c r="JJQ384" s="141"/>
      <c r="JJR384" s="141"/>
      <c r="JJS384" s="141"/>
      <c r="JJT384" s="141"/>
      <c r="JJU384" s="141"/>
      <c r="JJV384" s="141"/>
      <c r="JJW384" s="141"/>
      <c r="JJX384" s="141"/>
      <c r="JJY384" s="141"/>
      <c r="JJZ384" s="141"/>
      <c r="JKA384" s="141"/>
      <c r="JKB384" s="141"/>
      <c r="JKC384" s="141"/>
      <c r="JKD384" s="141"/>
      <c r="JKE384" s="141"/>
      <c r="JKF384" s="141"/>
      <c r="JKG384" s="141"/>
      <c r="JKH384" s="141"/>
      <c r="JKI384" s="141"/>
      <c r="JKJ384" s="141"/>
      <c r="JKK384" s="141"/>
      <c r="JKL384" s="141"/>
      <c r="JKM384" s="141"/>
      <c r="JKN384" s="141"/>
      <c r="JKO384" s="141"/>
      <c r="JKP384" s="141"/>
      <c r="JKQ384" s="141"/>
      <c r="JKR384" s="141"/>
      <c r="JKS384" s="141"/>
      <c r="JKT384" s="141"/>
      <c r="JKU384" s="141"/>
      <c r="JKV384" s="141"/>
      <c r="JKW384" s="141"/>
      <c r="JKX384" s="141"/>
      <c r="JKY384" s="141"/>
      <c r="JKZ384" s="141"/>
      <c r="JLA384" s="141"/>
      <c r="JLB384" s="141"/>
      <c r="JLC384" s="141"/>
      <c r="JLD384" s="141"/>
      <c r="JLE384" s="141"/>
      <c r="JLF384" s="141"/>
      <c r="JLG384" s="141"/>
      <c r="JLH384" s="141"/>
      <c r="JLI384" s="141"/>
      <c r="JLJ384" s="141"/>
      <c r="JLK384" s="141"/>
      <c r="JLL384" s="141"/>
      <c r="JLM384" s="141"/>
      <c r="JLN384" s="141"/>
      <c r="JLO384" s="141"/>
      <c r="JLP384" s="141"/>
      <c r="JLQ384" s="141"/>
      <c r="JLR384" s="141"/>
      <c r="JLS384" s="141"/>
      <c r="JLT384" s="141"/>
      <c r="JLU384" s="141"/>
      <c r="JLV384" s="141"/>
      <c r="JLW384" s="141"/>
      <c r="JLX384" s="141"/>
      <c r="JLY384" s="141"/>
      <c r="JLZ384" s="141"/>
      <c r="JMA384" s="141"/>
      <c r="JMB384" s="141"/>
      <c r="JMC384" s="141"/>
      <c r="JMD384" s="141"/>
      <c r="JME384" s="141"/>
      <c r="JMF384" s="141"/>
      <c r="JMG384" s="141"/>
      <c r="JMH384" s="141"/>
      <c r="JMI384" s="141"/>
      <c r="JMJ384" s="141"/>
      <c r="JMK384" s="141"/>
      <c r="JML384" s="141"/>
      <c r="JMM384" s="141"/>
      <c r="JMN384" s="141"/>
      <c r="JMO384" s="141"/>
      <c r="JMP384" s="141"/>
      <c r="JMQ384" s="141"/>
      <c r="JMR384" s="141"/>
      <c r="JMS384" s="141"/>
      <c r="JMT384" s="141"/>
      <c r="JMU384" s="141"/>
      <c r="JMV384" s="141"/>
      <c r="JMW384" s="141"/>
      <c r="JMX384" s="141"/>
      <c r="JMY384" s="141"/>
      <c r="JMZ384" s="141"/>
      <c r="JNA384" s="141"/>
      <c r="JNB384" s="141"/>
      <c r="JNC384" s="141"/>
      <c r="JND384" s="141"/>
      <c r="JNE384" s="141"/>
      <c r="JNF384" s="141"/>
      <c r="JNG384" s="141"/>
      <c r="JNH384" s="141"/>
      <c r="JNI384" s="141"/>
      <c r="JNJ384" s="141"/>
      <c r="JNK384" s="141"/>
      <c r="JNL384" s="141"/>
      <c r="JNM384" s="141"/>
      <c r="JNN384" s="141"/>
      <c r="JNO384" s="141"/>
      <c r="JNP384" s="141"/>
      <c r="JNQ384" s="141"/>
      <c r="JNR384" s="141"/>
      <c r="JNS384" s="141"/>
      <c r="JNT384" s="141"/>
      <c r="JNU384" s="141"/>
      <c r="JNV384" s="141"/>
      <c r="JNW384" s="141"/>
      <c r="JNX384" s="141"/>
      <c r="JNY384" s="141"/>
      <c r="JNZ384" s="141"/>
      <c r="JOA384" s="141"/>
      <c r="JOB384" s="141"/>
      <c r="JOC384" s="141"/>
      <c r="JOD384" s="141"/>
      <c r="JOE384" s="141"/>
      <c r="JOF384" s="141"/>
      <c r="JOG384" s="141"/>
      <c r="JOH384" s="141"/>
      <c r="JOI384" s="141"/>
      <c r="JOJ384" s="141"/>
      <c r="JOK384" s="141"/>
      <c r="JOL384" s="141"/>
      <c r="JOM384" s="141"/>
      <c r="JON384" s="141"/>
      <c r="JOO384" s="141"/>
      <c r="JOP384" s="141"/>
      <c r="JOQ384" s="141"/>
      <c r="JOR384" s="141"/>
      <c r="JOS384" s="141"/>
      <c r="JOT384" s="141"/>
      <c r="JOU384" s="141"/>
      <c r="JOV384" s="141"/>
      <c r="JOW384" s="141"/>
      <c r="JOX384" s="141"/>
      <c r="JOY384" s="141"/>
      <c r="JOZ384" s="141"/>
      <c r="JPA384" s="141"/>
      <c r="JPB384" s="141"/>
      <c r="JPC384" s="141"/>
      <c r="JPD384" s="141"/>
      <c r="JPE384" s="141"/>
      <c r="JPF384" s="141"/>
      <c r="JPG384" s="141"/>
      <c r="JPH384" s="141"/>
      <c r="JPI384" s="141"/>
      <c r="JPJ384" s="141"/>
      <c r="JPK384" s="141"/>
      <c r="JPL384" s="141"/>
      <c r="JPM384" s="141"/>
      <c r="JPN384" s="141"/>
      <c r="JPO384" s="141"/>
      <c r="JPP384" s="141"/>
      <c r="JPQ384" s="141"/>
      <c r="JPR384" s="141"/>
      <c r="JPS384" s="141"/>
      <c r="JPT384" s="141"/>
      <c r="JPU384" s="141"/>
      <c r="JPV384" s="141"/>
      <c r="JPW384" s="141"/>
      <c r="JPX384" s="141"/>
      <c r="JPY384" s="141"/>
      <c r="JPZ384" s="141"/>
      <c r="JQA384" s="141"/>
      <c r="JQB384" s="141"/>
      <c r="JQC384" s="141"/>
      <c r="JQD384" s="141"/>
      <c r="JQE384" s="141"/>
      <c r="JQF384" s="141"/>
      <c r="JQG384" s="141"/>
      <c r="JQH384" s="141"/>
      <c r="JQI384" s="141"/>
      <c r="JQJ384" s="141"/>
      <c r="JQK384" s="141"/>
      <c r="JQL384" s="141"/>
      <c r="JQM384" s="141"/>
      <c r="JQN384" s="141"/>
      <c r="JQO384" s="141"/>
      <c r="JQP384" s="141"/>
      <c r="JQQ384" s="141"/>
      <c r="JQR384" s="141"/>
      <c r="JQS384" s="141"/>
      <c r="JQT384" s="141"/>
      <c r="JQU384" s="141"/>
      <c r="JQV384" s="141"/>
      <c r="JQW384" s="141"/>
      <c r="JQX384" s="141"/>
      <c r="JQY384" s="141"/>
      <c r="JQZ384" s="141"/>
      <c r="JRA384" s="141"/>
      <c r="JRB384" s="141"/>
      <c r="JRC384" s="141"/>
      <c r="JRD384" s="141"/>
      <c r="JRE384" s="141"/>
      <c r="JRF384" s="141"/>
      <c r="JRG384" s="141"/>
      <c r="JRH384" s="141"/>
      <c r="JRI384" s="141"/>
      <c r="JRJ384" s="141"/>
      <c r="JRK384" s="141"/>
      <c r="JRL384" s="141"/>
      <c r="JRM384" s="141"/>
      <c r="JRN384" s="141"/>
      <c r="JRO384" s="141"/>
      <c r="JRP384" s="141"/>
      <c r="JRQ384" s="141"/>
      <c r="JRR384" s="141"/>
      <c r="JRS384" s="141"/>
      <c r="JRT384" s="141"/>
      <c r="JRU384" s="141"/>
      <c r="JRV384" s="141"/>
      <c r="JRW384" s="141"/>
      <c r="JRX384" s="141"/>
      <c r="JRY384" s="141"/>
      <c r="JRZ384" s="141"/>
      <c r="JSA384" s="141"/>
      <c r="JSB384" s="141"/>
      <c r="JSC384" s="141"/>
      <c r="JSD384" s="141"/>
      <c r="JSE384" s="141"/>
      <c r="JSF384" s="141"/>
      <c r="JSG384" s="141"/>
      <c r="JSH384" s="141"/>
      <c r="JSI384" s="141"/>
      <c r="JSJ384" s="141"/>
      <c r="JSK384" s="141"/>
      <c r="JSL384" s="141"/>
      <c r="JSM384" s="141"/>
      <c r="JSN384" s="141"/>
      <c r="JSO384" s="141"/>
      <c r="JSP384" s="141"/>
      <c r="JSQ384" s="141"/>
      <c r="JSR384" s="141"/>
      <c r="JSS384" s="141"/>
      <c r="JST384" s="141"/>
      <c r="JSU384" s="141"/>
      <c r="JSV384" s="141"/>
      <c r="JSW384" s="141"/>
      <c r="JSX384" s="141"/>
      <c r="JSY384" s="141"/>
      <c r="JSZ384" s="141"/>
      <c r="JTA384" s="141"/>
      <c r="JTB384" s="141"/>
      <c r="JTC384" s="141"/>
      <c r="JTD384" s="141"/>
      <c r="JTE384" s="141"/>
      <c r="JTF384" s="141"/>
      <c r="JTG384" s="141"/>
      <c r="JTH384" s="141"/>
      <c r="JTI384" s="141"/>
      <c r="JTJ384" s="141"/>
      <c r="JTK384" s="141"/>
      <c r="JTL384" s="141"/>
      <c r="JTM384" s="141"/>
      <c r="JTN384" s="141"/>
      <c r="JTO384" s="141"/>
      <c r="JTP384" s="141"/>
      <c r="JTQ384" s="141"/>
      <c r="JTR384" s="141"/>
      <c r="JTS384" s="141"/>
      <c r="JTT384" s="141"/>
      <c r="JTU384" s="141"/>
      <c r="JTV384" s="141"/>
      <c r="JTW384" s="141"/>
      <c r="JTX384" s="141"/>
      <c r="JTY384" s="141"/>
      <c r="JTZ384" s="141"/>
      <c r="JUA384" s="141"/>
      <c r="JUB384" s="141"/>
      <c r="JUC384" s="141"/>
      <c r="JUD384" s="141"/>
      <c r="JUE384" s="141"/>
      <c r="JUF384" s="141"/>
      <c r="JUG384" s="141"/>
      <c r="JUH384" s="141"/>
      <c r="JUI384" s="141"/>
      <c r="JUJ384" s="141"/>
      <c r="JUK384" s="141"/>
      <c r="JUL384" s="141"/>
      <c r="JUM384" s="141"/>
      <c r="JUN384" s="141"/>
      <c r="JUO384" s="141"/>
      <c r="JUP384" s="141"/>
      <c r="JUQ384" s="141"/>
      <c r="JUR384" s="141"/>
      <c r="JUS384" s="141"/>
      <c r="JUT384" s="141"/>
      <c r="JUU384" s="141"/>
      <c r="JUV384" s="141"/>
      <c r="JUW384" s="141"/>
      <c r="JUX384" s="141"/>
      <c r="JUY384" s="141"/>
      <c r="JUZ384" s="141"/>
      <c r="JVA384" s="141"/>
      <c r="JVB384" s="141"/>
      <c r="JVC384" s="141"/>
      <c r="JVD384" s="141"/>
      <c r="JVE384" s="141"/>
      <c r="JVF384" s="141"/>
      <c r="JVG384" s="141"/>
      <c r="JVH384" s="141"/>
      <c r="JVI384" s="141"/>
      <c r="JVJ384" s="141"/>
      <c r="JVK384" s="141"/>
      <c r="JVL384" s="141"/>
      <c r="JVM384" s="141"/>
      <c r="JVN384" s="141"/>
      <c r="JVO384" s="141"/>
      <c r="JVP384" s="141"/>
      <c r="JVQ384" s="141"/>
      <c r="JVR384" s="141"/>
      <c r="JVS384" s="141"/>
      <c r="JVT384" s="141"/>
      <c r="JVU384" s="141"/>
      <c r="JVV384" s="141"/>
      <c r="JVW384" s="141"/>
      <c r="JVX384" s="141"/>
      <c r="JVY384" s="141"/>
      <c r="JVZ384" s="141"/>
      <c r="JWA384" s="141"/>
      <c r="JWB384" s="141"/>
      <c r="JWC384" s="141"/>
      <c r="JWD384" s="141"/>
      <c r="JWE384" s="141"/>
      <c r="JWF384" s="141"/>
      <c r="JWG384" s="141"/>
      <c r="JWH384" s="141"/>
      <c r="JWI384" s="141"/>
      <c r="JWJ384" s="141"/>
      <c r="JWK384" s="141"/>
      <c r="JWL384" s="141"/>
      <c r="JWM384" s="141"/>
      <c r="JWN384" s="141"/>
      <c r="JWO384" s="141"/>
      <c r="JWP384" s="141"/>
      <c r="JWQ384" s="141"/>
      <c r="JWR384" s="141"/>
      <c r="JWS384" s="141"/>
      <c r="JWT384" s="141"/>
      <c r="JWU384" s="141"/>
      <c r="JWV384" s="141"/>
      <c r="JWW384" s="141"/>
      <c r="JWX384" s="141"/>
      <c r="JWY384" s="141"/>
      <c r="JWZ384" s="141"/>
      <c r="JXA384" s="141"/>
      <c r="JXB384" s="141"/>
      <c r="JXC384" s="141"/>
      <c r="JXD384" s="141"/>
      <c r="JXE384" s="141"/>
      <c r="JXF384" s="141"/>
      <c r="JXG384" s="141"/>
      <c r="JXH384" s="141"/>
      <c r="JXI384" s="141"/>
      <c r="JXJ384" s="141"/>
      <c r="JXK384" s="141"/>
      <c r="JXL384" s="141"/>
      <c r="JXM384" s="141"/>
      <c r="JXN384" s="141"/>
      <c r="JXO384" s="141"/>
      <c r="JXP384" s="141"/>
      <c r="JXQ384" s="141"/>
      <c r="JXR384" s="141"/>
      <c r="JXS384" s="141"/>
      <c r="JXT384" s="141"/>
      <c r="JXU384" s="141"/>
      <c r="JXV384" s="141"/>
      <c r="JXW384" s="141"/>
      <c r="JXX384" s="141"/>
      <c r="JXY384" s="141"/>
      <c r="JXZ384" s="141"/>
      <c r="JYA384" s="141"/>
      <c r="JYB384" s="141"/>
      <c r="JYC384" s="141"/>
      <c r="JYD384" s="141"/>
      <c r="JYE384" s="141"/>
      <c r="JYF384" s="141"/>
      <c r="JYG384" s="141"/>
      <c r="JYH384" s="141"/>
      <c r="JYI384" s="141"/>
      <c r="JYJ384" s="141"/>
      <c r="JYK384" s="141"/>
      <c r="JYL384" s="141"/>
      <c r="JYM384" s="141"/>
      <c r="JYN384" s="141"/>
      <c r="JYO384" s="141"/>
      <c r="JYP384" s="141"/>
      <c r="JYQ384" s="141"/>
      <c r="JYR384" s="141"/>
      <c r="JYS384" s="141"/>
      <c r="JYT384" s="141"/>
      <c r="JYU384" s="141"/>
      <c r="JYV384" s="141"/>
      <c r="JYW384" s="141"/>
      <c r="JYX384" s="141"/>
      <c r="JYY384" s="141"/>
      <c r="JYZ384" s="141"/>
      <c r="JZA384" s="141"/>
      <c r="JZB384" s="141"/>
      <c r="JZC384" s="141"/>
      <c r="JZD384" s="141"/>
      <c r="JZE384" s="141"/>
      <c r="JZF384" s="141"/>
      <c r="JZG384" s="141"/>
      <c r="JZH384" s="141"/>
      <c r="JZI384" s="141"/>
      <c r="JZJ384" s="141"/>
      <c r="JZK384" s="141"/>
      <c r="JZL384" s="141"/>
      <c r="JZM384" s="141"/>
      <c r="JZN384" s="141"/>
      <c r="JZO384" s="141"/>
      <c r="JZP384" s="141"/>
      <c r="JZQ384" s="141"/>
      <c r="JZR384" s="141"/>
      <c r="JZS384" s="141"/>
      <c r="JZT384" s="141"/>
      <c r="JZU384" s="141"/>
      <c r="JZV384" s="141"/>
      <c r="JZW384" s="141"/>
      <c r="JZX384" s="141"/>
      <c r="JZY384" s="141"/>
      <c r="JZZ384" s="141"/>
      <c r="KAA384" s="141"/>
      <c r="KAB384" s="141"/>
      <c r="KAC384" s="141"/>
      <c r="KAD384" s="141"/>
      <c r="KAE384" s="141"/>
      <c r="KAF384" s="141"/>
      <c r="KAG384" s="141"/>
      <c r="KAH384" s="141"/>
      <c r="KAI384" s="141"/>
      <c r="KAJ384" s="141"/>
      <c r="KAK384" s="141"/>
      <c r="KAL384" s="141"/>
      <c r="KAM384" s="141"/>
      <c r="KAN384" s="141"/>
      <c r="KAO384" s="141"/>
      <c r="KAP384" s="141"/>
      <c r="KAQ384" s="141"/>
      <c r="KAR384" s="141"/>
      <c r="KAS384" s="141"/>
      <c r="KAT384" s="141"/>
      <c r="KAU384" s="141"/>
      <c r="KAV384" s="141"/>
      <c r="KAW384" s="141"/>
      <c r="KAX384" s="141"/>
      <c r="KAY384" s="141"/>
      <c r="KAZ384" s="141"/>
      <c r="KBA384" s="141"/>
      <c r="KBB384" s="141"/>
      <c r="KBC384" s="141"/>
      <c r="KBD384" s="141"/>
      <c r="KBE384" s="141"/>
      <c r="KBF384" s="141"/>
      <c r="KBG384" s="141"/>
      <c r="KBH384" s="141"/>
      <c r="KBI384" s="141"/>
      <c r="KBJ384" s="141"/>
      <c r="KBK384" s="141"/>
      <c r="KBL384" s="141"/>
      <c r="KBM384" s="141"/>
      <c r="KBN384" s="141"/>
      <c r="KBO384" s="141"/>
      <c r="KBP384" s="141"/>
      <c r="KBQ384" s="141"/>
      <c r="KBR384" s="141"/>
      <c r="KBS384" s="141"/>
      <c r="KBT384" s="141"/>
      <c r="KBU384" s="141"/>
      <c r="KBV384" s="141"/>
      <c r="KBW384" s="141"/>
      <c r="KBX384" s="141"/>
      <c r="KBY384" s="141"/>
      <c r="KBZ384" s="141"/>
      <c r="KCA384" s="141"/>
      <c r="KCB384" s="141"/>
      <c r="KCC384" s="141"/>
      <c r="KCD384" s="141"/>
      <c r="KCE384" s="141"/>
      <c r="KCF384" s="141"/>
      <c r="KCG384" s="141"/>
      <c r="KCH384" s="141"/>
      <c r="KCI384" s="141"/>
      <c r="KCJ384" s="141"/>
      <c r="KCK384" s="141"/>
      <c r="KCL384" s="141"/>
      <c r="KCM384" s="141"/>
      <c r="KCN384" s="141"/>
      <c r="KCO384" s="141"/>
      <c r="KCP384" s="141"/>
      <c r="KCQ384" s="141"/>
      <c r="KCR384" s="141"/>
      <c r="KCS384" s="141"/>
      <c r="KCT384" s="141"/>
      <c r="KCU384" s="141"/>
      <c r="KCV384" s="141"/>
      <c r="KCW384" s="141"/>
      <c r="KCX384" s="141"/>
      <c r="KCY384" s="141"/>
      <c r="KCZ384" s="141"/>
      <c r="KDA384" s="141"/>
      <c r="KDB384" s="141"/>
      <c r="KDC384" s="141"/>
      <c r="KDD384" s="141"/>
      <c r="KDE384" s="141"/>
      <c r="KDF384" s="141"/>
      <c r="KDG384" s="141"/>
      <c r="KDH384" s="141"/>
      <c r="KDI384" s="141"/>
      <c r="KDJ384" s="141"/>
      <c r="KDK384" s="141"/>
      <c r="KDL384" s="141"/>
      <c r="KDM384" s="141"/>
      <c r="KDN384" s="141"/>
      <c r="KDO384" s="141"/>
      <c r="KDP384" s="141"/>
      <c r="KDQ384" s="141"/>
      <c r="KDR384" s="141"/>
      <c r="KDS384" s="141"/>
      <c r="KDT384" s="141"/>
      <c r="KDU384" s="141"/>
      <c r="KDV384" s="141"/>
      <c r="KDW384" s="141"/>
      <c r="KDX384" s="141"/>
      <c r="KDY384" s="141"/>
      <c r="KDZ384" s="141"/>
      <c r="KEA384" s="141"/>
      <c r="KEB384" s="141"/>
      <c r="KEC384" s="141"/>
      <c r="KED384" s="141"/>
      <c r="KEE384" s="141"/>
      <c r="KEF384" s="141"/>
      <c r="KEG384" s="141"/>
      <c r="KEH384" s="141"/>
      <c r="KEI384" s="141"/>
      <c r="KEJ384" s="141"/>
      <c r="KEK384" s="141"/>
      <c r="KEL384" s="141"/>
      <c r="KEM384" s="141"/>
      <c r="KEN384" s="141"/>
      <c r="KEO384" s="141"/>
      <c r="KEP384" s="141"/>
      <c r="KEQ384" s="141"/>
      <c r="KER384" s="141"/>
      <c r="KES384" s="141"/>
      <c r="KET384" s="141"/>
      <c r="KEU384" s="141"/>
      <c r="KEV384" s="141"/>
      <c r="KEW384" s="141"/>
      <c r="KEX384" s="141"/>
      <c r="KEY384" s="141"/>
      <c r="KEZ384" s="141"/>
      <c r="KFA384" s="141"/>
      <c r="KFB384" s="141"/>
      <c r="KFC384" s="141"/>
      <c r="KFD384" s="141"/>
      <c r="KFE384" s="141"/>
      <c r="KFF384" s="141"/>
      <c r="KFG384" s="141"/>
      <c r="KFH384" s="141"/>
      <c r="KFI384" s="141"/>
      <c r="KFJ384" s="141"/>
      <c r="KFK384" s="141"/>
      <c r="KFL384" s="141"/>
      <c r="KFM384" s="141"/>
      <c r="KFN384" s="141"/>
      <c r="KFO384" s="141"/>
      <c r="KFP384" s="141"/>
      <c r="KFQ384" s="141"/>
      <c r="KFR384" s="141"/>
      <c r="KFS384" s="141"/>
      <c r="KFT384" s="141"/>
      <c r="KFU384" s="141"/>
      <c r="KFV384" s="141"/>
      <c r="KFW384" s="141"/>
      <c r="KFX384" s="141"/>
      <c r="KFY384" s="141"/>
      <c r="KFZ384" s="141"/>
      <c r="KGA384" s="141"/>
      <c r="KGB384" s="141"/>
      <c r="KGC384" s="141"/>
      <c r="KGD384" s="141"/>
      <c r="KGE384" s="141"/>
      <c r="KGF384" s="141"/>
      <c r="KGG384" s="141"/>
      <c r="KGH384" s="141"/>
      <c r="KGI384" s="141"/>
      <c r="KGJ384" s="141"/>
      <c r="KGK384" s="141"/>
      <c r="KGL384" s="141"/>
      <c r="KGM384" s="141"/>
      <c r="KGN384" s="141"/>
      <c r="KGO384" s="141"/>
      <c r="KGP384" s="141"/>
      <c r="KGQ384" s="141"/>
      <c r="KGR384" s="141"/>
      <c r="KGS384" s="141"/>
      <c r="KGT384" s="141"/>
      <c r="KGU384" s="141"/>
      <c r="KGV384" s="141"/>
      <c r="KGW384" s="141"/>
      <c r="KGX384" s="141"/>
      <c r="KGY384" s="141"/>
      <c r="KGZ384" s="141"/>
      <c r="KHA384" s="141"/>
      <c r="KHB384" s="141"/>
      <c r="KHC384" s="141"/>
      <c r="KHD384" s="141"/>
      <c r="KHE384" s="141"/>
      <c r="KHF384" s="141"/>
      <c r="KHG384" s="141"/>
      <c r="KHH384" s="141"/>
      <c r="KHI384" s="141"/>
      <c r="KHJ384" s="141"/>
      <c r="KHK384" s="141"/>
      <c r="KHL384" s="141"/>
      <c r="KHM384" s="141"/>
      <c r="KHN384" s="141"/>
      <c r="KHO384" s="141"/>
      <c r="KHP384" s="141"/>
      <c r="KHQ384" s="141"/>
      <c r="KHR384" s="141"/>
      <c r="KHS384" s="141"/>
      <c r="KHT384" s="141"/>
      <c r="KHU384" s="141"/>
      <c r="KHV384" s="141"/>
      <c r="KHW384" s="141"/>
      <c r="KHX384" s="141"/>
      <c r="KHY384" s="141"/>
      <c r="KHZ384" s="141"/>
      <c r="KIA384" s="141"/>
      <c r="KIB384" s="141"/>
      <c r="KIC384" s="141"/>
      <c r="KID384" s="141"/>
      <c r="KIE384" s="141"/>
      <c r="KIF384" s="141"/>
      <c r="KIG384" s="141"/>
      <c r="KIH384" s="141"/>
      <c r="KII384" s="141"/>
      <c r="KIJ384" s="141"/>
      <c r="KIK384" s="141"/>
      <c r="KIL384" s="141"/>
      <c r="KIM384" s="141"/>
      <c r="KIN384" s="141"/>
      <c r="KIO384" s="141"/>
      <c r="KIP384" s="141"/>
      <c r="KIQ384" s="141"/>
      <c r="KIR384" s="141"/>
      <c r="KIS384" s="141"/>
      <c r="KIT384" s="141"/>
      <c r="KIU384" s="141"/>
      <c r="KIV384" s="141"/>
      <c r="KIW384" s="141"/>
      <c r="KIX384" s="141"/>
      <c r="KIY384" s="141"/>
      <c r="KIZ384" s="141"/>
      <c r="KJA384" s="141"/>
      <c r="KJB384" s="141"/>
      <c r="KJC384" s="141"/>
      <c r="KJD384" s="141"/>
      <c r="KJE384" s="141"/>
      <c r="KJF384" s="141"/>
      <c r="KJG384" s="141"/>
      <c r="KJH384" s="141"/>
      <c r="KJI384" s="141"/>
      <c r="KJJ384" s="141"/>
      <c r="KJK384" s="141"/>
      <c r="KJL384" s="141"/>
      <c r="KJM384" s="141"/>
      <c r="KJN384" s="141"/>
      <c r="KJO384" s="141"/>
      <c r="KJP384" s="141"/>
      <c r="KJQ384" s="141"/>
      <c r="KJR384" s="141"/>
      <c r="KJS384" s="141"/>
      <c r="KJT384" s="141"/>
      <c r="KJU384" s="141"/>
      <c r="KJV384" s="141"/>
      <c r="KJW384" s="141"/>
      <c r="KJX384" s="141"/>
      <c r="KJY384" s="141"/>
      <c r="KJZ384" s="141"/>
      <c r="KKA384" s="141"/>
      <c r="KKB384" s="141"/>
      <c r="KKC384" s="141"/>
      <c r="KKD384" s="141"/>
      <c r="KKE384" s="141"/>
      <c r="KKF384" s="141"/>
      <c r="KKG384" s="141"/>
      <c r="KKH384" s="141"/>
      <c r="KKI384" s="141"/>
      <c r="KKJ384" s="141"/>
      <c r="KKK384" s="141"/>
      <c r="KKL384" s="141"/>
      <c r="KKM384" s="141"/>
      <c r="KKN384" s="141"/>
      <c r="KKO384" s="141"/>
      <c r="KKP384" s="141"/>
      <c r="KKQ384" s="141"/>
      <c r="KKR384" s="141"/>
      <c r="KKS384" s="141"/>
      <c r="KKT384" s="141"/>
      <c r="KKU384" s="141"/>
      <c r="KKV384" s="141"/>
      <c r="KKW384" s="141"/>
      <c r="KKX384" s="141"/>
      <c r="KKY384" s="141"/>
      <c r="KKZ384" s="141"/>
      <c r="KLA384" s="141"/>
      <c r="KLB384" s="141"/>
      <c r="KLC384" s="141"/>
      <c r="KLD384" s="141"/>
      <c r="KLE384" s="141"/>
      <c r="KLF384" s="141"/>
      <c r="KLG384" s="141"/>
      <c r="KLH384" s="141"/>
      <c r="KLI384" s="141"/>
      <c r="KLJ384" s="141"/>
      <c r="KLK384" s="141"/>
      <c r="KLL384" s="141"/>
      <c r="KLM384" s="141"/>
      <c r="KLN384" s="141"/>
      <c r="KLO384" s="141"/>
      <c r="KLP384" s="141"/>
      <c r="KLQ384" s="141"/>
      <c r="KLR384" s="141"/>
      <c r="KLS384" s="141"/>
      <c r="KLT384" s="141"/>
      <c r="KLU384" s="141"/>
      <c r="KLV384" s="141"/>
      <c r="KLW384" s="141"/>
      <c r="KLX384" s="141"/>
      <c r="KLY384" s="141"/>
      <c r="KLZ384" s="141"/>
      <c r="KMA384" s="141"/>
      <c r="KMB384" s="141"/>
      <c r="KMC384" s="141"/>
      <c r="KMD384" s="141"/>
      <c r="KME384" s="141"/>
      <c r="KMF384" s="141"/>
      <c r="KMG384" s="141"/>
      <c r="KMH384" s="141"/>
      <c r="KMI384" s="141"/>
      <c r="KMJ384" s="141"/>
      <c r="KMK384" s="141"/>
      <c r="KML384" s="141"/>
      <c r="KMM384" s="141"/>
      <c r="KMN384" s="141"/>
      <c r="KMO384" s="141"/>
      <c r="KMP384" s="141"/>
      <c r="KMQ384" s="141"/>
      <c r="KMR384" s="141"/>
      <c r="KMS384" s="141"/>
      <c r="KMT384" s="141"/>
      <c r="KMU384" s="141"/>
      <c r="KMV384" s="141"/>
      <c r="KMW384" s="141"/>
      <c r="KMX384" s="141"/>
      <c r="KMY384" s="141"/>
      <c r="KMZ384" s="141"/>
      <c r="KNA384" s="141"/>
      <c r="KNB384" s="141"/>
      <c r="KNC384" s="141"/>
      <c r="KND384" s="141"/>
      <c r="KNE384" s="141"/>
      <c r="KNF384" s="141"/>
      <c r="KNG384" s="141"/>
      <c r="KNH384" s="141"/>
      <c r="KNI384" s="141"/>
      <c r="KNJ384" s="141"/>
      <c r="KNK384" s="141"/>
      <c r="KNL384" s="141"/>
      <c r="KNM384" s="141"/>
      <c r="KNN384" s="141"/>
      <c r="KNO384" s="141"/>
      <c r="KNP384" s="141"/>
      <c r="KNQ384" s="141"/>
      <c r="KNR384" s="141"/>
      <c r="KNS384" s="141"/>
      <c r="KNT384" s="141"/>
      <c r="KNU384" s="141"/>
      <c r="KNV384" s="141"/>
      <c r="KNW384" s="141"/>
      <c r="KNX384" s="141"/>
      <c r="KNY384" s="141"/>
      <c r="KNZ384" s="141"/>
      <c r="KOA384" s="141"/>
      <c r="KOB384" s="141"/>
      <c r="KOC384" s="141"/>
      <c r="KOD384" s="141"/>
      <c r="KOE384" s="141"/>
      <c r="KOF384" s="141"/>
      <c r="KOG384" s="141"/>
      <c r="KOH384" s="141"/>
      <c r="KOI384" s="141"/>
      <c r="KOJ384" s="141"/>
      <c r="KOK384" s="141"/>
      <c r="KOL384" s="141"/>
      <c r="KOM384" s="141"/>
      <c r="KON384" s="141"/>
      <c r="KOO384" s="141"/>
      <c r="KOP384" s="141"/>
      <c r="KOQ384" s="141"/>
      <c r="KOR384" s="141"/>
      <c r="KOS384" s="141"/>
      <c r="KOT384" s="141"/>
      <c r="KOU384" s="141"/>
      <c r="KOV384" s="141"/>
      <c r="KOW384" s="141"/>
      <c r="KOX384" s="141"/>
      <c r="KOY384" s="141"/>
      <c r="KOZ384" s="141"/>
      <c r="KPA384" s="141"/>
      <c r="KPB384" s="141"/>
      <c r="KPC384" s="141"/>
      <c r="KPD384" s="141"/>
      <c r="KPE384" s="141"/>
      <c r="KPF384" s="141"/>
      <c r="KPG384" s="141"/>
      <c r="KPH384" s="141"/>
      <c r="KPI384" s="141"/>
      <c r="KPJ384" s="141"/>
      <c r="KPK384" s="141"/>
      <c r="KPL384" s="141"/>
      <c r="KPM384" s="141"/>
      <c r="KPN384" s="141"/>
      <c r="KPO384" s="141"/>
      <c r="KPP384" s="141"/>
      <c r="KPQ384" s="141"/>
      <c r="KPR384" s="141"/>
      <c r="KPS384" s="141"/>
      <c r="KPT384" s="141"/>
      <c r="KPU384" s="141"/>
      <c r="KPV384" s="141"/>
      <c r="KPW384" s="141"/>
      <c r="KPX384" s="141"/>
      <c r="KPY384" s="141"/>
      <c r="KPZ384" s="141"/>
      <c r="KQA384" s="141"/>
      <c r="KQB384" s="141"/>
      <c r="KQC384" s="141"/>
      <c r="KQD384" s="141"/>
      <c r="KQE384" s="141"/>
      <c r="KQF384" s="141"/>
      <c r="KQG384" s="141"/>
      <c r="KQH384" s="141"/>
      <c r="KQI384" s="141"/>
      <c r="KQJ384" s="141"/>
      <c r="KQK384" s="141"/>
      <c r="KQL384" s="141"/>
      <c r="KQM384" s="141"/>
      <c r="KQN384" s="141"/>
      <c r="KQO384" s="141"/>
      <c r="KQP384" s="141"/>
      <c r="KQQ384" s="141"/>
      <c r="KQR384" s="141"/>
      <c r="KQS384" s="141"/>
      <c r="KQT384" s="141"/>
      <c r="KQU384" s="141"/>
      <c r="KQV384" s="141"/>
      <c r="KQW384" s="141"/>
      <c r="KQX384" s="141"/>
      <c r="KQY384" s="141"/>
      <c r="KQZ384" s="141"/>
      <c r="KRA384" s="141"/>
      <c r="KRB384" s="141"/>
      <c r="KRC384" s="141"/>
      <c r="KRD384" s="141"/>
      <c r="KRE384" s="141"/>
      <c r="KRF384" s="141"/>
      <c r="KRG384" s="141"/>
      <c r="KRH384" s="141"/>
      <c r="KRI384" s="141"/>
      <c r="KRJ384" s="141"/>
      <c r="KRK384" s="141"/>
      <c r="KRL384" s="141"/>
      <c r="KRM384" s="141"/>
      <c r="KRN384" s="141"/>
      <c r="KRO384" s="141"/>
      <c r="KRP384" s="141"/>
      <c r="KRQ384" s="141"/>
      <c r="KRR384" s="141"/>
      <c r="KRS384" s="141"/>
      <c r="KRT384" s="141"/>
      <c r="KRU384" s="141"/>
      <c r="KRV384" s="141"/>
      <c r="KRW384" s="141"/>
      <c r="KRX384" s="141"/>
      <c r="KRY384" s="141"/>
      <c r="KRZ384" s="141"/>
      <c r="KSA384" s="141"/>
      <c r="KSB384" s="141"/>
      <c r="KSC384" s="141"/>
      <c r="KSD384" s="141"/>
      <c r="KSE384" s="141"/>
      <c r="KSF384" s="141"/>
      <c r="KSG384" s="141"/>
      <c r="KSH384" s="141"/>
      <c r="KSI384" s="141"/>
      <c r="KSJ384" s="141"/>
      <c r="KSK384" s="141"/>
      <c r="KSL384" s="141"/>
      <c r="KSM384" s="141"/>
      <c r="KSN384" s="141"/>
      <c r="KSO384" s="141"/>
      <c r="KSP384" s="141"/>
      <c r="KSQ384" s="141"/>
      <c r="KSR384" s="141"/>
      <c r="KSS384" s="141"/>
      <c r="KST384" s="141"/>
      <c r="KSU384" s="141"/>
      <c r="KSV384" s="141"/>
      <c r="KSW384" s="141"/>
      <c r="KSX384" s="141"/>
      <c r="KSY384" s="141"/>
      <c r="KSZ384" s="141"/>
      <c r="KTA384" s="141"/>
      <c r="KTB384" s="141"/>
      <c r="KTC384" s="141"/>
      <c r="KTD384" s="141"/>
      <c r="KTE384" s="141"/>
      <c r="KTF384" s="141"/>
      <c r="KTG384" s="141"/>
      <c r="KTH384" s="141"/>
      <c r="KTI384" s="141"/>
      <c r="KTJ384" s="141"/>
      <c r="KTK384" s="141"/>
      <c r="KTL384" s="141"/>
      <c r="KTM384" s="141"/>
      <c r="KTN384" s="141"/>
      <c r="KTO384" s="141"/>
      <c r="KTP384" s="141"/>
      <c r="KTQ384" s="141"/>
      <c r="KTR384" s="141"/>
      <c r="KTS384" s="141"/>
      <c r="KTT384" s="141"/>
      <c r="KTU384" s="141"/>
      <c r="KTV384" s="141"/>
      <c r="KTW384" s="141"/>
      <c r="KTX384" s="141"/>
      <c r="KTY384" s="141"/>
      <c r="KTZ384" s="141"/>
      <c r="KUA384" s="141"/>
      <c r="KUB384" s="141"/>
      <c r="KUC384" s="141"/>
      <c r="KUD384" s="141"/>
      <c r="KUE384" s="141"/>
      <c r="KUF384" s="141"/>
      <c r="KUG384" s="141"/>
      <c r="KUH384" s="141"/>
      <c r="KUI384" s="141"/>
      <c r="KUJ384" s="141"/>
      <c r="KUK384" s="141"/>
      <c r="KUL384" s="141"/>
      <c r="KUM384" s="141"/>
      <c r="KUN384" s="141"/>
      <c r="KUO384" s="141"/>
      <c r="KUP384" s="141"/>
      <c r="KUQ384" s="141"/>
      <c r="KUR384" s="141"/>
      <c r="KUS384" s="141"/>
      <c r="KUT384" s="141"/>
      <c r="KUU384" s="141"/>
      <c r="KUV384" s="141"/>
      <c r="KUW384" s="141"/>
      <c r="KUX384" s="141"/>
      <c r="KUY384" s="141"/>
      <c r="KUZ384" s="141"/>
      <c r="KVA384" s="141"/>
      <c r="KVB384" s="141"/>
      <c r="KVC384" s="141"/>
      <c r="KVD384" s="141"/>
      <c r="KVE384" s="141"/>
      <c r="KVF384" s="141"/>
      <c r="KVG384" s="141"/>
      <c r="KVH384" s="141"/>
      <c r="KVI384" s="141"/>
      <c r="KVJ384" s="141"/>
      <c r="KVK384" s="141"/>
      <c r="KVL384" s="141"/>
      <c r="KVM384" s="141"/>
      <c r="KVN384" s="141"/>
      <c r="KVO384" s="141"/>
      <c r="KVP384" s="141"/>
      <c r="KVQ384" s="141"/>
      <c r="KVR384" s="141"/>
      <c r="KVS384" s="141"/>
      <c r="KVT384" s="141"/>
      <c r="KVU384" s="141"/>
      <c r="KVV384" s="141"/>
      <c r="KVW384" s="141"/>
      <c r="KVX384" s="141"/>
      <c r="KVY384" s="141"/>
      <c r="KVZ384" s="141"/>
      <c r="KWA384" s="141"/>
      <c r="KWB384" s="141"/>
      <c r="KWC384" s="141"/>
      <c r="KWD384" s="141"/>
      <c r="KWE384" s="141"/>
      <c r="KWF384" s="141"/>
      <c r="KWG384" s="141"/>
      <c r="KWH384" s="141"/>
      <c r="KWI384" s="141"/>
      <c r="KWJ384" s="141"/>
      <c r="KWK384" s="141"/>
      <c r="KWL384" s="141"/>
      <c r="KWM384" s="141"/>
      <c r="KWN384" s="141"/>
      <c r="KWO384" s="141"/>
      <c r="KWP384" s="141"/>
      <c r="KWQ384" s="141"/>
      <c r="KWR384" s="141"/>
      <c r="KWS384" s="141"/>
      <c r="KWT384" s="141"/>
      <c r="KWU384" s="141"/>
      <c r="KWV384" s="141"/>
      <c r="KWW384" s="141"/>
      <c r="KWX384" s="141"/>
      <c r="KWY384" s="141"/>
      <c r="KWZ384" s="141"/>
      <c r="KXA384" s="141"/>
      <c r="KXB384" s="141"/>
      <c r="KXC384" s="141"/>
      <c r="KXD384" s="141"/>
      <c r="KXE384" s="141"/>
      <c r="KXF384" s="141"/>
      <c r="KXG384" s="141"/>
      <c r="KXH384" s="141"/>
      <c r="KXI384" s="141"/>
      <c r="KXJ384" s="141"/>
      <c r="KXK384" s="141"/>
      <c r="KXL384" s="141"/>
      <c r="KXM384" s="141"/>
      <c r="KXN384" s="141"/>
      <c r="KXO384" s="141"/>
      <c r="KXP384" s="141"/>
      <c r="KXQ384" s="141"/>
      <c r="KXR384" s="141"/>
      <c r="KXS384" s="141"/>
      <c r="KXT384" s="141"/>
      <c r="KXU384" s="141"/>
      <c r="KXV384" s="141"/>
      <c r="KXW384" s="141"/>
      <c r="KXX384" s="141"/>
      <c r="KXY384" s="141"/>
      <c r="KXZ384" s="141"/>
      <c r="KYA384" s="141"/>
      <c r="KYB384" s="141"/>
      <c r="KYC384" s="141"/>
      <c r="KYD384" s="141"/>
      <c r="KYE384" s="141"/>
      <c r="KYF384" s="141"/>
      <c r="KYG384" s="141"/>
      <c r="KYH384" s="141"/>
      <c r="KYI384" s="141"/>
      <c r="KYJ384" s="141"/>
      <c r="KYK384" s="141"/>
      <c r="KYL384" s="141"/>
      <c r="KYM384" s="141"/>
      <c r="KYN384" s="141"/>
      <c r="KYO384" s="141"/>
      <c r="KYP384" s="141"/>
      <c r="KYQ384" s="141"/>
      <c r="KYR384" s="141"/>
      <c r="KYS384" s="141"/>
      <c r="KYT384" s="141"/>
      <c r="KYU384" s="141"/>
      <c r="KYV384" s="141"/>
      <c r="KYW384" s="141"/>
      <c r="KYX384" s="141"/>
      <c r="KYY384" s="141"/>
      <c r="KYZ384" s="141"/>
      <c r="KZA384" s="141"/>
      <c r="KZB384" s="141"/>
      <c r="KZC384" s="141"/>
      <c r="KZD384" s="141"/>
      <c r="KZE384" s="141"/>
      <c r="KZF384" s="141"/>
      <c r="KZG384" s="141"/>
      <c r="KZH384" s="141"/>
      <c r="KZI384" s="141"/>
      <c r="KZJ384" s="141"/>
      <c r="KZK384" s="141"/>
      <c r="KZL384" s="141"/>
      <c r="KZM384" s="141"/>
      <c r="KZN384" s="141"/>
      <c r="KZO384" s="141"/>
      <c r="KZP384" s="141"/>
      <c r="KZQ384" s="141"/>
      <c r="KZR384" s="141"/>
      <c r="KZS384" s="141"/>
      <c r="KZT384" s="141"/>
      <c r="KZU384" s="141"/>
      <c r="KZV384" s="141"/>
      <c r="KZW384" s="141"/>
      <c r="KZX384" s="141"/>
      <c r="KZY384" s="141"/>
      <c r="KZZ384" s="141"/>
      <c r="LAA384" s="141"/>
      <c r="LAB384" s="141"/>
      <c r="LAC384" s="141"/>
      <c r="LAD384" s="141"/>
      <c r="LAE384" s="141"/>
      <c r="LAF384" s="141"/>
      <c r="LAG384" s="141"/>
      <c r="LAH384" s="141"/>
      <c r="LAI384" s="141"/>
      <c r="LAJ384" s="141"/>
      <c r="LAK384" s="141"/>
      <c r="LAL384" s="141"/>
      <c r="LAM384" s="141"/>
      <c r="LAN384" s="141"/>
      <c r="LAO384" s="141"/>
      <c r="LAP384" s="141"/>
      <c r="LAQ384" s="141"/>
      <c r="LAR384" s="141"/>
      <c r="LAS384" s="141"/>
      <c r="LAT384" s="141"/>
      <c r="LAU384" s="141"/>
      <c r="LAV384" s="141"/>
      <c r="LAW384" s="141"/>
      <c r="LAX384" s="141"/>
      <c r="LAY384" s="141"/>
      <c r="LAZ384" s="141"/>
      <c r="LBA384" s="141"/>
      <c r="LBB384" s="141"/>
      <c r="LBC384" s="141"/>
      <c r="LBD384" s="141"/>
      <c r="LBE384" s="141"/>
      <c r="LBF384" s="141"/>
      <c r="LBG384" s="141"/>
      <c r="LBH384" s="141"/>
      <c r="LBI384" s="141"/>
      <c r="LBJ384" s="141"/>
      <c r="LBK384" s="141"/>
      <c r="LBL384" s="141"/>
      <c r="LBM384" s="141"/>
      <c r="LBN384" s="141"/>
      <c r="LBO384" s="141"/>
      <c r="LBP384" s="141"/>
      <c r="LBQ384" s="141"/>
      <c r="LBR384" s="141"/>
      <c r="LBS384" s="141"/>
      <c r="LBT384" s="141"/>
      <c r="LBU384" s="141"/>
      <c r="LBV384" s="141"/>
      <c r="LBW384" s="141"/>
      <c r="LBX384" s="141"/>
      <c r="LBY384" s="141"/>
      <c r="LBZ384" s="141"/>
      <c r="LCA384" s="141"/>
      <c r="LCB384" s="141"/>
      <c r="LCC384" s="141"/>
      <c r="LCD384" s="141"/>
      <c r="LCE384" s="141"/>
      <c r="LCF384" s="141"/>
      <c r="LCG384" s="141"/>
      <c r="LCH384" s="141"/>
      <c r="LCI384" s="141"/>
      <c r="LCJ384" s="141"/>
      <c r="LCK384" s="141"/>
      <c r="LCL384" s="141"/>
      <c r="LCM384" s="141"/>
      <c r="LCN384" s="141"/>
      <c r="LCO384" s="141"/>
      <c r="LCP384" s="141"/>
      <c r="LCQ384" s="141"/>
      <c r="LCR384" s="141"/>
      <c r="LCS384" s="141"/>
      <c r="LCT384" s="141"/>
      <c r="LCU384" s="141"/>
      <c r="LCV384" s="141"/>
      <c r="LCW384" s="141"/>
      <c r="LCX384" s="141"/>
      <c r="LCY384" s="141"/>
      <c r="LCZ384" s="141"/>
      <c r="LDA384" s="141"/>
      <c r="LDB384" s="141"/>
      <c r="LDC384" s="141"/>
      <c r="LDD384" s="141"/>
      <c r="LDE384" s="141"/>
      <c r="LDF384" s="141"/>
      <c r="LDG384" s="141"/>
      <c r="LDH384" s="141"/>
      <c r="LDI384" s="141"/>
      <c r="LDJ384" s="141"/>
      <c r="LDK384" s="141"/>
      <c r="LDL384" s="141"/>
      <c r="LDM384" s="141"/>
      <c r="LDN384" s="141"/>
      <c r="LDO384" s="141"/>
      <c r="LDP384" s="141"/>
      <c r="LDQ384" s="141"/>
      <c r="LDR384" s="141"/>
      <c r="LDS384" s="141"/>
      <c r="LDT384" s="141"/>
      <c r="LDU384" s="141"/>
      <c r="LDV384" s="141"/>
      <c r="LDW384" s="141"/>
      <c r="LDX384" s="141"/>
      <c r="LDY384" s="141"/>
      <c r="LDZ384" s="141"/>
      <c r="LEA384" s="141"/>
      <c r="LEB384" s="141"/>
      <c r="LEC384" s="141"/>
      <c r="LED384" s="141"/>
      <c r="LEE384" s="141"/>
      <c r="LEF384" s="141"/>
      <c r="LEG384" s="141"/>
      <c r="LEH384" s="141"/>
      <c r="LEI384" s="141"/>
      <c r="LEJ384" s="141"/>
      <c r="LEK384" s="141"/>
      <c r="LEL384" s="141"/>
      <c r="LEM384" s="141"/>
      <c r="LEN384" s="141"/>
      <c r="LEO384" s="141"/>
      <c r="LEP384" s="141"/>
      <c r="LEQ384" s="141"/>
      <c r="LER384" s="141"/>
      <c r="LES384" s="141"/>
      <c r="LET384" s="141"/>
      <c r="LEU384" s="141"/>
      <c r="LEV384" s="141"/>
      <c r="LEW384" s="141"/>
      <c r="LEX384" s="141"/>
      <c r="LEY384" s="141"/>
      <c r="LEZ384" s="141"/>
      <c r="LFA384" s="141"/>
      <c r="LFB384" s="141"/>
      <c r="LFC384" s="141"/>
      <c r="LFD384" s="141"/>
      <c r="LFE384" s="141"/>
      <c r="LFF384" s="141"/>
      <c r="LFG384" s="141"/>
      <c r="LFH384" s="141"/>
      <c r="LFI384" s="141"/>
      <c r="LFJ384" s="141"/>
      <c r="LFK384" s="141"/>
      <c r="LFL384" s="141"/>
      <c r="LFM384" s="141"/>
      <c r="LFN384" s="141"/>
      <c r="LFO384" s="141"/>
      <c r="LFP384" s="141"/>
      <c r="LFQ384" s="141"/>
      <c r="LFR384" s="141"/>
      <c r="LFS384" s="141"/>
      <c r="LFT384" s="141"/>
      <c r="LFU384" s="141"/>
      <c r="LFV384" s="141"/>
      <c r="LFW384" s="141"/>
      <c r="LFX384" s="141"/>
      <c r="LFY384" s="141"/>
      <c r="LFZ384" s="141"/>
      <c r="LGA384" s="141"/>
      <c r="LGB384" s="141"/>
      <c r="LGC384" s="141"/>
      <c r="LGD384" s="141"/>
      <c r="LGE384" s="141"/>
      <c r="LGF384" s="141"/>
      <c r="LGG384" s="141"/>
      <c r="LGH384" s="141"/>
      <c r="LGI384" s="141"/>
      <c r="LGJ384" s="141"/>
      <c r="LGK384" s="141"/>
      <c r="LGL384" s="141"/>
      <c r="LGM384" s="141"/>
      <c r="LGN384" s="141"/>
      <c r="LGO384" s="141"/>
      <c r="LGP384" s="141"/>
      <c r="LGQ384" s="141"/>
      <c r="LGR384" s="141"/>
      <c r="LGS384" s="141"/>
      <c r="LGT384" s="141"/>
      <c r="LGU384" s="141"/>
      <c r="LGV384" s="141"/>
      <c r="LGW384" s="141"/>
      <c r="LGX384" s="141"/>
      <c r="LGY384" s="141"/>
      <c r="LGZ384" s="141"/>
      <c r="LHA384" s="141"/>
      <c r="LHB384" s="141"/>
      <c r="LHC384" s="141"/>
      <c r="LHD384" s="141"/>
      <c r="LHE384" s="141"/>
      <c r="LHF384" s="141"/>
      <c r="LHG384" s="141"/>
      <c r="LHH384" s="141"/>
      <c r="LHI384" s="141"/>
      <c r="LHJ384" s="141"/>
      <c r="LHK384" s="141"/>
      <c r="LHL384" s="141"/>
      <c r="LHM384" s="141"/>
      <c r="LHN384" s="141"/>
      <c r="LHO384" s="141"/>
      <c r="LHP384" s="141"/>
      <c r="LHQ384" s="141"/>
      <c r="LHR384" s="141"/>
      <c r="LHS384" s="141"/>
      <c r="LHT384" s="141"/>
      <c r="LHU384" s="141"/>
      <c r="LHV384" s="141"/>
      <c r="LHW384" s="141"/>
      <c r="LHX384" s="141"/>
      <c r="LHY384" s="141"/>
      <c r="LHZ384" s="141"/>
      <c r="LIA384" s="141"/>
      <c r="LIB384" s="141"/>
      <c r="LIC384" s="141"/>
      <c r="LID384" s="141"/>
      <c r="LIE384" s="141"/>
      <c r="LIF384" s="141"/>
      <c r="LIG384" s="141"/>
      <c r="LIH384" s="141"/>
      <c r="LII384" s="141"/>
      <c r="LIJ384" s="141"/>
      <c r="LIK384" s="141"/>
      <c r="LIL384" s="141"/>
      <c r="LIM384" s="141"/>
      <c r="LIN384" s="141"/>
      <c r="LIO384" s="141"/>
      <c r="LIP384" s="141"/>
      <c r="LIQ384" s="141"/>
      <c r="LIR384" s="141"/>
      <c r="LIS384" s="141"/>
      <c r="LIT384" s="141"/>
      <c r="LIU384" s="141"/>
      <c r="LIV384" s="141"/>
      <c r="LIW384" s="141"/>
      <c r="LIX384" s="141"/>
      <c r="LIY384" s="141"/>
      <c r="LIZ384" s="141"/>
      <c r="LJA384" s="141"/>
      <c r="LJB384" s="141"/>
      <c r="LJC384" s="141"/>
      <c r="LJD384" s="141"/>
      <c r="LJE384" s="141"/>
      <c r="LJF384" s="141"/>
      <c r="LJG384" s="141"/>
      <c r="LJH384" s="141"/>
      <c r="LJI384" s="141"/>
      <c r="LJJ384" s="141"/>
      <c r="LJK384" s="141"/>
      <c r="LJL384" s="141"/>
      <c r="LJM384" s="141"/>
      <c r="LJN384" s="141"/>
      <c r="LJO384" s="141"/>
      <c r="LJP384" s="141"/>
      <c r="LJQ384" s="141"/>
      <c r="LJR384" s="141"/>
      <c r="LJS384" s="141"/>
      <c r="LJT384" s="141"/>
      <c r="LJU384" s="141"/>
      <c r="LJV384" s="141"/>
      <c r="LJW384" s="141"/>
      <c r="LJX384" s="141"/>
      <c r="LJY384" s="141"/>
      <c r="LJZ384" s="141"/>
      <c r="LKA384" s="141"/>
      <c r="LKB384" s="141"/>
      <c r="LKC384" s="141"/>
      <c r="LKD384" s="141"/>
      <c r="LKE384" s="141"/>
      <c r="LKF384" s="141"/>
      <c r="LKG384" s="141"/>
      <c r="LKH384" s="141"/>
      <c r="LKI384" s="141"/>
      <c r="LKJ384" s="141"/>
      <c r="LKK384" s="141"/>
      <c r="LKL384" s="141"/>
      <c r="LKM384" s="141"/>
      <c r="LKN384" s="141"/>
      <c r="LKO384" s="141"/>
      <c r="LKP384" s="141"/>
      <c r="LKQ384" s="141"/>
      <c r="LKR384" s="141"/>
      <c r="LKS384" s="141"/>
      <c r="LKT384" s="141"/>
      <c r="LKU384" s="141"/>
      <c r="LKV384" s="141"/>
      <c r="LKW384" s="141"/>
      <c r="LKX384" s="141"/>
      <c r="LKY384" s="141"/>
      <c r="LKZ384" s="141"/>
      <c r="LLA384" s="141"/>
      <c r="LLB384" s="141"/>
      <c r="LLC384" s="141"/>
      <c r="LLD384" s="141"/>
      <c r="LLE384" s="141"/>
      <c r="LLF384" s="141"/>
      <c r="LLG384" s="141"/>
      <c r="LLH384" s="141"/>
      <c r="LLI384" s="141"/>
      <c r="LLJ384" s="141"/>
      <c r="LLK384" s="141"/>
      <c r="LLL384" s="141"/>
      <c r="LLM384" s="141"/>
      <c r="LLN384" s="141"/>
      <c r="LLO384" s="141"/>
      <c r="LLP384" s="141"/>
      <c r="LLQ384" s="141"/>
      <c r="LLR384" s="141"/>
      <c r="LLS384" s="141"/>
      <c r="LLT384" s="141"/>
      <c r="LLU384" s="141"/>
      <c r="LLV384" s="141"/>
      <c r="LLW384" s="141"/>
      <c r="LLX384" s="141"/>
      <c r="LLY384" s="141"/>
      <c r="LLZ384" s="141"/>
      <c r="LMA384" s="141"/>
      <c r="LMB384" s="141"/>
      <c r="LMC384" s="141"/>
      <c r="LMD384" s="141"/>
      <c r="LME384" s="141"/>
      <c r="LMF384" s="141"/>
      <c r="LMG384" s="141"/>
      <c r="LMH384" s="141"/>
      <c r="LMI384" s="141"/>
      <c r="LMJ384" s="141"/>
      <c r="LMK384" s="141"/>
      <c r="LML384" s="141"/>
      <c r="LMM384" s="141"/>
      <c r="LMN384" s="141"/>
      <c r="LMO384" s="141"/>
      <c r="LMP384" s="141"/>
      <c r="LMQ384" s="141"/>
      <c r="LMR384" s="141"/>
      <c r="LMS384" s="141"/>
      <c r="LMT384" s="141"/>
      <c r="LMU384" s="141"/>
      <c r="LMV384" s="141"/>
      <c r="LMW384" s="141"/>
      <c r="LMX384" s="141"/>
      <c r="LMY384" s="141"/>
      <c r="LMZ384" s="141"/>
      <c r="LNA384" s="141"/>
      <c r="LNB384" s="141"/>
      <c r="LNC384" s="141"/>
      <c r="LND384" s="141"/>
      <c r="LNE384" s="141"/>
      <c r="LNF384" s="141"/>
      <c r="LNG384" s="141"/>
      <c r="LNH384" s="141"/>
      <c r="LNI384" s="141"/>
      <c r="LNJ384" s="141"/>
      <c r="LNK384" s="141"/>
      <c r="LNL384" s="141"/>
      <c r="LNM384" s="141"/>
      <c r="LNN384" s="141"/>
      <c r="LNO384" s="141"/>
      <c r="LNP384" s="141"/>
      <c r="LNQ384" s="141"/>
      <c r="LNR384" s="141"/>
      <c r="LNS384" s="141"/>
      <c r="LNT384" s="141"/>
      <c r="LNU384" s="141"/>
      <c r="LNV384" s="141"/>
      <c r="LNW384" s="141"/>
      <c r="LNX384" s="141"/>
      <c r="LNY384" s="141"/>
      <c r="LNZ384" s="141"/>
      <c r="LOA384" s="141"/>
      <c r="LOB384" s="141"/>
      <c r="LOC384" s="141"/>
      <c r="LOD384" s="141"/>
      <c r="LOE384" s="141"/>
      <c r="LOF384" s="141"/>
      <c r="LOG384" s="141"/>
      <c r="LOH384" s="141"/>
      <c r="LOI384" s="141"/>
      <c r="LOJ384" s="141"/>
      <c r="LOK384" s="141"/>
      <c r="LOL384" s="141"/>
      <c r="LOM384" s="141"/>
      <c r="LON384" s="141"/>
      <c r="LOO384" s="141"/>
      <c r="LOP384" s="141"/>
      <c r="LOQ384" s="141"/>
      <c r="LOR384" s="141"/>
      <c r="LOS384" s="141"/>
      <c r="LOT384" s="141"/>
      <c r="LOU384" s="141"/>
      <c r="LOV384" s="141"/>
      <c r="LOW384" s="141"/>
      <c r="LOX384" s="141"/>
      <c r="LOY384" s="141"/>
      <c r="LOZ384" s="141"/>
      <c r="LPA384" s="141"/>
      <c r="LPB384" s="141"/>
      <c r="LPC384" s="141"/>
      <c r="LPD384" s="141"/>
      <c r="LPE384" s="141"/>
      <c r="LPF384" s="141"/>
      <c r="LPG384" s="141"/>
      <c r="LPH384" s="141"/>
      <c r="LPI384" s="141"/>
      <c r="LPJ384" s="141"/>
      <c r="LPK384" s="141"/>
      <c r="LPL384" s="141"/>
      <c r="LPM384" s="141"/>
      <c r="LPN384" s="141"/>
      <c r="LPO384" s="141"/>
      <c r="LPP384" s="141"/>
      <c r="LPQ384" s="141"/>
      <c r="LPR384" s="141"/>
      <c r="LPS384" s="141"/>
      <c r="LPT384" s="141"/>
      <c r="LPU384" s="141"/>
      <c r="LPV384" s="141"/>
      <c r="LPW384" s="141"/>
      <c r="LPX384" s="141"/>
      <c r="LPY384" s="141"/>
      <c r="LPZ384" s="141"/>
      <c r="LQA384" s="141"/>
      <c r="LQB384" s="141"/>
      <c r="LQC384" s="141"/>
      <c r="LQD384" s="141"/>
      <c r="LQE384" s="141"/>
      <c r="LQF384" s="141"/>
      <c r="LQG384" s="141"/>
      <c r="LQH384" s="141"/>
      <c r="LQI384" s="141"/>
      <c r="LQJ384" s="141"/>
      <c r="LQK384" s="141"/>
      <c r="LQL384" s="141"/>
      <c r="LQM384" s="141"/>
      <c r="LQN384" s="141"/>
      <c r="LQO384" s="141"/>
      <c r="LQP384" s="141"/>
      <c r="LQQ384" s="141"/>
      <c r="LQR384" s="141"/>
      <c r="LQS384" s="141"/>
      <c r="LQT384" s="141"/>
      <c r="LQU384" s="141"/>
      <c r="LQV384" s="141"/>
      <c r="LQW384" s="141"/>
      <c r="LQX384" s="141"/>
      <c r="LQY384" s="141"/>
      <c r="LQZ384" s="141"/>
      <c r="LRA384" s="141"/>
      <c r="LRB384" s="141"/>
      <c r="LRC384" s="141"/>
      <c r="LRD384" s="141"/>
      <c r="LRE384" s="141"/>
      <c r="LRF384" s="141"/>
      <c r="LRG384" s="141"/>
      <c r="LRH384" s="141"/>
      <c r="LRI384" s="141"/>
      <c r="LRJ384" s="141"/>
      <c r="LRK384" s="141"/>
      <c r="LRL384" s="141"/>
      <c r="LRM384" s="141"/>
      <c r="LRN384" s="141"/>
      <c r="LRO384" s="141"/>
      <c r="LRP384" s="141"/>
      <c r="LRQ384" s="141"/>
      <c r="LRR384" s="141"/>
      <c r="LRS384" s="141"/>
      <c r="LRT384" s="141"/>
      <c r="LRU384" s="141"/>
      <c r="LRV384" s="141"/>
      <c r="LRW384" s="141"/>
      <c r="LRX384" s="141"/>
      <c r="LRY384" s="141"/>
      <c r="LRZ384" s="141"/>
      <c r="LSA384" s="141"/>
      <c r="LSB384" s="141"/>
      <c r="LSC384" s="141"/>
      <c r="LSD384" s="141"/>
      <c r="LSE384" s="141"/>
      <c r="LSF384" s="141"/>
      <c r="LSG384" s="141"/>
      <c r="LSH384" s="141"/>
      <c r="LSI384" s="141"/>
      <c r="LSJ384" s="141"/>
      <c r="LSK384" s="141"/>
      <c r="LSL384" s="141"/>
      <c r="LSM384" s="141"/>
      <c r="LSN384" s="141"/>
      <c r="LSO384" s="141"/>
      <c r="LSP384" s="141"/>
      <c r="LSQ384" s="141"/>
      <c r="LSR384" s="141"/>
      <c r="LSS384" s="141"/>
      <c r="LST384" s="141"/>
      <c r="LSU384" s="141"/>
      <c r="LSV384" s="141"/>
      <c r="LSW384" s="141"/>
      <c r="LSX384" s="141"/>
      <c r="LSY384" s="141"/>
      <c r="LSZ384" s="141"/>
      <c r="LTA384" s="141"/>
      <c r="LTB384" s="141"/>
      <c r="LTC384" s="141"/>
      <c r="LTD384" s="141"/>
      <c r="LTE384" s="141"/>
      <c r="LTF384" s="141"/>
      <c r="LTG384" s="141"/>
      <c r="LTH384" s="141"/>
      <c r="LTI384" s="141"/>
      <c r="LTJ384" s="141"/>
      <c r="LTK384" s="141"/>
      <c r="LTL384" s="141"/>
      <c r="LTM384" s="141"/>
      <c r="LTN384" s="141"/>
      <c r="LTO384" s="141"/>
      <c r="LTP384" s="141"/>
      <c r="LTQ384" s="141"/>
      <c r="LTR384" s="141"/>
      <c r="LTS384" s="141"/>
      <c r="LTT384" s="141"/>
      <c r="LTU384" s="141"/>
      <c r="LTV384" s="141"/>
      <c r="LTW384" s="141"/>
      <c r="LTX384" s="141"/>
      <c r="LTY384" s="141"/>
      <c r="LTZ384" s="141"/>
      <c r="LUA384" s="141"/>
      <c r="LUB384" s="141"/>
      <c r="LUC384" s="141"/>
      <c r="LUD384" s="141"/>
      <c r="LUE384" s="141"/>
      <c r="LUF384" s="141"/>
      <c r="LUG384" s="141"/>
      <c r="LUH384" s="141"/>
      <c r="LUI384" s="141"/>
      <c r="LUJ384" s="141"/>
      <c r="LUK384" s="141"/>
      <c r="LUL384" s="141"/>
      <c r="LUM384" s="141"/>
      <c r="LUN384" s="141"/>
      <c r="LUO384" s="141"/>
      <c r="LUP384" s="141"/>
      <c r="LUQ384" s="141"/>
      <c r="LUR384" s="141"/>
      <c r="LUS384" s="141"/>
      <c r="LUT384" s="141"/>
      <c r="LUU384" s="141"/>
      <c r="LUV384" s="141"/>
      <c r="LUW384" s="141"/>
      <c r="LUX384" s="141"/>
      <c r="LUY384" s="141"/>
      <c r="LUZ384" s="141"/>
      <c r="LVA384" s="141"/>
      <c r="LVB384" s="141"/>
      <c r="LVC384" s="141"/>
      <c r="LVD384" s="141"/>
      <c r="LVE384" s="141"/>
      <c r="LVF384" s="141"/>
      <c r="LVG384" s="141"/>
      <c r="LVH384" s="141"/>
      <c r="LVI384" s="141"/>
      <c r="LVJ384" s="141"/>
      <c r="LVK384" s="141"/>
      <c r="LVL384" s="141"/>
      <c r="LVM384" s="141"/>
      <c r="LVN384" s="141"/>
      <c r="LVO384" s="141"/>
      <c r="LVP384" s="141"/>
      <c r="LVQ384" s="141"/>
      <c r="LVR384" s="141"/>
      <c r="LVS384" s="141"/>
      <c r="LVT384" s="141"/>
      <c r="LVU384" s="141"/>
      <c r="LVV384" s="141"/>
      <c r="LVW384" s="141"/>
      <c r="LVX384" s="141"/>
      <c r="LVY384" s="141"/>
      <c r="LVZ384" s="141"/>
      <c r="LWA384" s="141"/>
      <c r="LWB384" s="141"/>
      <c r="LWC384" s="141"/>
      <c r="LWD384" s="141"/>
      <c r="LWE384" s="141"/>
      <c r="LWF384" s="141"/>
      <c r="LWG384" s="141"/>
      <c r="LWH384" s="141"/>
      <c r="LWI384" s="141"/>
      <c r="LWJ384" s="141"/>
      <c r="LWK384" s="141"/>
      <c r="LWL384" s="141"/>
      <c r="LWM384" s="141"/>
      <c r="LWN384" s="141"/>
      <c r="LWO384" s="141"/>
      <c r="LWP384" s="141"/>
      <c r="LWQ384" s="141"/>
      <c r="LWR384" s="141"/>
      <c r="LWS384" s="141"/>
      <c r="LWT384" s="141"/>
      <c r="LWU384" s="141"/>
      <c r="LWV384" s="141"/>
      <c r="LWW384" s="141"/>
      <c r="LWX384" s="141"/>
      <c r="LWY384" s="141"/>
      <c r="LWZ384" s="141"/>
      <c r="LXA384" s="141"/>
      <c r="LXB384" s="141"/>
      <c r="LXC384" s="141"/>
      <c r="LXD384" s="141"/>
      <c r="LXE384" s="141"/>
      <c r="LXF384" s="141"/>
      <c r="LXG384" s="141"/>
      <c r="LXH384" s="141"/>
      <c r="LXI384" s="141"/>
      <c r="LXJ384" s="141"/>
      <c r="LXK384" s="141"/>
      <c r="LXL384" s="141"/>
      <c r="LXM384" s="141"/>
      <c r="LXN384" s="141"/>
      <c r="LXO384" s="141"/>
      <c r="LXP384" s="141"/>
      <c r="LXQ384" s="141"/>
      <c r="LXR384" s="141"/>
      <c r="LXS384" s="141"/>
      <c r="LXT384" s="141"/>
      <c r="LXU384" s="141"/>
      <c r="LXV384" s="141"/>
      <c r="LXW384" s="141"/>
      <c r="LXX384" s="141"/>
      <c r="LXY384" s="141"/>
      <c r="LXZ384" s="141"/>
      <c r="LYA384" s="141"/>
      <c r="LYB384" s="141"/>
      <c r="LYC384" s="141"/>
      <c r="LYD384" s="141"/>
      <c r="LYE384" s="141"/>
      <c r="LYF384" s="141"/>
      <c r="LYG384" s="141"/>
      <c r="LYH384" s="141"/>
      <c r="LYI384" s="141"/>
      <c r="LYJ384" s="141"/>
      <c r="LYK384" s="141"/>
      <c r="LYL384" s="141"/>
      <c r="LYM384" s="141"/>
      <c r="LYN384" s="141"/>
      <c r="LYO384" s="141"/>
      <c r="LYP384" s="141"/>
      <c r="LYQ384" s="141"/>
      <c r="LYR384" s="141"/>
      <c r="LYS384" s="141"/>
      <c r="LYT384" s="141"/>
      <c r="LYU384" s="141"/>
      <c r="LYV384" s="141"/>
      <c r="LYW384" s="141"/>
      <c r="LYX384" s="141"/>
      <c r="LYY384" s="141"/>
      <c r="LYZ384" s="141"/>
      <c r="LZA384" s="141"/>
      <c r="LZB384" s="141"/>
      <c r="LZC384" s="141"/>
      <c r="LZD384" s="141"/>
      <c r="LZE384" s="141"/>
      <c r="LZF384" s="141"/>
      <c r="LZG384" s="141"/>
      <c r="LZH384" s="141"/>
      <c r="LZI384" s="141"/>
      <c r="LZJ384" s="141"/>
      <c r="LZK384" s="141"/>
      <c r="LZL384" s="141"/>
      <c r="LZM384" s="141"/>
      <c r="LZN384" s="141"/>
      <c r="LZO384" s="141"/>
      <c r="LZP384" s="141"/>
      <c r="LZQ384" s="141"/>
      <c r="LZR384" s="141"/>
      <c r="LZS384" s="141"/>
      <c r="LZT384" s="141"/>
      <c r="LZU384" s="141"/>
      <c r="LZV384" s="141"/>
      <c r="LZW384" s="141"/>
      <c r="LZX384" s="141"/>
      <c r="LZY384" s="141"/>
      <c r="LZZ384" s="141"/>
      <c r="MAA384" s="141"/>
      <c r="MAB384" s="141"/>
      <c r="MAC384" s="141"/>
      <c r="MAD384" s="141"/>
      <c r="MAE384" s="141"/>
      <c r="MAF384" s="141"/>
      <c r="MAG384" s="141"/>
      <c r="MAH384" s="141"/>
      <c r="MAI384" s="141"/>
      <c r="MAJ384" s="141"/>
      <c r="MAK384" s="141"/>
      <c r="MAL384" s="141"/>
      <c r="MAM384" s="141"/>
      <c r="MAN384" s="141"/>
      <c r="MAO384" s="141"/>
      <c r="MAP384" s="141"/>
      <c r="MAQ384" s="141"/>
      <c r="MAR384" s="141"/>
      <c r="MAS384" s="141"/>
      <c r="MAT384" s="141"/>
      <c r="MAU384" s="141"/>
      <c r="MAV384" s="141"/>
      <c r="MAW384" s="141"/>
      <c r="MAX384" s="141"/>
      <c r="MAY384" s="141"/>
      <c r="MAZ384" s="141"/>
      <c r="MBA384" s="141"/>
      <c r="MBB384" s="141"/>
      <c r="MBC384" s="141"/>
      <c r="MBD384" s="141"/>
      <c r="MBE384" s="141"/>
      <c r="MBF384" s="141"/>
      <c r="MBG384" s="141"/>
      <c r="MBH384" s="141"/>
      <c r="MBI384" s="141"/>
      <c r="MBJ384" s="141"/>
      <c r="MBK384" s="141"/>
      <c r="MBL384" s="141"/>
      <c r="MBM384" s="141"/>
      <c r="MBN384" s="141"/>
      <c r="MBO384" s="141"/>
      <c r="MBP384" s="141"/>
      <c r="MBQ384" s="141"/>
      <c r="MBR384" s="141"/>
      <c r="MBS384" s="141"/>
      <c r="MBT384" s="141"/>
      <c r="MBU384" s="141"/>
      <c r="MBV384" s="141"/>
      <c r="MBW384" s="141"/>
      <c r="MBX384" s="141"/>
      <c r="MBY384" s="141"/>
      <c r="MBZ384" s="141"/>
      <c r="MCA384" s="141"/>
      <c r="MCB384" s="141"/>
      <c r="MCC384" s="141"/>
      <c r="MCD384" s="141"/>
      <c r="MCE384" s="141"/>
      <c r="MCF384" s="141"/>
      <c r="MCG384" s="141"/>
      <c r="MCH384" s="141"/>
      <c r="MCI384" s="141"/>
      <c r="MCJ384" s="141"/>
      <c r="MCK384" s="141"/>
      <c r="MCL384" s="141"/>
      <c r="MCM384" s="141"/>
      <c r="MCN384" s="141"/>
      <c r="MCO384" s="141"/>
      <c r="MCP384" s="141"/>
      <c r="MCQ384" s="141"/>
      <c r="MCR384" s="141"/>
      <c r="MCS384" s="141"/>
      <c r="MCT384" s="141"/>
      <c r="MCU384" s="141"/>
      <c r="MCV384" s="141"/>
      <c r="MCW384" s="141"/>
      <c r="MCX384" s="141"/>
      <c r="MCY384" s="141"/>
      <c r="MCZ384" s="141"/>
      <c r="MDA384" s="141"/>
      <c r="MDB384" s="141"/>
      <c r="MDC384" s="141"/>
      <c r="MDD384" s="141"/>
      <c r="MDE384" s="141"/>
      <c r="MDF384" s="141"/>
      <c r="MDG384" s="141"/>
      <c r="MDH384" s="141"/>
      <c r="MDI384" s="141"/>
      <c r="MDJ384" s="141"/>
      <c r="MDK384" s="141"/>
      <c r="MDL384" s="141"/>
      <c r="MDM384" s="141"/>
      <c r="MDN384" s="141"/>
      <c r="MDO384" s="141"/>
      <c r="MDP384" s="141"/>
      <c r="MDQ384" s="141"/>
      <c r="MDR384" s="141"/>
      <c r="MDS384" s="141"/>
      <c r="MDT384" s="141"/>
      <c r="MDU384" s="141"/>
      <c r="MDV384" s="141"/>
      <c r="MDW384" s="141"/>
      <c r="MDX384" s="141"/>
      <c r="MDY384" s="141"/>
      <c r="MDZ384" s="141"/>
      <c r="MEA384" s="141"/>
      <c r="MEB384" s="141"/>
      <c r="MEC384" s="141"/>
      <c r="MED384" s="141"/>
      <c r="MEE384" s="141"/>
      <c r="MEF384" s="141"/>
      <c r="MEG384" s="141"/>
      <c r="MEH384" s="141"/>
      <c r="MEI384" s="141"/>
      <c r="MEJ384" s="141"/>
      <c r="MEK384" s="141"/>
      <c r="MEL384" s="141"/>
      <c r="MEM384" s="141"/>
      <c r="MEN384" s="141"/>
      <c r="MEO384" s="141"/>
      <c r="MEP384" s="141"/>
      <c r="MEQ384" s="141"/>
      <c r="MER384" s="141"/>
      <c r="MES384" s="141"/>
      <c r="MET384" s="141"/>
      <c r="MEU384" s="141"/>
      <c r="MEV384" s="141"/>
      <c r="MEW384" s="141"/>
      <c r="MEX384" s="141"/>
      <c r="MEY384" s="141"/>
      <c r="MEZ384" s="141"/>
      <c r="MFA384" s="141"/>
      <c r="MFB384" s="141"/>
      <c r="MFC384" s="141"/>
      <c r="MFD384" s="141"/>
      <c r="MFE384" s="141"/>
      <c r="MFF384" s="141"/>
      <c r="MFG384" s="141"/>
      <c r="MFH384" s="141"/>
      <c r="MFI384" s="141"/>
      <c r="MFJ384" s="141"/>
      <c r="MFK384" s="141"/>
      <c r="MFL384" s="141"/>
      <c r="MFM384" s="141"/>
      <c r="MFN384" s="141"/>
      <c r="MFO384" s="141"/>
      <c r="MFP384" s="141"/>
      <c r="MFQ384" s="141"/>
      <c r="MFR384" s="141"/>
      <c r="MFS384" s="141"/>
      <c r="MFT384" s="141"/>
      <c r="MFU384" s="141"/>
      <c r="MFV384" s="141"/>
      <c r="MFW384" s="141"/>
      <c r="MFX384" s="141"/>
      <c r="MFY384" s="141"/>
      <c r="MFZ384" s="141"/>
      <c r="MGA384" s="141"/>
      <c r="MGB384" s="141"/>
      <c r="MGC384" s="141"/>
      <c r="MGD384" s="141"/>
      <c r="MGE384" s="141"/>
      <c r="MGF384" s="141"/>
      <c r="MGG384" s="141"/>
      <c r="MGH384" s="141"/>
      <c r="MGI384" s="141"/>
      <c r="MGJ384" s="141"/>
      <c r="MGK384" s="141"/>
      <c r="MGL384" s="141"/>
      <c r="MGM384" s="141"/>
      <c r="MGN384" s="141"/>
      <c r="MGO384" s="141"/>
      <c r="MGP384" s="141"/>
      <c r="MGQ384" s="141"/>
      <c r="MGR384" s="141"/>
      <c r="MGS384" s="141"/>
      <c r="MGT384" s="141"/>
      <c r="MGU384" s="141"/>
      <c r="MGV384" s="141"/>
      <c r="MGW384" s="141"/>
      <c r="MGX384" s="141"/>
      <c r="MGY384" s="141"/>
      <c r="MGZ384" s="141"/>
      <c r="MHA384" s="141"/>
      <c r="MHB384" s="141"/>
      <c r="MHC384" s="141"/>
      <c r="MHD384" s="141"/>
      <c r="MHE384" s="141"/>
      <c r="MHF384" s="141"/>
      <c r="MHG384" s="141"/>
      <c r="MHH384" s="141"/>
      <c r="MHI384" s="141"/>
      <c r="MHJ384" s="141"/>
      <c r="MHK384" s="141"/>
      <c r="MHL384" s="141"/>
      <c r="MHM384" s="141"/>
      <c r="MHN384" s="141"/>
      <c r="MHO384" s="141"/>
      <c r="MHP384" s="141"/>
      <c r="MHQ384" s="141"/>
      <c r="MHR384" s="141"/>
      <c r="MHS384" s="141"/>
      <c r="MHT384" s="141"/>
      <c r="MHU384" s="141"/>
      <c r="MHV384" s="141"/>
      <c r="MHW384" s="141"/>
      <c r="MHX384" s="141"/>
      <c r="MHY384" s="141"/>
      <c r="MHZ384" s="141"/>
      <c r="MIA384" s="141"/>
      <c r="MIB384" s="141"/>
      <c r="MIC384" s="141"/>
      <c r="MID384" s="141"/>
      <c r="MIE384" s="141"/>
      <c r="MIF384" s="141"/>
      <c r="MIG384" s="141"/>
      <c r="MIH384" s="141"/>
      <c r="MII384" s="141"/>
      <c r="MIJ384" s="141"/>
      <c r="MIK384" s="141"/>
      <c r="MIL384" s="141"/>
      <c r="MIM384" s="141"/>
      <c r="MIN384" s="141"/>
      <c r="MIO384" s="141"/>
      <c r="MIP384" s="141"/>
      <c r="MIQ384" s="141"/>
      <c r="MIR384" s="141"/>
      <c r="MIS384" s="141"/>
      <c r="MIT384" s="141"/>
      <c r="MIU384" s="141"/>
      <c r="MIV384" s="141"/>
      <c r="MIW384" s="141"/>
      <c r="MIX384" s="141"/>
      <c r="MIY384" s="141"/>
      <c r="MIZ384" s="141"/>
      <c r="MJA384" s="141"/>
      <c r="MJB384" s="141"/>
      <c r="MJC384" s="141"/>
      <c r="MJD384" s="141"/>
      <c r="MJE384" s="141"/>
      <c r="MJF384" s="141"/>
      <c r="MJG384" s="141"/>
      <c r="MJH384" s="141"/>
      <c r="MJI384" s="141"/>
      <c r="MJJ384" s="141"/>
      <c r="MJK384" s="141"/>
      <c r="MJL384" s="141"/>
      <c r="MJM384" s="141"/>
      <c r="MJN384" s="141"/>
      <c r="MJO384" s="141"/>
      <c r="MJP384" s="141"/>
      <c r="MJQ384" s="141"/>
      <c r="MJR384" s="141"/>
      <c r="MJS384" s="141"/>
      <c r="MJT384" s="141"/>
      <c r="MJU384" s="141"/>
      <c r="MJV384" s="141"/>
      <c r="MJW384" s="141"/>
      <c r="MJX384" s="141"/>
      <c r="MJY384" s="141"/>
      <c r="MJZ384" s="141"/>
      <c r="MKA384" s="141"/>
      <c r="MKB384" s="141"/>
      <c r="MKC384" s="141"/>
      <c r="MKD384" s="141"/>
      <c r="MKE384" s="141"/>
      <c r="MKF384" s="141"/>
      <c r="MKG384" s="141"/>
      <c r="MKH384" s="141"/>
      <c r="MKI384" s="141"/>
      <c r="MKJ384" s="141"/>
      <c r="MKK384" s="141"/>
      <c r="MKL384" s="141"/>
      <c r="MKM384" s="141"/>
      <c r="MKN384" s="141"/>
      <c r="MKO384" s="141"/>
      <c r="MKP384" s="141"/>
      <c r="MKQ384" s="141"/>
      <c r="MKR384" s="141"/>
      <c r="MKS384" s="141"/>
      <c r="MKT384" s="141"/>
      <c r="MKU384" s="141"/>
      <c r="MKV384" s="141"/>
      <c r="MKW384" s="141"/>
      <c r="MKX384" s="141"/>
      <c r="MKY384" s="141"/>
      <c r="MKZ384" s="141"/>
      <c r="MLA384" s="141"/>
      <c r="MLB384" s="141"/>
      <c r="MLC384" s="141"/>
      <c r="MLD384" s="141"/>
      <c r="MLE384" s="141"/>
      <c r="MLF384" s="141"/>
      <c r="MLG384" s="141"/>
      <c r="MLH384" s="141"/>
      <c r="MLI384" s="141"/>
      <c r="MLJ384" s="141"/>
      <c r="MLK384" s="141"/>
      <c r="MLL384" s="141"/>
      <c r="MLM384" s="141"/>
      <c r="MLN384" s="141"/>
      <c r="MLO384" s="141"/>
      <c r="MLP384" s="141"/>
      <c r="MLQ384" s="141"/>
      <c r="MLR384" s="141"/>
      <c r="MLS384" s="141"/>
      <c r="MLT384" s="141"/>
      <c r="MLU384" s="141"/>
      <c r="MLV384" s="141"/>
      <c r="MLW384" s="141"/>
      <c r="MLX384" s="141"/>
      <c r="MLY384" s="141"/>
      <c r="MLZ384" s="141"/>
      <c r="MMA384" s="141"/>
      <c r="MMB384" s="141"/>
      <c r="MMC384" s="141"/>
      <c r="MMD384" s="141"/>
      <c r="MME384" s="141"/>
      <c r="MMF384" s="141"/>
      <c r="MMG384" s="141"/>
      <c r="MMH384" s="141"/>
      <c r="MMI384" s="141"/>
      <c r="MMJ384" s="141"/>
      <c r="MMK384" s="141"/>
      <c r="MML384" s="141"/>
      <c r="MMM384" s="141"/>
      <c r="MMN384" s="141"/>
      <c r="MMO384" s="141"/>
      <c r="MMP384" s="141"/>
      <c r="MMQ384" s="141"/>
      <c r="MMR384" s="141"/>
      <c r="MMS384" s="141"/>
      <c r="MMT384" s="141"/>
      <c r="MMU384" s="141"/>
      <c r="MMV384" s="141"/>
      <c r="MMW384" s="141"/>
      <c r="MMX384" s="141"/>
      <c r="MMY384" s="141"/>
      <c r="MMZ384" s="141"/>
      <c r="MNA384" s="141"/>
      <c r="MNB384" s="141"/>
      <c r="MNC384" s="141"/>
      <c r="MND384" s="141"/>
      <c r="MNE384" s="141"/>
      <c r="MNF384" s="141"/>
      <c r="MNG384" s="141"/>
      <c r="MNH384" s="141"/>
      <c r="MNI384" s="141"/>
      <c r="MNJ384" s="141"/>
      <c r="MNK384" s="141"/>
      <c r="MNL384" s="141"/>
      <c r="MNM384" s="141"/>
      <c r="MNN384" s="141"/>
      <c r="MNO384" s="141"/>
      <c r="MNP384" s="141"/>
      <c r="MNQ384" s="141"/>
      <c r="MNR384" s="141"/>
      <c r="MNS384" s="141"/>
      <c r="MNT384" s="141"/>
      <c r="MNU384" s="141"/>
      <c r="MNV384" s="141"/>
      <c r="MNW384" s="141"/>
      <c r="MNX384" s="141"/>
      <c r="MNY384" s="141"/>
      <c r="MNZ384" s="141"/>
      <c r="MOA384" s="141"/>
      <c r="MOB384" s="141"/>
      <c r="MOC384" s="141"/>
      <c r="MOD384" s="141"/>
      <c r="MOE384" s="141"/>
      <c r="MOF384" s="141"/>
      <c r="MOG384" s="141"/>
      <c r="MOH384" s="141"/>
      <c r="MOI384" s="141"/>
      <c r="MOJ384" s="141"/>
      <c r="MOK384" s="141"/>
      <c r="MOL384" s="141"/>
      <c r="MOM384" s="141"/>
      <c r="MON384" s="141"/>
      <c r="MOO384" s="141"/>
      <c r="MOP384" s="141"/>
      <c r="MOQ384" s="141"/>
      <c r="MOR384" s="141"/>
      <c r="MOS384" s="141"/>
      <c r="MOT384" s="141"/>
      <c r="MOU384" s="141"/>
      <c r="MOV384" s="141"/>
      <c r="MOW384" s="141"/>
      <c r="MOX384" s="141"/>
      <c r="MOY384" s="141"/>
      <c r="MOZ384" s="141"/>
      <c r="MPA384" s="141"/>
      <c r="MPB384" s="141"/>
      <c r="MPC384" s="141"/>
      <c r="MPD384" s="141"/>
      <c r="MPE384" s="141"/>
      <c r="MPF384" s="141"/>
      <c r="MPG384" s="141"/>
      <c r="MPH384" s="141"/>
      <c r="MPI384" s="141"/>
      <c r="MPJ384" s="141"/>
      <c r="MPK384" s="141"/>
      <c r="MPL384" s="141"/>
      <c r="MPM384" s="141"/>
      <c r="MPN384" s="141"/>
      <c r="MPO384" s="141"/>
      <c r="MPP384" s="141"/>
      <c r="MPQ384" s="141"/>
      <c r="MPR384" s="141"/>
      <c r="MPS384" s="141"/>
      <c r="MPT384" s="141"/>
      <c r="MPU384" s="141"/>
      <c r="MPV384" s="141"/>
      <c r="MPW384" s="141"/>
      <c r="MPX384" s="141"/>
      <c r="MPY384" s="141"/>
      <c r="MPZ384" s="141"/>
      <c r="MQA384" s="141"/>
      <c r="MQB384" s="141"/>
      <c r="MQC384" s="141"/>
      <c r="MQD384" s="141"/>
      <c r="MQE384" s="141"/>
      <c r="MQF384" s="141"/>
      <c r="MQG384" s="141"/>
      <c r="MQH384" s="141"/>
      <c r="MQI384" s="141"/>
      <c r="MQJ384" s="141"/>
      <c r="MQK384" s="141"/>
      <c r="MQL384" s="141"/>
      <c r="MQM384" s="141"/>
      <c r="MQN384" s="141"/>
      <c r="MQO384" s="141"/>
      <c r="MQP384" s="141"/>
      <c r="MQQ384" s="141"/>
      <c r="MQR384" s="141"/>
      <c r="MQS384" s="141"/>
      <c r="MQT384" s="141"/>
      <c r="MQU384" s="141"/>
      <c r="MQV384" s="141"/>
      <c r="MQW384" s="141"/>
      <c r="MQX384" s="141"/>
      <c r="MQY384" s="141"/>
      <c r="MQZ384" s="141"/>
      <c r="MRA384" s="141"/>
      <c r="MRB384" s="141"/>
      <c r="MRC384" s="141"/>
      <c r="MRD384" s="141"/>
      <c r="MRE384" s="141"/>
      <c r="MRF384" s="141"/>
      <c r="MRG384" s="141"/>
      <c r="MRH384" s="141"/>
      <c r="MRI384" s="141"/>
      <c r="MRJ384" s="141"/>
      <c r="MRK384" s="141"/>
      <c r="MRL384" s="141"/>
      <c r="MRM384" s="141"/>
      <c r="MRN384" s="141"/>
      <c r="MRO384" s="141"/>
      <c r="MRP384" s="141"/>
      <c r="MRQ384" s="141"/>
      <c r="MRR384" s="141"/>
      <c r="MRS384" s="141"/>
      <c r="MRT384" s="141"/>
      <c r="MRU384" s="141"/>
      <c r="MRV384" s="141"/>
      <c r="MRW384" s="141"/>
      <c r="MRX384" s="141"/>
      <c r="MRY384" s="141"/>
      <c r="MRZ384" s="141"/>
      <c r="MSA384" s="141"/>
      <c r="MSB384" s="141"/>
      <c r="MSC384" s="141"/>
      <c r="MSD384" s="141"/>
      <c r="MSE384" s="141"/>
      <c r="MSF384" s="141"/>
      <c r="MSG384" s="141"/>
      <c r="MSH384" s="141"/>
      <c r="MSI384" s="141"/>
      <c r="MSJ384" s="141"/>
      <c r="MSK384" s="141"/>
      <c r="MSL384" s="141"/>
      <c r="MSM384" s="141"/>
      <c r="MSN384" s="141"/>
      <c r="MSO384" s="141"/>
      <c r="MSP384" s="141"/>
      <c r="MSQ384" s="141"/>
      <c r="MSR384" s="141"/>
      <c r="MSS384" s="141"/>
      <c r="MST384" s="141"/>
      <c r="MSU384" s="141"/>
      <c r="MSV384" s="141"/>
      <c r="MSW384" s="141"/>
      <c r="MSX384" s="141"/>
      <c r="MSY384" s="141"/>
      <c r="MSZ384" s="141"/>
      <c r="MTA384" s="141"/>
      <c r="MTB384" s="141"/>
      <c r="MTC384" s="141"/>
      <c r="MTD384" s="141"/>
      <c r="MTE384" s="141"/>
      <c r="MTF384" s="141"/>
      <c r="MTG384" s="141"/>
      <c r="MTH384" s="141"/>
      <c r="MTI384" s="141"/>
      <c r="MTJ384" s="141"/>
      <c r="MTK384" s="141"/>
      <c r="MTL384" s="141"/>
      <c r="MTM384" s="141"/>
      <c r="MTN384" s="141"/>
      <c r="MTO384" s="141"/>
      <c r="MTP384" s="141"/>
      <c r="MTQ384" s="141"/>
      <c r="MTR384" s="141"/>
      <c r="MTS384" s="141"/>
      <c r="MTT384" s="141"/>
      <c r="MTU384" s="141"/>
      <c r="MTV384" s="141"/>
      <c r="MTW384" s="141"/>
      <c r="MTX384" s="141"/>
      <c r="MTY384" s="141"/>
      <c r="MTZ384" s="141"/>
      <c r="MUA384" s="141"/>
      <c r="MUB384" s="141"/>
      <c r="MUC384" s="141"/>
      <c r="MUD384" s="141"/>
      <c r="MUE384" s="141"/>
      <c r="MUF384" s="141"/>
      <c r="MUG384" s="141"/>
      <c r="MUH384" s="141"/>
      <c r="MUI384" s="141"/>
      <c r="MUJ384" s="141"/>
      <c r="MUK384" s="141"/>
      <c r="MUL384" s="141"/>
      <c r="MUM384" s="141"/>
      <c r="MUN384" s="141"/>
      <c r="MUO384" s="141"/>
      <c r="MUP384" s="141"/>
      <c r="MUQ384" s="141"/>
      <c r="MUR384" s="141"/>
      <c r="MUS384" s="141"/>
      <c r="MUT384" s="141"/>
      <c r="MUU384" s="141"/>
      <c r="MUV384" s="141"/>
      <c r="MUW384" s="141"/>
      <c r="MUX384" s="141"/>
      <c r="MUY384" s="141"/>
      <c r="MUZ384" s="141"/>
      <c r="MVA384" s="141"/>
      <c r="MVB384" s="141"/>
      <c r="MVC384" s="141"/>
      <c r="MVD384" s="141"/>
      <c r="MVE384" s="141"/>
      <c r="MVF384" s="141"/>
      <c r="MVG384" s="141"/>
      <c r="MVH384" s="141"/>
      <c r="MVI384" s="141"/>
      <c r="MVJ384" s="141"/>
      <c r="MVK384" s="141"/>
      <c r="MVL384" s="141"/>
      <c r="MVM384" s="141"/>
      <c r="MVN384" s="141"/>
      <c r="MVO384" s="141"/>
      <c r="MVP384" s="141"/>
      <c r="MVQ384" s="141"/>
      <c r="MVR384" s="141"/>
      <c r="MVS384" s="141"/>
      <c r="MVT384" s="141"/>
      <c r="MVU384" s="141"/>
      <c r="MVV384" s="141"/>
      <c r="MVW384" s="141"/>
      <c r="MVX384" s="141"/>
      <c r="MVY384" s="141"/>
      <c r="MVZ384" s="141"/>
      <c r="MWA384" s="141"/>
      <c r="MWB384" s="141"/>
      <c r="MWC384" s="141"/>
      <c r="MWD384" s="141"/>
      <c r="MWE384" s="141"/>
      <c r="MWF384" s="141"/>
      <c r="MWG384" s="141"/>
      <c r="MWH384" s="141"/>
      <c r="MWI384" s="141"/>
      <c r="MWJ384" s="141"/>
      <c r="MWK384" s="141"/>
      <c r="MWL384" s="141"/>
      <c r="MWM384" s="141"/>
      <c r="MWN384" s="141"/>
      <c r="MWO384" s="141"/>
      <c r="MWP384" s="141"/>
      <c r="MWQ384" s="141"/>
      <c r="MWR384" s="141"/>
      <c r="MWS384" s="141"/>
      <c r="MWT384" s="141"/>
      <c r="MWU384" s="141"/>
      <c r="MWV384" s="141"/>
      <c r="MWW384" s="141"/>
      <c r="MWX384" s="141"/>
      <c r="MWY384" s="141"/>
      <c r="MWZ384" s="141"/>
      <c r="MXA384" s="141"/>
      <c r="MXB384" s="141"/>
      <c r="MXC384" s="141"/>
      <c r="MXD384" s="141"/>
      <c r="MXE384" s="141"/>
      <c r="MXF384" s="141"/>
      <c r="MXG384" s="141"/>
      <c r="MXH384" s="141"/>
      <c r="MXI384" s="141"/>
      <c r="MXJ384" s="141"/>
      <c r="MXK384" s="141"/>
      <c r="MXL384" s="141"/>
      <c r="MXM384" s="141"/>
      <c r="MXN384" s="141"/>
      <c r="MXO384" s="141"/>
      <c r="MXP384" s="141"/>
      <c r="MXQ384" s="141"/>
      <c r="MXR384" s="141"/>
      <c r="MXS384" s="141"/>
      <c r="MXT384" s="141"/>
      <c r="MXU384" s="141"/>
      <c r="MXV384" s="141"/>
      <c r="MXW384" s="141"/>
      <c r="MXX384" s="141"/>
      <c r="MXY384" s="141"/>
      <c r="MXZ384" s="141"/>
      <c r="MYA384" s="141"/>
      <c r="MYB384" s="141"/>
      <c r="MYC384" s="141"/>
      <c r="MYD384" s="141"/>
      <c r="MYE384" s="141"/>
      <c r="MYF384" s="141"/>
      <c r="MYG384" s="141"/>
      <c r="MYH384" s="141"/>
      <c r="MYI384" s="141"/>
      <c r="MYJ384" s="141"/>
      <c r="MYK384" s="141"/>
      <c r="MYL384" s="141"/>
      <c r="MYM384" s="141"/>
      <c r="MYN384" s="141"/>
      <c r="MYO384" s="141"/>
      <c r="MYP384" s="141"/>
      <c r="MYQ384" s="141"/>
      <c r="MYR384" s="141"/>
      <c r="MYS384" s="141"/>
      <c r="MYT384" s="141"/>
      <c r="MYU384" s="141"/>
      <c r="MYV384" s="141"/>
      <c r="MYW384" s="141"/>
      <c r="MYX384" s="141"/>
      <c r="MYY384" s="141"/>
      <c r="MYZ384" s="141"/>
      <c r="MZA384" s="141"/>
      <c r="MZB384" s="141"/>
      <c r="MZC384" s="141"/>
      <c r="MZD384" s="141"/>
      <c r="MZE384" s="141"/>
      <c r="MZF384" s="141"/>
      <c r="MZG384" s="141"/>
      <c r="MZH384" s="141"/>
      <c r="MZI384" s="141"/>
      <c r="MZJ384" s="141"/>
      <c r="MZK384" s="141"/>
      <c r="MZL384" s="141"/>
      <c r="MZM384" s="141"/>
      <c r="MZN384" s="141"/>
      <c r="MZO384" s="141"/>
      <c r="MZP384" s="141"/>
      <c r="MZQ384" s="141"/>
      <c r="MZR384" s="141"/>
      <c r="MZS384" s="141"/>
      <c r="MZT384" s="141"/>
      <c r="MZU384" s="141"/>
      <c r="MZV384" s="141"/>
      <c r="MZW384" s="141"/>
      <c r="MZX384" s="141"/>
      <c r="MZY384" s="141"/>
      <c r="MZZ384" s="141"/>
      <c r="NAA384" s="141"/>
      <c r="NAB384" s="141"/>
      <c r="NAC384" s="141"/>
      <c r="NAD384" s="141"/>
      <c r="NAE384" s="141"/>
      <c r="NAF384" s="141"/>
      <c r="NAG384" s="141"/>
      <c r="NAH384" s="141"/>
      <c r="NAI384" s="141"/>
      <c r="NAJ384" s="141"/>
      <c r="NAK384" s="141"/>
      <c r="NAL384" s="141"/>
      <c r="NAM384" s="141"/>
      <c r="NAN384" s="141"/>
      <c r="NAO384" s="141"/>
      <c r="NAP384" s="141"/>
      <c r="NAQ384" s="141"/>
      <c r="NAR384" s="141"/>
      <c r="NAS384" s="141"/>
      <c r="NAT384" s="141"/>
      <c r="NAU384" s="141"/>
      <c r="NAV384" s="141"/>
      <c r="NAW384" s="141"/>
      <c r="NAX384" s="141"/>
      <c r="NAY384" s="141"/>
      <c r="NAZ384" s="141"/>
      <c r="NBA384" s="141"/>
      <c r="NBB384" s="141"/>
      <c r="NBC384" s="141"/>
      <c r="NBD384" s="141"/>
      <c r="NBE384" s="141"/>
      <c r="NBF384" s="141"/>
      <c r="NBG384" s="141"/>
      <c r="NBH384" s="141"/>
      <c r="NBI384" s="141"/>
      <c r="NBJ384" s="141"/>
      <c r="NBK384" s="141"/>
      <c r="NBL384" s="141"/>
      <c r="NBM384" s="141"/>
      <c r="NBN384" s="141"/>
      <c r="NBO384" s="141"/>
      <c r="NBP384" s="141"/>
      <c r="NBQ384" s="141"/>
      <c r="NBR384" s="141"/>
      <c r="NBS384" s="141"/>
      <c r="NBT384" s="141"/>
      <c r="NBU384" s="141"/>
      <c r="NBV384" s="141"/>
      <c r="NBW384" s="141"/>
      <c r="NBX384" s="141"/>
      <c r="NBY384" s="141"/>
      <c r="NBZ384" s="141"/>
      <c r="NCA384" s="141"/>
      <c r="NCB384" s="141"/>
      <c r="NCC384" s="141"/>
      <c r="NCD384" s="141"/>
      <c r="NCE384" s="141"/>
      <c r="NCF384" s="141"/>
      <c r="NCG384" s="141"/>
      <c r="NCH384" s="141"/>
      <c r="NCI384" s="141"/>
      <c r="NCJ384" s="141"/>
      <c r="NCK384" s="141"/>
      <c r="NCL384" s="141"/>
      <c r="NCM384" s="141"/>
      <c r="NCN384" s="141"/>
      <c r="NCO384" s="141"/>
      <c r="NCP384" s="141"/>
      <c r="NCQ384" s="141"/>
      <c r="NCR384" s="141"/>
      <c r="NCS384" s="141"/>
      <c r="NCT384" s="141"/>
      <c r="NCU384" s="141"/>
      <c r="NCV384" s="141"/>
      <c r="NCW384" s="141"/>
      <c r="NCX384" s="141"/>
      <c r="NCY384" s="141"/>
      <c r="NCZ384" s="141"/>
      <c r="NDA384" s="141"/>
      <c r="NDB384" s="141"/>
      <c r="NDC384" s="141"/>
      <c r="NDD384" s="141"/>
      <c r="NDE384" s="141"/>
      <c r="NDF384" s="141"/>
      <c r="NDG384" s="141"/>
      <c r="NDH384" s="141"/>
      <c r="NDI384" s="141"/>
      <c r="NDJ384" s="141"/>
      <c r="NDK384" s="141"/>
      <c r="NDL384" s="141"/>
      <c r="NDM384" s="141"/>
      <c r="NDN384" s="141"/>
      <c r="NDO384" s="141"/>
      <c r="NDP384" s="141"/>
      <c r="NDQ384" s="141"/>
      <c r="NDR384" s="141"/>
      <c r="NDS384" s="141"/>
      <c r="NDT384" s="141"/>
      <c r="NDU384" s="141"/>
      <c r="NDV384" s="141"/>
      <c r="NDW384" s="141"/>
      <c r="NDX384" s="141"/>
      <c r="NDY384" s="141"/>
      <c r="NDZ384" s="141"/>
      <c r="NEA384" s="141"/>
      <c r="NEB384" s="141"/>
      <c r="NEC384" s="141"/>
      <c r="NED384" s="141"/>
      <c r="NEE384" s="141"/>
      <c r="NEF384" s="141"/>
      <c r="NEG384" s="141"/>
      <c r="NEH384" s="141"/>
      <c r="NEI384" s="141"/>
      <c r="NEJ384" s="141"/>
      <c r="NEK384" s="141"/>
      <c r="NEL384" s="141"/>
      <c r="NEM384" s="141"/>
      <c r="NEN384" s="141"/>
      <c r="NEO384" s="141"/>
      <c r="NEP384" s="141"/>
      <c r="NEQ384" s="141"/>
      <c r="NER384" s="141"/>
      <c r="NES384" s="141"/>
      <c r="NET384" s="141"/>
      <c r="NEU384" s="141"/>
      <c r="NEV384" s="141"/>
      <c r="NEW384" s="141"/>
      <c r="NEX384" s="141"/>
      <c r="NEY384" s="141"/>
      <c r="NEZ384" s="141"/>
      <c r="NFA384" s="141"/>
      <c r="NFB384" s="141"/>
      <c r="NFC384" s="141"/>
      <c r="NFD384" s="141"/>
      <c r="NFE384" s="141"/>
      <c r="NFF384" s="141"/>
      <c r="NFG384" s="141"/>
      <c r="NFH384" s="141"/>
      <c r="NFI384" s="141"/>
      <c r="NFJ384" s="141"/>
      <c r="NFK384" s="141"/>
      <c r="NFL384" s="141"/>
      <c r="NFM384" s="141"/>
      <c r="NFN384" s="141"/>
      <c r="NFO384" s="141"/>
      <c r="NFP384" s="141"/>
      <c r="NFQ384" s="141"/>
      <c r="NFR384" s="141"/>
      <c r="NFS384" s="141"/>
      <c r="NFT384" s="141"/>
      <c r="NFU384" s="141"/>
      <c r="NFV384" s="141"/>
      <c r="NFW384" s="141"/>
      <c r="NFX384" s="141"/>
      <c r="NFY384" s="141"/>
      <c r="NFZ384" s="141"/>
      <c r="NGA384" s="141"/>
      <c r="NGB384" s="141"/>
      <c r="NGC384" s="141"/>
      <c r="NGD384" s="141"/>
      <c r="NGE384" s="141"/>
      <c r="NGF384" s="141"/>
      <c r="NGG384" s="141"/>
      <c r="NGH384" s="141"/>
      <c r="NGI384" s="141"/>
      <c r="NGJ384" s="141"/>
      <c r="NGK384" s="141"/>
      <c r="NGL384" s="141"/>
      <c r="NGM384" s="141"/>
      <c r="NGN384" s="141"/>
      <c r="NGO384" s="141"/>
      <c r="NGP384" s="141"/>
      <c r="NGQ384" s="141"/>
      <c r="NGR384" s="141"/>
      <c r="NGS384" s="141"/>
      <c r="NGT384" s="141"/>
      <c r="NGU384" s="141"/>
      <c r="NGV384" s="141"/>
      <c r="NGW384" s="141"/>
      <c r="NGX384" s="141"/>
      <c r="NGY384" s="141"/>
      <c r="NGZ384" s="141"/>
      <c r="NHA384" s="141"/>
      <c r="NHB384" s="141"/>
      <c r="NHC384" s="141"/>
      <c r="NHD384" s="141"/>
      <c r="NHE384" s="141"/>
      <c r="NHF384" s="141"/>
      <c r="NHG384" s="141"/>
      <c r="NHH384" s="141"/>
      <c r="NHI384" s="141"/>
      <c r="NHJ384" s="141"/>
      <c r="NHK384" s="141"/>
      <c r="NHL384" s="141"/>
      <c r="NHM384" s="141"/>
      <c r="NHN384" s="141"/>
      <c r="NHO384" s="141"/>
      <c r="NHP384" s="141"/>
      <c r="NHQ384" s="141"/>
      <c r="NHR384" s="141"/>
      <c r="NHS384" s="141"/>
      <c r="NHT384" s="141"/>
      <c r="NHU384" s="141"/>
      <c r="NHV384" s="141"/>
      <c r="NHW384" s="141"/>
      <c r="NHX384" s="141"/>
      <c r="NHY384" s="141"/>
      <c r="NHZ384" s="141"/>
      <c r="NIA384" s="141"/>
      <c r="NIB384" s="141"/>
      <c r="NIC384" s="141"/>
      <c r="NID384" s="141"/>
      <c r="NIE384" s="141"/>
      <c r="NIF384" s="141"/>
      <c r="NIG384" s="141"/>
      <c r="NIH384" s="141"/>
      <c r="NII384" s="141"/>
      <c r="NIJ384" s="141"/>
      <c r="NIK384" s="141"/>
      <c r="NIL384" s="141"/>
      <c r="NIM384" s="141"/>
      <c r="NIN384" s="141"/>
      <c r="NIO384" s="141"/>
      <c r="NIP384" s="141"/>
      <c r="NIQ384" s="141"/>
      <c r="NIR384" s="141"/>
      <c r="NIS384" s="141"/>
      <c r="NIT384" s="141"/>
      <c r="NIU384" s="141"/>
      <c r="NIV384" s="141"/>
      <c r="NIW384" s="141"/>
      <c r="NIX384" s="141"/>
      <c r="NIY384" s="141"/>
      <c r="NIZ384" s="141"/>
      <c r="NJA384" s="141"/>
      <c r="NJB384" s="141"/>
      <c r="NJC384" s="141"/>
      <c r="NJD384" s="141"/>
      <c r="NJE384" s="141"/>
      <c r="NJF384" s="141"/>
      <c r="NJG384" s="141"/>
      <c r="NJH384" s="141"/>
      <c r="NJI384" s="141"/>
      <c r="NJJ384" s="141"/>
      <c r="NJK384" s="141"/>
      <c r="NJL384" s="141"/>
      <c r="NJM384" s="141"/>
      <c r="NJN384" s="141"/>
      <c r="NJO384" s="141"/>
      <c r="NJP384" s="141"/>
      <c r="NJQ384" s="141"/>
      <c r="NJR384" s="141"/>
      <c r="NJS384" s="141"/>
      <c r="NJT384" s="141"/>
      <c r="NJU384" s="141"/>
      <c r="NJV384" s="141"/>
      <c r="NJW384" s="141"/>
      <c r="NJX384" s="141"/>
      <c r="NJY384" s="141"/>
      <c r="NJZ384" s="141"/>
      <c r="NKA384" s="141"/>
      <c r="NKB384" s="141"/>
      <c r="NKC384" s="141"/>
      <c r="NKD384" s="141"/>
      <c r="NKE384" s="141"/>
      <c r="NKF384" s="141"/>
      <c r="NKG384" s="141"/>
      <c r="NKH384" s="141"/>
      <c r="NKI384" s="141"/>
      <c r="NKJ384" s="141"/>
      <c r="NKK384" s="141"/>
      <c r="NKL384" s="141"/>
      <c r="NKM384" s="141"/>
      <c r="NKN384" s="141"/>
      <c r="NKO384" s="141"/>
      <c r="NKP384" s="141"/>
      <c r="NKQ384" s="141"/>
      <c r="NKR384" s="141"/>
      <c r="NKS384" s="141"/>
      <c r="NKT384" s="141"/>
      <c r="NKU384" s="141"/>
      <c r="NKV384" s="141"/>
      <c r="NKW384" s="141"/>
      <c r="NKX384" s="141"/>
      <c r="NKY384" s="141"/>
      <c r="NKZ384" s="141"/>
      <c r="NLA384" s="141"/>
      <c r="NLB384" s="141"/>
      <c r="NLC384" s="141"/>
      <c r="NLD384" s="141"/>
      <c r="NLE384" s="141"/>
      <c r="NLF384" s="141"/>
      <c r="NLG384" s="141"/>
      <c r="NLH384" s="141"/>
      <c r="NLI384" s="141"/>
      <c r="NLJ384" s="141"/>
      <c r="NLK384" s="141"/>
      <c r="NLL384" s="141"/>
      <c r="NLM384" s="141"/>
      <c r="NLN384" s="141"/>
      <c r="NLO384" s="141"/>
      <c r="NLP384" s="141"/>
      <c r="NLQ384" s="141"/>
      <c r="NLR384" s="141"/>
      <c r="NLS384" s="141"/>
      <c r="NLT384" s="141"/>
      <c r="NLU384" s="141"/>
      <c r="NLV384" s="141"/>
      <c r="NLW384" s="141"/>
      <c r="NLX384" s="141"/>
      <c r="NLY384" s="141"/>
      <c r="NLZ384" s="141"/>
      <c r="NMA384" s="141"/>
      <c r="NMB384" s="141"/>
      <c r="NMC384" s="141"/>
      <c r="NMD384" s="141"/>
      <c r="NME384" s="141"/>
      <c r="NMF384" s="141"/>
      <c r="NMG384" s="141"/>
      <c r="NMH384" s="141"/>
      <c r="NMI384" s="141"/>
      <c r="NMJ384" s="141"/>
      <c r="NMK384" s="141"/>
      <c r="NML384" s="141"/>
      <c r="NMM384" s="141"/>
      <c r="NMN384" s="141"/>
      <c r="NMO384" s="141"/>
      <c r="NMP384" s="141"/>
      <c r="NMQ384" s="141"/>
      <c r="NMR384" s="141"/>
      <c r="NMS384" s="141"/>
      <c r="NMT384" s="141"/>
      <c r="NMU384" s="141"/>
      <c r="NMV384" s="141"/>
      <c r="NMW384" s="141"/>
      <c r="NMX384" s="141"/>
      <c r="NMY384" s="141"/>
      <c r="NMZ384" s="141"/>
      <c r="NNA384" s="141"/>
      <c r="NNB384" s="141"/>
      <c r="NNC384" s="141"/>
      <c r="NND384" s="141"/>
      <c r="NNE384" s="141"/>
      <c r="NNF384" s="141"/>
      <c r="NNG384" s="141"/>
      <c r="NNH384" s="141"/>
      <c r="NNI384" s="141"/>
      <c r="NNJ384" s="141"/>
      <c r="NNK384" s="141"/>
      <c r="NNL384" s="141"/>
      <c r="NNM384" s="141"/>
      <c r="NNN384" s="141"/>
      <c r="NNO384" s="141"/>
      <c r="NNP384" s="141"/>
      <c r="NNQ384" s="141"/>
      <c r="NNR384" s="141"/>
      <c r="NNS384" s="141"/>
      <c r="NNT384" s="141"/>
      <c r="NNU384" s="141"/>
      <c r="NNV384" s="141"/>
      <c r="NNW384" s="141"/>
      <c r="NNX384" s="141"/>
      <c r="NNY384" s="141"/>
      <c r="NNZ384" s="141"/>
      <c r="NOA384" s="141"/>
      <c r="NOB384" s="141"/>
      <c r="NOC384" s="141"/>
      <c r="NOD384" s="141"/>
      <c r="NOE384" s="141"/>
      <c r="NOF384" s="141"/>
      <c r="NOG384" s="141"/>
      <c r="NOH384" s="141"/>
      <c r="NOI384" s="141"/>
      <c r="NOJ384" s="141"/>
      <c r="NOK384" s="141"/>
      <c r="NOL384" s="141"/>
      <c r="NOM384" s="141"/>
      <c r="NON384" s="141"/>
      <c r="NOO384" s="141"/>
      <c r="NOP384" s="141"/>
      <c r="NOQ384" s="141"/>
      <c r="NOR384" s="141"/>
      <c r="NOS384" s="141"/>
      <c r="NOT384" s="141"/>
      <c r="NOU384" s="141"/>
      <c r="NOV384" s="141"/>
      <c r="NOW384" s="141"/>
      <c r="NOX384" s="141"/>
      <c r="NOY384" s="141"/>
      <c r="NOZ384" s="141"/>
      <c r="NPA384" s="141"/>
      <c r="NPB384" s="141"/>
      <c r="NPC384" s="141"/>
      <c r="NPD384" s="141"/>
      <c r="NPE384" s="141"/>
      <c r="NPF384" s="141"/>
      <c r="NPG384" s="141"/>
      <c r="NPH384" s="141"/>
      <c r="NPI384" s="141"/>
      <c r="NPJ384" s="141"/>
      <c r="NPK384" s="141"/>
      <c r="NPL384" s="141"/>
      <c r="NPM384" s="141"/>
      <c r="NPN384" s="141"/>
      <c r="NPO384" s="141"/>
      <c r="NPP384" s="141"/>
      <c r="NPQ384" s="141"/>
      <c r="NPR384" s="141"/>
      <c r="NPS384" s="141"/>
      <c r="NPT384" s="141"/>
      <c r="NPU384" s="141"/>
      <c r="NPV384" s="141"/>
      <c r="NPW384" s="141"/>
      <c r="NPX384" s="141"/>
      <c r="NPY384" s="141"/>
      <c r="NPZ384" s="141"/>
      <c r="NQA384" s="141"/>
      <c r="NQB384" s="141"/>
      <c r="NQC384" s="141"/>
      <c r="NQD384" s="141"/>
      <c r="NQE384" s="141"/>
      <c r="NQF384" s="141"/>
      <c r="NQG384" s="141"/>
      <c r="NQH384" s="141"/>
      <c r="NQI384" s="141"/>
      <c r="NQJ384" s="141"/>
      <c r="NQK384" s="141"/>
      <c r="NQL384" s="141"/>
      <c r="NQM384" s="141"/>
      <c r="NQN384" s="141"/>
      <c r="NQO384" s="141"/>
      <c r="NQP384" s="141"/>
      <c r="NQQ384" s="141"/>
      <c r="NQR384" s="141"/>
      <c r="NQS384" s="141"/>
      <c r="NQT384" s="141"/>
      <c r="NQU384" s="141"/>
      <c r="NQV384" s="141"/>
      <c r="NQW384" s="141"/>
      <c r="NQX384" s="141"/>
      <c r="NQY384" s="141"/>
      <c r="NQZ384" s="141"/>
      <c r="NRA384" s="141"/>
      <c r="NRB384" s="141"/>
      <c r="NRC384" s="141"/>
      <c r="NRD384" s="141"/>
      <c r="NRE384" s="141"/>
      <c r="NRF384" s="141"/>
      <c r="NRG384" s="141"/>
      <c r="NRH384" s="141"/>
      <c r="NRI384" s="141"/>
      <c r="NRJ384" s="141"/>
      <c r="NRK384" s="141"/>
      <c r="NRL384" s="141"/>
      <c r="NRM384" s="141"/>
      <c r="NRN384" s="141"/>
      <c r="NRO384" s="141"/>
      <c r="NRP384" s="141"/>
      <c r="NRQ384" s="141"/>
      <c r="NRR384" s="141"/>
      <c r="NRS384" s="141"/>
      <c r="NRT384" s="141"/>
      <c r="NRU384" s="141"/>
      <c r="NRV384" s="141"/>
      <c r="NRW384" s="141"/>
      <c r="NRX384" s="141"/>
      <c r="NRY384" s="141"/>
      <c r="NRZ384" s="141"/>
      <c r="NSA384" s="141"/>
      <c r="NSB384" s="141"/>
      <c r="NSC384" s="141"/>
      <c r="NSD384" s="141"/>
      <c r="NSE384" s="141"/>
      <c r="NSF384" s="141"/>
      <c r="NSG384" s="141"/>
      <c r="NSH384" s="141"/>
      <c r="NSI384" s="141"/>
      <c r="NSJ384" s="141"/>
      <c r="NSK384" s="141"/>
      <c r="NSL384" s="141"/>
      <c r="NSM384" s="141"/>
      <c r="NSN384" s="141"/>
      <c r="NSO384" s="141"/>
      <c r="NSP384" s="141"/>
      <c r="NSQ384" s="141"/>
      <c r="NSR384" s="141"/>
      <c r="NSS384" s="141"/>
      <c r="NST384" s="141"/>
      <c r="NSU384" s="141"/>
      <c r="NSV384" s="141"/>
      <c r="NSW384" s="141"/>
      <c r="NSX384" s="141"/>
      <c r="NSY384" s="141"/>
      <c r="NSZ384" s="141"/>
      <c r="NTA384" s="141"/>
      <c r="NTB384" s="141"/>
      <c r="NTC384" s="141"/>
      <c r="NTD384" s="141"/>
      <c r="NTE384" s="141"/>
      <c r="NTF384" s="141"/>
      <c r="NTG384" s="141"/>
      <c r="NTH384" s="141"/>
      <c r="NTI384" s="141"/>
      <c r="NTJ384" s="141"/>
      <c r="NTK384" s="141"/>
      <c r="NTL384" s="141"/>
      <c r="NTM384" s="141"/>
      <c r="NTN384" s="141"/>
      <c r="NTO384" s="141"/>
      <c r="NTP384" s="141"/>
      <c r="NTQ384" s="141"/>
      <c r="NTR384" s="141"/>
      <c r="NTS384" s="141"/>
      <c r="NTT384" s="141"/>
      <c r="NTU384" s="141"/>
      <c r="NTV384" s="141"/>
      <c r="NTW384" s="141"/>
      <c r="NTX384" s="141"/>
      <c r="NTY384" s="141"/>
      <c r="NTZ384" s="141"/>
      <c r="NUA384" s="141"/>
      <c r="NUB384" s="141"/>
      <c r="NUC384" s="141"/>
      <c r="NUD384" s="141"/>
      <c r="NUE384" s="141"/>
      <c r="NUF384" s="141"/>
      <c r="NUG384" s="141"/>
      <c r="NUH384" s="141"/>
      <c r="NUI384" s="141"/>
      <c r="NUJ384" s="141"/>
      <c r="NUK384" s="141"/>
      <c r="NUL384" s="141"/>
      <c r="NUM384" s="141"/>
      <c r="NUN384" s="141"/>
      <c r="NUO384" s="141"/>
      <c r="NUP384" s="141"/>
      <c r="NUQ384" s="141"/>
      <c r="NUR384" s="141"/>
      <c r="NUS384" s="141"/>
      <c r="NUT384" s="141"/>
      <c r="NUU384" s="141"/>
      <c r="NUV384" s="141"/>
      <c r="NUW384" s="141"/>
      <c r="NUX384" s="141"/>
      <c r="NUY384" s="141"/>
      <c r="NUZ384" s="141"/>
      <c r="NVA384" s="141"/>
      <c r="NVB384" s="141"/>
      <c r="NVC384" s="141"/>
      <c r="NVD384" s="141"/>
      <c r="NVE384" s="141"/>
      <c r="NVF384" s="141"/>
      <c r="NVG384" s="141"/>
      <c r="NVH384" s="141"/>
      <c r="NVI384" s="141"/>
      <c r="NVJ384" s="141"/>
      <c r="NVK384" s="141"/>
      <c r="NVL384" s="141"/>
      <c r="NVM384" s="141"/>
      <c r="NVN384" s="141"/>
      <c r="NVO384" s="141"/>
      <c r="NVP384" s="141"/>
      <c r="NVQ384" s="141"/>
      <c r="NVR384" s="141"/>
      <c r="NVS384" s="141"/>
      <c r="NVT384" s="141"/>
      <c r="NVU384" s="141"/>
      <c r="NVV384" s="141"/>
      <c r="NVW384" s="141"/>
      <c r="NVX384" s="141"/>
      <c r="NVY384" s="141"/>
      <c r="NVZ384" s="141"/>
      <c r="NWA384" s="141"/>
      <c r="NWB384" s="141"/>
      <c r="NWC384" s="141"/>
      <c r="NWD384" s="141"/>
      <c r="NWE384" s="141"/>
      <c r="NWF384" s="141"/>
      <c r="NWG384" s="141"/>
      <c r="NWH384" s="141"/>
      <c r="NWI384" s="141"/>
      <c r="NWJ384" s="141"/>
      <c r="NWK384" s="141"/>
      <c r="NWL384" s="141"/>
      <c r="NWM384" s="141"/>
      <c r="NWN384" s="141"/>
      <c r="NWO384" s="141"/>
      <c r="NWP384" s="141"/>
      <c r="NWQ384" s="141"/>
      <c r="NWR384" s="141"/>
      <c r="NWS384" s="141"/>
      <c r="NWT384" s="141"/>
      <c r="NWU384" s="141"/>
      <c r="NWV384" s="141"/>
      <c r="NWW384" s="141"/>
      <c r="NWX384" s="141"/>
      <c r="NWY384" s="141"/>
      <c r="NWZ384" s="141"/>
      <c r="NXA384" s="141"/>
      <c r="NXB384" s="141"/>
      <c r="NXC384" s="141"/>
      <c r="NXD384" s="141"/>
      <c r="NXE384" s="141"/>
      <c r="NXF384" s="141"/>
      <c r="NXG384" s="141"/>
      <c r="NXH384" s="141"/>
      <c r="NXI384" s="141"/>
      <c r="NXJ384" s="141"/>
      <c r="NXK384" s="141"/>
      <c r="NXL384" s="141"/>
      <c r="NXM384" s="141"/>
      <c r="NXN384" s="141"/>
      <c r="NXO384" s="141"/>
      <c r="NXP384" s="141"/>
      <c r="NXQ384" s="141"/>
      <c r="NXR384" s="141"/>
      <c r="NXS384" s="141"/>
      <c r="NXT384" s="141"/>
      <c r="NXU384" s="141"/>
      <c r="NXV384" s="141"/>
      <c r="NXW384" s="141"/>
      <c r="NXX384" s="141"/>
      <c r="NXY384" s="141"/>
      <c r="NXZ384" s="141"/>
      <c r="NYA384" s="141"/>
      <c r="NYB384" s="141"/>
      <c r="NYC384" s="141"/>
      <c r="NYD384" s="141"/>
      <c r="NYE384" s="141"/>
      <c r="NYF384" s="141"/>
      <c r="NYG384" s="141"/>
      <c r="NYH384" s="141"/>
      <c r="NYI384" s="141"/>
      <c r="NYJ384" s="141"/>
      <c r="NYK384" s="141"/>
      <c r="NYL384" s="141"/>
      <c r="NYM384" s="141"/>
      <c r="NYN384" s="141"/>
      <c r="NYO384" s="141"/>
      <c r="NYP384" s="141"/>
      <c r="NYQ384" s="141"/>
      <c r="NYR384" s="141"/>
      <c r="NYS384" s="141"/>
      <c r="NYT384" s="141"/>
      <c r="NYU384" s="141"/>
      <c r="NYV384" s="141"/>
      <c r="NYW384" s="141"/>
      <c r="NYX384" s="141"/>
      <c r="NYY384" s="141"/>
      <c r="NYZ384" s="141"/>
      <c r="NZA384" s="141"/>
      <c r="NZB384" s="141"/>
      <c r="NZC384" s="141"/>
      <c r="NZD384" s="141"/>
      <c r="NZE384" s="141"/>
      <c r="NZF384" s="141"/>
      <c r="NZG384" s="141"/>
      <c r="NZH384" s="141"/>
      <c r="NZI384" s="141"/>
      <c r="NZJ384" s="141"/>
      <c r="NZK384" s="141"/>
      <c r="NZL384" s="141"/>
      <c r="NZM384" s="141"/>
      <c r="NZN384" s="141"/>
      <c r="NZO384" s="141"/>
      <c r="NZP384" s="141"/>
      <c r="NZQ384" s="141"/>
      <c r="NZR384" s="141"/>
      <c r="NZS384" s="141"/>
      <c r="NZT384" s="141"/>
      <c r="NZU384" s="141"/>
      <c r="NZV384" s="141"/>
      <c r="NZW384" s="141"/>
      <c r="NZX384" s="141"/>
      <c r="NZY384" s="141"/>
      <c r="NZZ384" s="141"/>
      <c r="OAA384" s="141"/>
      <c r="OAB384" s="141"/>
      <c r="OAC384" s="141"/>
      <c r="OAD384" s="141"/>
      <c r="OAE384" s="141"/>
      <c r="OAF384" s="141"/>
      <c r="OAG384" s="141"/>
      <c r="OAH384" s="141"/>
      <c r="OAI384" s="141"/>
      <c r="OAJ384" s="141"/>
      <c r="OAK384" s="141"/>
      <c r="OAL384" s="141"/>
      <c r="OAM384" s="141"/>
      <c r="OAN384" s="141"/>
      <c r="OAO384" s="141"/>
      <c r="OAP384" s="141"/>
      <c r="OAQ384" s="141"/>
      <c r="OAR384" s="141"/>
      <c r="OAS384" s="141"/>
      <c r="OAT384" s="141"/>
      <c r="OAU384" s="141"/>
      <c r="OAV384" s="141"/>
      <c r="OAW384" s="141"/>
      <c r="OAX384" s="141"/>
      <c r="OAY384" s="141"/>
      <c r="OAZ384" s="141"/>
      <c r="OBA384" s="141"/>
      <c r="OBB384" s="141"/>
      <c r="OBC384" s="141"/>
      <c r="OBD384" s="141"/>
      <c r="OBE384" s="141"/>
      <c r="OBF384" s="141"/>
      <c r="OBG384" s="141"/>
      <c r="OBH384" s="141"/>
      <c r="OBI384" s="141"/>
      <c r="OBJ384" s="141"/>
      <c r="OBK384" s="141"/>
      <c r="OBL384" s="141"/>
      <c r="OBM384" s="141"/>
      <c r="OBN384" s="141"/>
      <c r="OBO384" s="141"/>
      <c r="OBP384" s="141"/>
      <c r="OBQ384" s="141"/>
      <c r="OBR384" s="141"/>
      <c r="OBS384" s="141"/>
      <c r="OBT384" s="141"/>
      <c r="OBU384" s="141"/>
      <c r="OBV384" s="141"/>
      <c r="OBW384" s="141"/>
      <c r="OBX384" s="141"/>
      <c r="OBY384" s="141"/>
      <c r="OBZ384" s="141"/>
      <c r="OCA384" s="141"/>
      <c r="OCB384" s="141"/>
      <c r="OCC384" s="141"/>
      <c r="OCD384" s="141"/>
      <c r="OCE384" s="141"/>
      <c r="OCF384" s="141"/>
      <c r="OCG384" s="141"/>
      <c r="OCH384" s="141"/>
      <c r="OCI384" s="141"/>
      <c r="OCJ384" s="141"/>
      <c r="OCK384" s="141"/>
      <c r="OCL384" s="141"/>
      <c r="OCM384" s="141"/>
      <c r="OCN384" s="141"/>
      <c r="OCO384" s="141"/>
      <c r="OCP384" s="141"/>
      <c r="OCQ384" s="141"/>
      <c r="OCR384" s="141"/>
      <c r="OCS384" s="141"/>
      <c r="OCT384" s="141"/>
      <c r="OCU384" s="141"/>
      <c r="OCV384" s="141"/>
      <c r="OCW384" s="141"/>
      <c r="OCX384" s="141"/>
      <c r="OCY384" s="141"/>
      <c r="OCZ384" s="141"/>
      <c r="ODA384" s="141"/>
      <c r="ODB384" s="141"/>
      <c r="ODC384" s="141"/>
      <c r="ODD384" s="141"/>
      <c r="ODE384" s="141"/>
      <c r="ODF384" s="141"/>
      <c r="ODG384" s="141"/>
      <c r="ODH384" s="141"/>
      <c r="ODI384" s="141"/>
      <c r="ODJ384" s="141"/>
      <c r="ODK384" s="141"/>
      <c r="ODL384" s="141"/>
      <c r="ODM384" s="141"/>
      <c r="ODN384" s="141"/>
      <c r="ODO384" s="141"/>
      <c r="ODP384" s="141"/>
      <c r="ODQ384" s="141"/>
      <c r="ODR384" s="141"/>
      <c r="ODS384" s="141"/>
      <c r="ODT384" s="141"/>
      <c r="ODU384" s="141"/>
      <c r="ODV384" s="141"/>
      <c r="ODW384" s="141"/>
      <c r="ODX384" s="141"/>
      <c r="ODY384" s="141"/>
      <c r="ODZ384" s="141"/>
      <c r="OEA384" s="141"/>
      <c r="OEB384" s="141"/>
      <c r="OEC384" s="141"/>
      <c r="OED384" s="141"/>
      <c r="OEE384" s="141"/>
      <c r="OEF384" s="141"/>
      <c r="OEG384" s="141"/>
      <c r="OEH384" s="141"/>
      <c r="OEI384" s="141"/>
      <c r="OEJ384" s="141"/>
      <c r="OEK384" s="141"/>
      <c r="OEL384" s="141"/>
      <c r="OEM384" s="141"/>
      <c r="OEN384" s="141"/>
      <c r="OEO384" s="141"/>
      <c r="OEP384" s="141"/>
      <c r="OEQ384" s="141"/>
      <c r="OER384" s="141"/>
      <c r="OES384" s="141"/>
      <c r="OET384" s="141"/>
      <c r="OEU384" s="141"/>
      <c r="OEV384" s="141"/>
      <c r="OEW384" s="141"/>
      <c r="OEX384" s="141"/>
      <c r="OEY384" s="141"/>
      <c r="OEZ384" s="141"/>
      <c r="OFA384" s="141"/>
      <c r="OFB384" s="141"/>
      <c r="OFC384" s="141"/>
      <c r="OFD384" s="141"/>
      <c r="OFE384" s="141"/>
      <c r="OFF384" s="141"/>
      <c r="OFG384" s="141"/>
      <c r="OFH384" s="141"/>
      <c r="OFI384" s="141"/>
      <c r="OFJ384" s="141"/>
      <c r="OFK384" s="141"/>
      <c r="OFL384" s="141"/>
      <c r="OFM384" s="141"/>
      <c r="OFN384" s="141"/>
      <c r="OFO384" s="141"/>
      <c r="OFP384" s="141"/>
      <c r="OFQ384" s="141"/>
      <c r="OFR384" s="141"/>
      <c r="OFS384" s="141"/>
      <c r="OFT384" s="141"/>
      <c r="OFU384" s="141"/>
      <c r="OFV384" s="141"/>
      <c r="OFW384" s="141"/>
      <c r="OFX384" s="141"/>
      <c r="OFY384" s="141"/>
      <c r="OFZ384" s="141"/>
      <c r="OGA384" s="141"/>
      <c r="OGB384" s="141"/>
      <c r="OGC384" s="141"/>
      <c r="OGD384" s="141"/>
      <c r="OGE384" s="141"/>
      <c r="OGF384" s="141"/>
      <c r="OGG384" s="141"/>
      <c r="OGH384" s="141"/>
      <c r="OGI384" s="141"/>
      <c r="OGJ384" s="141"/>
      <c r="OGK384" s="141"/>
      <c r="OGL384" s="141"/>
      <c r="OGM384" s="141"/>
      <c r="OGN384" s="141"/>
      <c r="OGO384" s="141"/>
      <c r="OGP384" s="141"/>
      <c r="OGQ384" s="141"/>
      <c r="OGR384" s="141"/>
      <c r="OGS384" s="141"/>
      <c r="OGT384" s="141"/>
      <c r="OGU384" s="141"/>
      <c r="OGV384" s="141"/>
      <c r="OGW384" s="141"/>
      <c r="OGX384" s="141"/>
      <c r="OGY384" s="141"/>
      <c r="OGZ384" s="141"/>
      <c r="OHA384" s="141"/>
      <c r="OHB384" s="141"/>
      <c r="OHC384" s="141"/>
      <c r="OHD384" s="141"/>
      <c r="OHE384" s="141"/>
      <c r="OHF384" s="141"/>
      <c r="OHG384" s="141"/>
      <c r="OHH384" s="141"/>
      <c r="OHI384" s="141"/>
      <c r="OHJ384" s="141"/>
      <c r="OHK384" s="141"/>
      <c r="OHL384" s="141"/>
      <c r="OHM384" s="141"/>
      <c r="OHN384" s="141"/>
      <c r="OHO384" s="141"/>
      <c r="OHP384" s="141"/>
      <c r="OHQ384" s="141"/>
      <c r="OHR384" s="141"/>
      <c r="OHS384" s="141"/>
      <c r="OHT384" s="141"/>
      <c r="OHU384" s="141"/>
      <c r="OHV384" s="141"/>
      <c r="OHW384" s="141"/>
      <c r="OHX384" s="141"/>
      <c r="OHY384" s="141"/>
      <c r="OHZ384" s="141"/>
      <c r="OIA384" s="141"/>
      <c r="OIB384" s="141"/>
      <c r="OIC384" s="141"/>
      <c r="OID384" s="141"/>
      <c r="OIE384" s="141"/>
      <c r="OIF384" s="141"/>
      <c r="OIG384" s="141"/>
      <c r="OIH384" s="141"/>
      <c r="OII384" s="141"/>
      <c r="OIJ384" s="141"/>
      <c r="OIK384" s="141"/>
      <c r="OIL384" s="141"/>
      <c r="OIM384" s="141"/>
      <c r="OIN384" s="141"/>
      <c r="OIO384" s="141"/>
      <c r="OIP384" s="141"/>
      <c r="OIQ384" s="141"/>
      <c r="OIR384" s="141"/>
      <c r="OIS384" s="141"/>
      <c r="OIT384" s="141"/>
      <c r="OIU384" s="141"/>
      <c r="OIV384" s="141"/>
      <c r="OIW384" s="141"/>
      <c r="OIX384" s="141"/>
      <c r="OIY384" s="141"/>
      <c r="OIZ384" s="141"/>
      <c r="OJA384" s="141"/>
      <c r="OJB384" s="141"/>
      <c r="OJC384" s="141"/>
      <c r="OJD384" s="141"/>
      <c r="OJE384" s="141"/>
      <c r="OJF384" s="141"/>
      <c r="OJG384" s="141"/>
      <c r="OJH384" s="141"/>
      <c r="OJI384" s="141"/>
      <c r="OJJ384" s="141"/>
      <c r="OJK384" s="141"/>
      <c r="OJL384" s="141"/>
      <c r="OJM384" s="141"/>
      <c r="OJN384" s="141"/>
      <c r="OJO384" s="141"/>
      <c r="OJP384" s="141"/>
      <c r="OJQ384" s="141"/>
      <c r="OJR384" s="141"/>
      <c r="OJS384" s="141"/>
      <c r="OJT384" s="141"/>
      <c r="OJU384" s="141"/>
      <c r="OJV384" s="141"/>
      <c r="OJW384" s="141"/>
      <c r="OJX384" s="141"/>
      <c r="OJY384" s="141"/>
      <c r="OJZ384" s="141"/>
      <c r="OKA384" s="141"/>
      <c r="OKB384" s="141"/>
      <c r="OKC384" s="141"/>
      <c r="OKD384" s="141"/>
      <c r="OKE384" s="141"/>
      <c r="OKF384" s="141"/>
      <c r="OKG384" s="141"/>
      <c r="OKH384" s="141"/>
      <c r="OKI384" s="141"/>
      <c r="OKJ384" s="141"/>
      <c r="OKK384" s="141"/>
      <c r="OKL384" s="141"/>
      <c r="OKM384" s="141"/>
      <c r="OKN384" s="141"/>
      <c r="OKO384" s="141"/>
      <c r="OKP384" s="141"/>
      <c r="OKQ384" s="141"/>
      <c r="OKR384" s="141"/>
      <c r="OKS384" s="141"/>
      <c r="OKT384" s="141"/>
      <c r="OKU384" s="141"/>
      <c r="OKV384" s="141"/>
      <c r="OKW384" s="141"/>
      <c r="OKX384" s="141"/>
      <c r="OKY384" s="141"/>
      <c r="OKZ384" s="141"/>
      <c r="OLA384" s="141"/>
      <c r="OLB384" s="141"/>
      <c r="OLC384" s="141"/>
      <c r="OLD384" s="141"/>
      <c r="OLE384" s="141"/>
      <c r="OLF384" s="141"/>
      <c r="OLG384" s="141"/>
      <c r="OLH384" s="141"/>
      <c r="OLI384" s="141"/>
      <c r="OLJ384" s="141"/>
      <c r="OLK384" s="141"/>
      <c r="OLL384" s="141"/>
      <c r="OLM384" s="141"/>
      <c r="OLN384" s="141"/>
      <c r="OLO384" s="141"/>
      <c r="OLP384" s="141"/>
      <c r="OLQ384" s="141"/>
      <c r="OLR384" s="141"/>
      <c r="OLS384" s="141"/>
      <c r="OLT384" s="141"/>
      <c r="OLU384" s="141"/>
      <c r="OLV384" s="141"/>
      <c r="OLW384" s="141"/>
      <c r="OLX384" s="141"/>
      <c r="OLY384" s="141"/>
      <c r="OLZ384" s="141"/>
      <c r="OMA384" s="141"/>
      <c r="OMB384" s="141"/>
      <c r="OMC384" s="141"/>
      <c r="OMD384" s="141"/>
      <c r="OME384" s="141"/>
      <c r="OMF384" s="141"/>
      <c r="OMG384" s="141"/>
      <c r="OMH384" s="141"/>
      <c r="OMI384" s="141"/>
      <c r="OMJ384" s="141"/>
      <c r="OMK384" s="141"/>
      <c r="OML384" s="141"/>
      <c r="OMM384" s="141"/>
      <c r="OMN384" s="141"/>
      <c r="OMO384" s="141"/>
      <c r="OMP384" s="141"/>
      <c r="OMQ384" s="141"/>
      <c r="OMR384" s="141"/>
      <c r="OMS384" s="141"/>
      <c r="OMT384" s="141"/>
      <c r="OMU384" s="141"/>
      <c r="OMV384" s="141"/>
      <c r="OMW384" s="141"/>
      <c r="OMX384" s="141"/>
      <c r="OMY384" s="141"/>
      <c r="OMZ384" s="141"/>
      <c r="ONA384" s="141"/>
      <c r="ONB384" s="141"/>
      <c r="ONC384" s="141"/>
      <c r="OND384" s="141"/>
      <c r="ONE384" s="141"/>
      <c r="ONF384" s="141"/>
      <c r="ONG384" s="141"/>
      <c r="ONH384" s="141"/>
      <c r="ONI384" s="141"/>
      <c r="ONJ384" s="141"/>
      <c r="ONK384" s="141"/>
      <c r="ONL384" s="141"/>
      <c r="ONM384" s="141"/>
      <c r="ONN384" s="141"/>
      <c r="ONO384" s="141"/>
      <c r="ONP384" s="141"/>
      <c r="ONQ384" s="141"/>
      <c r="ONR384" s="141"/>
      <c r="ONS384" s="141"/>
      <c r="ONT384" s="141"/>
      <c r="ONU384" s="141"/>
      <c r="ONV384" s="141"/>
      <c r="ONW384" s="141"/>
      <c r="ONX384" s="141"/>
      <c r="ONY384" s="141"/>
      <c r="ONZ384" s="141"/>
      <c r="OOA384" s="141"/>
      <c r="OOB384" s="141"/>
      <c r="OOC384" s="141"/>
      <c r="OOD384" s="141"/>
      <c r="OOE384" s="141"/>
      <c r="OOF384" s="141"/>
      <c r="OOG384" s="141"/>
      <c r="OOH384" s="141"/>
      <c r="OOI384" s="141"/>
      <c r="OOJ384" s="141"/>
      <c r="OOK384" s="141"/>
      <c r="OOL384" s="141"/>
      <c r="OOM384" s="141"/>
      <c r="OON384" s="141"/>
      <c r="OOO384" s="141"/>
      <c r="OOP384" s="141"/>
      <c r="OOQ384" s="141"/>
      <c r="OOR384" s="141"/>
      <c r="OOS384" s="141"/>
      <c r="OOT384" s="141"/>
      <c r="OOU384" s="141"/>
      <c r="OOV384" s="141"/>
      <c r="OOW384" s="141"/>
      <c r="OOX384" s="141"/>
      <c r="OOY384" s="141"/>
      <c r="OOZ384" s="141"/>
      <c r="OPA384" s="141"/>
      <c r="OPB384" s="141"/>
      <c r="OPC384" s="141"/>
      <c r="OPD384" s="141"/>
      <c r="OPE384" s="141"/>
      <c r="OPF384" s="141"/>
      <c r="OPG384" s="141"/>
      <c r="OPH384" s="141"/>
      <c r="OPI384" s="141"/>
      <c r="OPJ384" s="141"/>
      <c r="OPK384" s="141"/>
      <c r="OPL384" s="141"/>
      <c r="OPM384" s="141"/>
      <c r="OPN384" s="141"/>
      <c r="OPO384" s="141"/>
      <c r="OPP384" s="141"/>
      <c r="OPQ384" s="141"/>
      <c r="OPR384" s="141"/>
      <c r="OPS384" s="141"/>
      <c r="OPT384" s="141"/>
      <c r="OPU384" s="141"/>
      <c r="OPV384" s="141"/>
      <c r="OPW384" s="141"/>
      <c r="OPX384" s="141"/>
      <c r="OPY384" s="141"/>
      <c r="OPZ384" s="141"/>
      <c r="OQA384" s="141"/>
      <c r="OQB384" s="141"/>
      <c r="OQC384" s="141"/>
      <c r="OQD384" s="141"/>
      <c r="OQE384" s="141"/>
      <c r="OQF384" s="141"/>
      <c r="OQG384" s="141"/>
      <c r="OQH384" s="141"/>
      <c r="OQI384" s="141"/>
      <c r="OQJ384" s="141"/>
      <c r="OQK384" s="141"/>
      <c r="OQL384" s="141"/>
      <c r="OQM384" s="141"/>
      <c r="OQN384" s="141"/>
      <c r="OQO384" s="141"/>
      <c r="OQP384" s="141"/>
      <c r="OQQ384" s="141"/>
      <c r="OQR384" s="141"/>
      <c r="OQS384" s="141"/>
      <c r="OQT384" s="141"/>
      <c r="OQU384" s="141"/>
      <c r="OQV384" s="141"/>
      <c r="OQW384" s="141"/>
      <c r="OQX384" s="141"/>
      <c r="OQY384" s="141"/>
      <c r="OQZ384" s="141"/>
      <c r="ORA384" s="141"/>
      <c r="ORB384" s="141"/>
      <c r="ORC384" s="141"/>
      <c r="ORD384" s="141"/>
      <c r="ORE384" s="141"/>
      <c r="ORF384" s="141"/>
      <c r="ORG384" s="141"/>
      <c r="ORH384" s="141"/>
      <c r="ORI384" s="141"/>
      <c r="ORJ384" s="141"/>
      <c r="ORK384" s="141"/>
      <c r="ORL384" s="141"/>
      <c r="ORM384" s="141"/>
      <c r="ORN384" s="141"/>
      <c r="ORO384" s="141"/>
      <c r="ORP384" s="141"/>
      <c r="ORQ384" s="141"/>
      <c r="ORR384" s="141"/>
      <c r="ORS384" s="141"/>
      <c r="ORT384" s="141"/>
      <c r="ORU384" s="141"/>
      <c r="ORV384" s="141"/>
      <c r="ORW384" s="141"/>
      <c r="ORX384" s="141"/>
      <c r="ORY384" s="141"/>
      <c r="ORZ384" s="141"/>
      <c r="OSA384" s="141"/>
      <c r="OSB384" s="141"/>
      <c r="OSC384" s="141"/>
      <c r="OSD384" s="141"/>
      <c r="OSE384" s="141"/>
      <c r="OSF384" s="141"/>
      <c r="OSG384" s="141"/>
      <c r="OSH384" s="141"/>
      <c r="OSI384" s="141"/>
      <c r="OSJ384" s="141"/>
      <c r="OSK384" s="141"/>
      <c r="OSL384" s="141"/>
      <c r="OSM384" s="141"/>
      <c r="OSN384" s="141"/>
      <c r="OSO384" s="141"/>
      <c r="OSP384" s="141"/>
      <c r="OSQ384" s="141"/>
      <c r="OSR384" s="141"/>
      <c r="OSS384" s="141"/>
      <c r="OST384" s="141"/>
      <c r="OSU384" s="141"/>
      <c r="OSV384" s="141"/>
      <c r="OSW384" s="141"/>
      <c r="OSX384" s="141"/>
      <c r="OSY384" s="141"/>
      <c r="OSZ384" s="141"/>
      <c r="OTA384" s="141"/>
      <c r="OTB384" s="141"/>
      <c r="OTC384" s="141"/>
      <c r="OTD384" s="141"/>
      <c r="OTE384" s="141"/>
      <c r="OTF384" s="141"/>
      <c r="OTG384" s="141"/>
      <c r="OTH384" s="141"/>
      <c r="OTI384" s="141"/>
      <c r="OTJ384" s="141"/>
      <c r="OTK384" s="141"/>
      <c r="OTL384" s="141"/>
      <c r="OTM384" s="141"/>
      <c r="OTN384" s="141"/>
      <c r="OTO384" s="141"/>
      <c r="OTP384" s="141"/>
      <c r="OTQ384" s="141"/>
      <c r="OTR384" s="141"/>
      <c r="OTS384" s="141"/>
      <c r="OTT384" s="141"/>
      <c r="OTU384" s="141"/>
      <c r="OTV384" s="141"/>
      <c r="OTW384" s="141"/>
      <c r="OTX384" s="141"/>
      <c r="OTY384" s="141"/>
      <c r="OTZ384" s="141"/>
      <c r="OUA384" s="141"/>
      <c r="OUB384" s="141"/>
      <c r="OUC384" s="141"/>
      <c r="OUD384" s="141"/>
      <c r="OUE384" s="141"/>
      <c r="OUF384" s="141"/>
      <c r="OUG384" s="141"/>
      <c r="OUH384" s="141"/>
      <c r="OUI384" s="141"/>
      <c r="OUJ384" s="141"/>
      <c r="OUK384" s="141"/>
      <c r="OUL384" s="141"/>
      <c r="OUM384" s="141"/>
      <c r="OUN384" s="141"/>
      <c r="OUO384" s="141"/>
      <c r="OUP384" s="141"/>
      <c r="OUQ384" s="141"/>
      <c r="OUR384" s="141"/>
      <c r="OUS384" s="141"/>
      <c r="OUT384" s="141"/>
      <c r="OUU384" s="141"/>
      <c r="OUV384" s="141"/>
      <c r="OUW384" s="141"/>
      <c r="OUX384" s="141"/>
      <c r="OUY384" s="141"/>
      <c r="OUZ384" s="141"/>
      <c r="OVA384" s="141"/>
      <c r="OVB384" s="141"/>
      <c r="OVC384" s="141"/>
      <c r="OVD384" s="141"/>
      <c r="OVE384" s="141"/>
      <c r="OVF384" s="141"/>
      <c r="OVG384" s="141"/>
      <c r="OVH384" s="141"/>
      <c r="OVI384" s="141"/>
      <c r="OVJ384" s="141"/>
      <c r="OVK384" s="141"/>
      <c r="OVL384" s="141"/>
      <c r="OVM384" s="141"/>
      <c r="OVN384" s="141"/>
      <c r="OVO384" s="141"/>
      <c r="OVP384" s="141"/>
      <c r="OVQ384" s="141"/>
      <c r="OVR384" s="141"/>
      <c r="OVS384" s="141"/>
      <c r="OVT384" s="141"/>
      <c r="OVU384" s="141"/>
      <c r="OVV384" s="141"/>
      <c r="OVW384" s="141"/>
      <c r="OVX384" s="141"/>
      <c r="OVY384" s="141"/>
      <c r="OVZ384" s="141"/>
      <c r="OWA384" s="141"/>
      <c r="OWB384" s="141"/>
      <c r="OWC384" s="141"/>
      <c r="OWD384" s="141"/>
      <c r="OWE384" s="141"/>
      <c r="OWF384" s="141"/>
      <c r="OWG384" s="141"/>
      <c r="OWH384" s="141"/>
      <c r="OWI384" s="141"/>
      <c r="OWJ384" s="141"/>
      <c r="OWK384" s="141"/>
      <c r="OWL384" s="141"/>
      <c r="OWM384" s="141"/>
      <c r="OWN384" s="141"/>
      <c r="OWO384" s="141"/>
      <c r="OWP384" s="141"/>
      <c r="OWQ384" s="141"/>
      <c r="OWR384" s="141"/>
      <c r="OWS384" s="141"/>
      <c r="OWT384" s="141"/>
      <c r="OWU384" s="141"/>
      <c r="OWV384" s="141"/>
      <c r="OWW384" s="141"/>
      <c r="OWX384" s="141"/>
      <c r="OWY384" s="141"/>
      <c r="OWZ384" s="141"/>
      <c r="OXA384" s="141"/>
      <c r="OXB384" s="141"/>
      <c r="OXC384" s="141"/>
      <c r="OXD384" s="141"/>
      <c r="OXE384" s="141"/>
      <c r="OXF384" s="141"/>
      <c r="OXG384" s="141"/>
      <c r="OXH384" s="141"/>
      <c r="OXI384" s="141"/>
      <c r="OXJ384" s="141"/>
      <c r="OXK384" s="141"/>
      <c r="OXL384" s="141"/>
      <c r="OXM384" s="141"/>
      <c r="OXN384" s="141"/>
      <c r="OXO384" s="141"/>
      <c r="OXP384" s="141"/>
      <c r="OXQ384" s="141"/>
      <c r="OXR384" s="141"/>
      <c r="OXS384" s="141"/>
      <c r="OXT384" s="141"/>
      <c r="OXU384" s="141"/>
      <c r="OXV384" s="141"/>
      <c r="OXW384" s="141"/>
      <c r="OXX384" s="141"/>
      <c r="OXY384" s="141"/>
      <c r="OXZ384" s="141"/>
      <c r="OYA384" s="141"/>
      <c r="OYB384" s="141"/>
      <c r="OYC384" s="141"/>
      <c r="OYD384" s="141"/>
      <c r="OYE384" s="141"/>
      <c r="OYF384" s="141"/>
      <c r="OYG384" s="141"/>
      <c r="OYH384" s="141"/>
      <c r="OYI384" s="141"/>
      <c r="OYJ384" s="141"/>
      <c r="OYK384" s="141"/>
      <c r="OYL384" s="141"/>
      <c r="OYM384" s="141"/>
      <c r="OYN384" s="141"/>
      <c r="OYO384" s="141"/>
      <c r="OYP384" s="141"/>
      <c r="OYQ384" s="141"/>
      <c r="OYR384" s="141"/>
      <c r="OYS384" s="141"/>
      <c r="OYT384" s="141"/>
      <c r="OYU384" s="141"/>
      <c r="OYV384" s="141"/>
      <c r="OYW384" s="141"/>
      <c r="OYX384" s="141"/>
      <c r="OYY384" s="141"/>
      <c r="OYZ384" s="141"/>
      <c r="OZA384" s="141"/>
      <c r="OZB384" s="141"/>
      <c r="OZC384" s="141"/>
      <c r="OZD384" s="141"/>
      <c r="OZE384" s="141"/>
      <c r="OZF384" s="141"/>
      <c r="OZG384" s="141"/>
      <c r="OZH384" s="141"/>
      <c r="OZI384" s="141"/>
      <c r="OZJ384" s="141"/>
      <c r="OZK384" s="141"/>
      <c r="OZL384" s="141"/>
      <c r="OZM384" s="141"/>
      <c r="OZN384" s="141"/>
      <c r="OZO384" s="141"/>
      <c r="OZP384" s="141"/>
      <c r="OZQ384" s="141"/>
      <c r="OZR384" s="141"/>
      <c r="OZS384" s="141"/>
      <c r="OZT384" s="141"/>
      <c r="OZU384" s="141"/>
      <c r="OZV384" s="141"/>
      <c r="OZW384" s="141"/>
      <c r="OZX384" s="141"/>
      <c r="OZY384" s="141"/>
      <c r="OZZ384" s="141"/>
      <c r="PAA384" s="141"/>
      <c r="PAB384" s="141"/>
      <c r="PAC384" s="141"/>
      <c r="PAD384" s="141"/>
      <c r="PAE384" s="141"/>
      <c r="PAF384" s="141"/>
      <c r="PAG384" s="141"/>
      <c r="PAH384" s="141"/>
      <c r="PAI384" s="141"/>
      <c r="PAJ384" s="141"/>
      <c r="PAK384" s="141"/>
      <c r="PAL384" s="141"/>
      <c r="PAM384" s="141"/>
      <c r="PAN384" s="141"/>
      <c r="PAO384" s="141"/>
      <c r="PAP384" s="141"/>
      <c r="PAQ384" s="141"/>
      <c r="PAR384" s="141"/>
      <c r="PAS384" s="141"/>
      <c r="PAT384" s="141"/>
      <c r="PAU384" s="141"/>
      <c r="PAV384" s="141"/>
      <c r="PAW384" s="141"/>
      <c r="PAX384" s="141"/>
      <c r="PAY384" s="141"/>
      <c r="PAZ384" s="141"/>
      <c r="PBA384" s="141"/>
      <c r="PBB384" s="141"/>
      <c r="PBC384" s="141"/>
      <c r="PBD384" s="141"/>
      <c r="PBE384" s="141"/>
      <c r="PBF384" s="141"/>
      <c r="PBG384" s="141"/>
      <c r="PBH384" s="141"/>
      <c r="PBI384" s="141"/>
      <c r="PBJ384" s="141"/>
      <c r="PBK384" s="141"/>
      <c r="PBL384" s="141"/>
      <c r="PBM384" s="141"/>
      <c r="PBN384" s="141"/>
      <c r="PBO384" s="141"/>
      <c r="PBP384" s="141"/>
      <c r="PBQ384" s="141"/>
      <c r="PBR384" s="141"/>
      <c r="PBS384" s="141"/>
      <c r="PBT384" s="141"/>
      <c r="PBU384" s="141"/>
      <c r="PBV384" s="141"/>
      <c r="PBW384" s="141"/>
      <c r="PBX384" s="141"/>
      <c r="PBY384" s="141"/>
      <c r="PBZ384" s="141"/>
      <c r="PCA384" s="141"/>
      <c r="PCB384" s="141"/>
      <c r="PCC384" s="141"/>
      <c r="PCD384" s="141"/>
      <c r="PCE384" s="141"/>
      <c r="PCF384" s="141"/>
      <c r="PCG384" s="141"/>
      <c r="PCH384" s="141"/>
      <c r="PCI384" s="141"/>
      <c r="PCJ384" s="141"/>
      <c r="PCK384" s="141"/>
      <c r="PCL384" s="141"/>
      <c r="PCM384" s="141"/>
      <c r="PCN384" s="141"/>
      <c r="PCO384" s="141"/>
      <c r="PCP384" s="141"/>
      <c r="PCQ384" s="141"/>
      <c r="PCR384" s="141"/>
      <c r="PCS384" s="141"/>
      <c r="PCT384" s="141"/>
      <c r="PCU384" s="141"/>
      <c r="PCV384" s="141"/>
      <c r="PCW384" s="141"/>
      <c r="PCX384" s="141"/>
      <c r="PCY384" s="141"/>
      <c r="PCZ384" s="141"/>
      <c r="PDA384" s="141"/>
      <c r="PDB384" s="141"/>
      <c r="PDC384" s="141"/>
      <c r="PDD384" s="141"/>
      <c r="PDE384" s="141"/>
      <c r="PDF384" s="141"/>
      <c r="PDG384" s="141"/>
      <c r="PDH384" s="141"/>
      <c r="PDI384" s="141"/>
      <c r="PDJ384" s="141"/>
      <c r="PDK384" s="141"/>
      <c r="PDL384" s="141"/>
      <c r="PDM384" s="141"/>
      <c r="PDN384" s="141"/>
      <c r="PDO384" s="141"/>
      <c r="PDP384" s="141"/>
      <c r="PDQ384" s="141"/>
      <c r="PDR384" s="141"/>
      <c r="PDS384" s="141"/>
      <c r="PDT384" s="141"/>
      <c r="PDU384" s="141"/>
      <c r="PDV384" s="141"/>
      <c r="PDW384" s="141"/>
      <c r="PDX384" s="141"/>
      <c r="PDY384" s="141"/>
      <c r="PDZ384" s="141"/>
      <c r="PEA384" s="141"/>
      <c r="PEB384" s="141"/>
      <c r="PEC384" s="141"/>
      <c r="PED384" s="141"/>
      <c r="PEE384" s="141"/>
      <c r="PEF384" s="141"/>
      <c r="PEG384" s="141"/>
      <c r="PEH384" s="141"/>
      <c r="PEI384" s="141"/>
      <c r="PEJ384" s="141"/>
      <c r="PEK384" s="141"/>
      <c r="PEL384" s="141"/>
      <c r="PEM384" s="141"/>
      <c r="PEN384" s="141"/>
      <c r="PEO384" s="141"/>
      <c r="PEP384" s="141"/>
      <c r="PEQ384" s="141"/>
      <c r="PER384" s="141"/>
      <c r="PES384" s="141"/>
      <c r="PET384" s="141"/>
      <c r="PEU384" s="141"/>
      <c r="PEV384" s="141"/>
      <c r="PEW384" s="141"/>
      <c r="PEX384" s="141"/>
      <c r="PEY384" s="141"/>
      <c r="PEZ384" s="141"/>
      <c r="PFA384" s="141"/>
      <c r="PFB384" s="141"/>
      <c r="PFC384" s="141"/>
      <c r="PFD384" s="141"/>
      <c r="PFE384" s="141"/>
      <c r="PFF384" s="141"/>
      <c r="PFG384" s="141"/>
      <c r="PFH384" s="141"/>
      <c r="PFI384" s="141"/>
      <c r="PFJ384" s="141"/>
      <c r="PFK384" s="141"/>
      <c r="PFL384" s="141"/>
      <c r="PFM384" s="141"/>
      <c r="PFN384" s="141"/>
      <c r="PFO384" s="141"/>
      <c r="PFP384" s="141"/>
      <c r="PFQ384" s="141"/>
      <c r="PFR384" s="141"/>
      <c r="PFS384" s="141"/>
      <c r="PFT384" s="141"/>
      <c r="PFU384" s="141"/>
      <c r="PFV384" s="141"/>
      <c r="PFW384" s="141"/>
      <c r="PFX384" s="141"/>
      <c r="PFY384" s="141"/>
      <c r="PFZ384" s="141"/>
      <c r="PGA384" s="141"/>
      <c r="PGB384" s="141"/>
      <c r="PGC384" s="141"/>
      <c r="PGD384" s="141"/>
      <c r="PGE384" s="141"/>
      <c r="PGF384" s="141"/>
      <c r="PGG384" s="141"/>
      <c r="PGH384" s="141"/>
      <c r="PGI384" s="141"/>
      <c r="PGJ384" s="141"/>
      <c r="PGK384" s="141"/>
      <c r="PGL384" s="141"/>
      <c r="PGM384" s="141"/>
      <c r="PGN384" s="141"/>
      <c r="PGO384" s="141"/>
      <c r="PGP384" s="141"/>
      <c r="PGQ384" s="141"/>
      <c r="PGR384" s="141"/>
      <c r="PGS384" s="141"/>
      <c r="PGT384" s="141"/>
      <c r="PGU384" s="141"/>
      <c r="PGV384" s="141"/>
      <c r="PGW384" s="141"/>
      <c r="PGX384" s="141"/>
      <c r="PGY384" s="141"/>
      <c r="PGZ384" s="141"/>
      <c r="PHA384" s="141"/>
      <c r="PHB384" s="141"/>
      <c r="PHC384" s="141"/>
      <c r="PHD384" s="141"/>
      <c r="PHE384" s="141"/>
      <c r="PHF384" s="141"/>
      <c r="PHG384" s="141"/>
      <c r="PHH384" s="141"/>
      <c r="PHI384" s="141"/>
      <c r="PHJ384" s="141"/>
      <c r="PHK384" s="141"/>
      <c r="PHL384" s="141"/>
      <c r="PHM384" s="141"/>
      <c r="PHN384" s="141"/>
      <c r="PHO384" s="141"/>
      <c r="PHP384" s="141"/>
      <c r="PHQ384" s="141"/>
      <c r="PHR384" s="141"/>
      <c r="PHS384" s="141"/>
      <c r="PHT384" s="141"/>
      <c r="PHU384" s="141"/>
      <c r="PHV384" s="141"/>
      <c r="PHW384" s="141"/>
      <c r="PHX384" s="141"/>
      <c r="PHY384" s="141"/>
      <c r="PHZ384" s="141"/>
      <c r="PIA384" s="141"/>
      <c r="PIB384" s="141"/>
      <c r="PIC384" s="141"/>
      <c r="PID384" s="141"/>
      <c r="PIE384" s="141"/>
      <c r="PIF384" s="141"/>
      <c r="PIG384" s="141"/>
      <c r="PIH384" s="141"/>
      <c r="PII384" s="141"/>
      <c r="PIJ384" s="141"/>
      <c r="PIK384" s="141"/>
      <c r="PIL384" s="141"/>
      <c r="PIM384" s="141"/>
      <c r="PIN384" s="141"/>
      <c r="PIO384" s="141"/>
      <c r="PIP384" s="141"/>
      <c r="PIQ384" s="141"/>
      <c r="PIR384" s="141"/>
      <c r="PIS384" s="141"/>
      <c r="PIT384" s="141"/>
      <c r="PIU384" s="141"/>
      <c r="PIV384" s="141"/>
      <c r="PIW384" s="141"/>
      <c r="PIX384" s="141"/>
      <c r="PIY384" s="141"/>
      <c r="PIZ384" s="141"/>
      <c r="PJA384" s="141"/>
      <c r="PJB384" s="141"/>
      <c r="PJC384" s="141"/>
      <c r="PJD384" s="141"/>
      <c r="PJE384" s="141"/>
      <c r="PJF384" s="141"/>
      <c r="PJG384" s="141"/>
      <c r="PJH384" s="141"/>
      <c r="PJI384" s="141"/>
      <c r="PJJ384" s="141"/>
      <c r="PJK384" s="141"/>
      <c r="PJL384" s="141"/>
      <c r="PJM384" s="141"/>
      <c r="PJN384" s="141"/>
      <c r="PJO384" s="141"/>
      <c r="PJP384" s="141"/>
      <c r="PJQ384" s="141"/>
      <c r="PJR384" s="141"/>
      <c r="PJS384" s="141"/>
      <c r="PJT384" s="141"/>
      <c r="PJU384" s="141"/>
      <c r="PJV384" s="141"/>
      <c r="PJW384" s="141"/>
      <c r="PJX384" s="141"/>
      <c r="PJY384" s="141"/>
      <c r="PJZ384" s="141"/>
      <c r="PKA384" s="141"/>
      <c r="PKB384" s="141"/>
      <c r="PKC384" s="141"/>
      <c r="PKD384" s="141"/>
      <c r="PKE384" s="141"/>
      <c r="PKF384" s="141"/>
      <c r="PKG384" s="141"/>
      <c r="PKH384" s="141"/>
      <c r="PKI384" s="141"/>
      <c r="PKJ384" s="141"/>
      <c r="PKK384" s="141"/>
      <c r="PKL384" s="141"/>
      <c r="PKM384" s="141"/>
      <c r="PKN384" s="141"/>
      <c r="PKO384" s="141"/>
      <c r="PKP384" s="141"/>
      <c r="PKQ384" s="141"/>
      <c r="PKR384" s="141"/>
      <c r="PKS384" s="141"/>
      <c r="PKT384" s="141"/>
      <c r="PKU384" s="141"/>
      <c r="PKV384" s="141"/>
      <c r="PKW384" s="141"/>
      <c r="PKX384" s="141"/>
      <c r="PKY384" s="141"/>
      <c r="PKZ384" s="141"/>
      <c r="PLA384" s="141"/>
      <c r="PLB384" s="141"/>
      <c r="PLC384" s="141"/>
      <c r="PLD384" s="141"/>
      <c r="PLE384" s="141"/>
      <c r="PLF384" s="141"/>
      <c r="PLG384" s="141"/>
      <c r="PLH384" s="141"/>
      <c r="PLI384" s="141"/>
      <c r="PLJ384" s="141"/>
      <c r="PLK384" s="141"/>
      <c r="PLL384" s="141"/>
      <c r="PLM384" s="141"/>
      <c r="PLN384" s="141"/>
      <c r="PLO384" s="141"/>
      <c r="PLP384" s="141"/>
      <c r="PLQ384" s="141"/>
      <c r="PLR384" s="141"/>
      <c r="PLS384" s="141"/>
      <c r="PLT384" s="141"/>
      <c r="PLU384" s="141"/>
      <c r="PLV384" s="141"/>
      <c r="PLW384" s="141"/>
      <c r="PLX384" s="141"/>
      <c r="PLY384" s="141"/>
      <c r="PLZ384" s="141"/>
      <c r="PMA384" s="141"/>
      <c r="PMB384" s="141"/>
      <c r="PMC384" s="141"/>
      <c r="PMD384" s="141"/>
      <c r="PME384" s="141"/>
      <c r="PMF384" s="141"/>
      <c r="PMG384" s="141"/>
      <c r="PMH384" s="141"/>
      <c r="PMI384" s="141"/>
      <c r="PMJ384" s="141"/>
      <c r="PMK384" s="141"/>
      <c r="PML384" s="141"/>
      <c r="PMM384" s="141"/>
      <c r="PMN384" s="141"/>
      <c r="PMO384" s="141"/>
      <c r="PMP384" s="141"/>
      <c r="PMQ384" s="141"/>
      <c r="PMR384" s="141"/>
      <c r="PMS384" s="141"/>
      <c r="PMT384" s="141"/>
      <c r="PMU384" s="141"/>
      <c r="PMV384" s="141"/>
      <c r="PMW384" s="141"/>
      <c r="PMX384" s="141"/>
      <c r="PMY384" s="141"/>
      <c r="PMZ384" s="141"/>
      <c r="PNA384" s="141"/>
      <c r="PNB384" s="141"/>
      <c r="PNC384" s="141"/>
      <c r="PND384" s="141"/>
      <c r="PNE384" s="141"/>
      <c r="PNF384" s="141"/>
      <c r="PNG384" s="141"/>
      <c r="PNH384" s="141"/>
      <c r="PNI384" s="141"/>
      <c r="PNJ384" s="141"/>
      <c r="PNK384" s="141"/>
      <c r="PNL384" s="141"/>
      <c r="PNM384" s="141"/>
      <c r="PNN384" s="141"/>
      <c r="PNO384" s="141"/>
      <c r="PNP384" s="141"/>
      <c r="PNQ384" s="141"/>
      <c r="PNR384" s="141"/>
      <c r="PNS384" s="141"/>
      <c r="PNT384" s="141"/>
      <c r="PNU384" s="141"/>
      <c r="PNV384" s="141"/>
      <c r="PNW384" s="141"/>
      <c r="PNX384" s="141"/>
      <c r="PNY384" s="141"/>
      <c r="PNZ384" s="141"/>
      <c r="POA384" s="141"/>
      <c r="POB384" s="141"/>
      <c r="POC384" s="141"/>
      <c r="POD384" s="141"/>
      <c r="POE384" s="141"/>
      <c r="POF384" s="141"/>
      <c r="POG384" s="141"/>
      <c r="POH384" s="141"/>
      <c r="POI384" s="141"/>
      <c r="POJ384" s="141"/>
      <c r="POK384" s="141"/>
      <c r="POL384" s="141"/>
      <c r="POM384" s="141"/>
      <c r="PON384" s="141"/>
      <c r="POO384" s="141"/>
      <c r="POP384" s="141"/>
      <c r="POQ384" s="141"/>
      <c r="POR384" s="141"/>
      <c r="POS384" s="141"/>
      <c r="POT384" s="141"/>
      <c r="POU384" s="141"/>
      <c r="POV384" s="141"/>
      <c r="POW384" s="141"/>
      <c r="POX384" s="141"/>
      <c r="POY384" s="141"/>
      <c r="POZ384" s="141"/>
      <c r="PPA384" s="141"/>
      <c r="PPB384" s="141"/>
      <c r="PPC384" s="141"/>
      <c r="PPD384" s="141"/>
      <c r="PPE384" s="141"/>
      <c r="PPF384" s="141"/>
      <c r="PPG384" s="141"/>
      <c r="PPH384" s="141"/>
      <c r="PPI384" s="141"/>
      <c r="PPJ384" s="141"/>
      <c r="PPK384" s="141"/>
      <c r="PPL384" s="141"/>
      <c r="PPM384" s="141"/>
      <c r="PPN384" s="141"/>
      <c r="PPO384" s="141"/>
      <c r="PPP384" s="141"/>
      <c r="PPQ384" s="141"/>
      <c r="PPR384" s="141"/>
      <c r="PPS384" s="141"/>
      <c r="PPT384" s="141"/>
      <c r="PPU384" s="141"/>
      <c r="PPV384" s="141"/>
      <c r="PPW384" s="141"/>
      <c r="PPX384" s="141"/>
      <c r="PPY384" s="141"/>
      <c r="PPZ384" s="141"/>
      <c r="PQA384" s="141"/>
      <c r="PQB384" s="141"/>
      <c r="PQC384" s="141"/>
      <c r="PQD384" s="141"/>
      <c r="PQE384" s="141"/>
      <c r="PQF384" s="141"/>
      <c r="PQG384" s="141"/>
      <c r="PQH384" s="141"/>
      <c r="PQI384" s="141"/>
      <c r="PQJ384" s="141"/>
      <c r="PQK384" s="141"/>
      <c r="PQL384" s="141"/>
      <c r="PQM384" s="141"/>
      <c r="PQN384" s="141"/>
      <c r="PQO384" s="141"/>
      <c r="PQP384" s="141"/>
      <c r="PQQ384" s="141"/>
      <c r="PQR384" s="141"/>
      <c r="PQS384" s="141"/>
      <c r="PQT384" s="141"/>
      <c r="PQU384" s="141"/>
      <c r="PQV384" s="141"/>
      <c r="PQW384" s="141"/>
      <c r="PQX384" s="141"/>
      <c r="PQY384" s="141"/>
      <c r="PQZ384" s="141"/>
      <c r="PRA384" s="141"/>
      <c r="PRB384" s="141"/>
      <c r="PRC384" s="141"/>
      <c r="PRD384" s="141"/>
      <c r="PRE384" s="141"/>
      <c r="PRF384" s="141"/>
      <c r="PRG384" s="141"/>
      <c r="PRH384" s="141"/>
      <c r="PRI384" s="141"/>
      <c r="PRJ384" s="141"/>
      <c r="PRK384" s="141"/>
      <c r="PRL384" s="141"/>
      <c r="PRM384" s="141"/>
      <c r="PRN384" s="141"/>
      <c r="PRO384" s="141"/>
      <c r="PRP384" s="141"/>
      <c r="PRQ384" s="141"/>
      <c r="PRR384" s="141"/>
      <c r="PRS384" s="141"/>
      <c r="PRT384" s="141"/>
      <c r="PRU384" s="141"/>
      <c r="PRV384" s="141"/>
      <c r="PRW384" s="141"/>
      <c r="PRX384" s="141"/>
      <c r="PRY384" s="141"/>
      <c r="PRZ384" s="141"/>
      <c r="PSA384" s="141"/>
      <c r="PSB384" s="141"/>
      <c r="PSC384" s="141"/>
      <c r="PSD384" s="141"/>
      <c r="PSE384" s="141"/>
      <c r="PSF384" s="141"/>
      <c r="PSG384" s="141"/>
      <c r="PSH384" s="141"/>
      <c r="PSI384" s="141"/>
      <c r="PSJ384" s="141"/>
      <c r="PSK384" s="141"/>
      <c r="PSL384" s="141"/>
      <c r="PSM384" s="141"/>
      <c r="PSN384" s="141"/>
      <c r="PSO384" s="141"/>
      <c r="PSP384" s="141"/>
      <c r="PSQ384" s="141"/>
      <c r="PSR384" s="141"/>
      <c r="PSS384" s="141"/>
      <c r="PST384" s="141"/>
      <c r="PSU384" s="141"/>
      <c r="PSV384" s="141"/>
      <c r="PSW384" s="141"/>
      <c r="PSX384" s="141"/>
      <c r="PSY384" s="141"/>
      <c r="PSZ384" s="141"/>
      <c r="PTA384" s="141"/>
      <c r="PTB384" s="141"/>
      <c r="PTC384" s="141"/>
      <c r="PTD384" s="141"/>
      <c r="PTE384" s="141"/>
      <c r="PTF384" s="141"/>
      <c r="PTG384" s="141"/>
      <c r="PTH384" s="141"/>
      <c r="PTI384" s="141"/>
      <c r="PTJ384" s="141"/>
      <c r="PTK384" s="141"/>
      <c r="PTL384" s="141"/>
      <c r="PTM384" s="141"/>
      <c r="PTN384" s="141"/>
      <c r="PTO384" s="141"/>
      <c r="PTP384" s="141"/>
      <c r="PTQ384" s="141"/>
      <c r="PTR384" s="141"/>
      <c r="PTS384" s="141"/>
      <c r="PTT384" s="141"/>
      <c r="PTU384" s="141"/>
      <c r="PTV384" s="141"/>
      <c r="PTW384" s="141"/>
      <c r="PTX384" s="141"/>
      <c r="PTY384" s="141"/>
      <c r="PTZ384" s="141"/>
      <c r="PUA384" s="141"/>
      <c r="PUB384" s="141"/>
      <c r="PUC384" s="141"/>
      <c r="PUD384" s="141"/>
      <c r="PUE384" s="141"/>
      <c r="PUF384" s="141"/>
      <c r="PUG384" s="141"/>
      <c r="PUH384" s="141"/>
      <c r="PUI384" s="141"/>
      <c r="PUJ384" s="141"/>
      <c r="PUK384" s="141"/>
      <c r="PUL384" s="141"/>
      <c r="PUM384" s="141"/>
      <c r="PUN384" s="141"/>
      <c r="PUO384" s="141"/>
      <c r="PUP384" s="141"/>
      <c r="PUQ384" s="141"/>
      <c r="PUR384" s="141"/>
      <c r="PUS384" s="141"/>
      <c r="PUT384" s="141"/>
      <c r="PUU384" s="141"/>
      <c r="PUV384" s="141"/>
      <c r="PUW384" s="141"/>
      <c r="PUX384" s="141"/>
      <c r="PUY384" s="141"/>
      <c r="PUZ384" s="141"/>
      <c r="PVA384" s="141"/>
      <c r="PVB384" s="141"/>
      <c r="PVC384" s="141"/>
      <c r="PVD384" s="141"/>
      <c r="PVE384" s="141"/>
      <c r="PVF384" s="141"/>
      <c r="PVG384" s="141"/>
      <c r="PVH384" s="141"/>
      <c r="PVI384" s="141"/>
      <c r="PVJ384" s="141"/>
      <c r="PVK384" s="141"/>
      <c r="PVL384" s="141"/>
      <c r="PVM384" s="141"/>
      <c r="PVN384" s="141"/>
      <c r="PVO384" s="141"/>
      <c r="PVP384" s="141"/>
      <c r="PVQ384" s="141"/>
      <c r="PVR384" s="141"/>
      <c r="PVS384" s="141"/>
      <c r="PVT384" s="141"/>
      <c r="PVU384" s="141"/>
      <c r="PVV384" s="141"/>
      <c r="PVW384" s="141"/>
      <c r="PVX384" s="141"/>
      <c r="PVY384" s="141"/>
      <c r="PVZ384" s="141"/>
      <c r="PWA384" s="141"/>
      <c r="PWB384" s="141"/>
      <c r="PWC384" s="141"/>
      <c r="PWD384" s="141"/>
      <c r="PWE384" s="141"/>
      <c r="PWF384" s="141"/>
      <c r="PWG384" s="141"/>
      <c r="PWH384" s="141"/>
      <c r="PWI384" s="141"/>
      <c r="PWJ384" s="141"/>
      <c r="PWK384" s="141"/>
      <c r="PWL384" s="141"/>
      <c r="PWM384" s="141"/>
      <c r="PWN384" s="141"/>
      <c r="PWO384" s="141"/>
      <c r="PWP384" s="141"/>
      <c r="PWQ384" s="141"/>
      <c r="PWR384" s="141"/>
      <c r="PWS384" s="141"/>
      <c r="PWT384" s="141"/>
      <c r="PWU384" s="141"/>
      <c r="PWV384" s="141"/>
      <c r="PWW384" s="141"/>
      <c r="PWX384" s="141"/>
      <c r="PWY384" s="141"/>
      <c r="PWZ384" s="141"/>
      <c r="PXA384" s="141"/>
      <c r="PXB384" s="141"/>
      <c r="PXC384" s="141"/>
      <c r="PXD384" s="141"/>
      <c r="PXE384" s="141"/>
      <c r="PXF384" s="141"/>
      <c r="PXG384" s="141"/>
      <c r="PXH384" s="141"/>
      <c r="PXI384" s="141"/>
      <c r="PXJ384" s="141"/>
      <c r="PXK384" s="141"/>
      <c r="PXL384" s="141"/>
      <c r="PXM384" s="141"/>
      <c r="PXN384" s="141"/>
      <c r="PXO384" s="141"/>
      <c r="PXP384" s="141"/>
      <c r="PXQ384" s="141"/>
      <c r="PXR384" s="141"/>
      <c r="PXS384" s="141"/>
      <c r="PXT384" s="141"/>
      <c r="PXU384" s="141"/>
      <c r="PXV384" s="141"/>
      <c r="PXW384" s="141"/>
      <c r="PXX384" s="141"/>
      <c r="PXY384" s="141"/>
      <c r="PXZ384" s="141"/>
      <c r="PYA384" s="141"/>
      <c r="PYB384" s="141"/>
      <c r="PYC384" s="141"/>
      <c r="PYD384" s="141"/>
      <c r="PYE384" s="141"/>
      <c r="PYF384" s="141"/>
      <c r="PYG384" s="141"/>
      <c r="PYH384" s="141"/>
      <c r="PYI384" s="141"/>
      <c r="PYJ384" s="141"/>
      <c r="PYK384" s="141"/>
      <c r="PYL384" s="141"/>
      <c r="PYM384" s="141"/>
      <c r="PYN384" s="141"/>
      <c r="PYO384" s="141"/>
      <c r="PYP384" s="141"/>
      <c r="PYQ384" s="141"/>
      <c r="PYR384" s="141"/>
      <c r="PYS384" s="141"/>
      <c r="PYT384" s="141"/>
      <c r="PYU384" s="141"/>
      <c r="PYV384" s="141"/>
      <c r="PYW384" s="141"/>
      <c r="PYX384" s="141"/>
      <c r="PYY384" s="141"/>
      <c r="PYZ384" s="141"/>
      <c r="PZA384" s="141"/>
      <c r="PZB384" s="141"/>
      <c r="PZC384" s="141"/>
      <c r="PZD384" s="141"/>
      <c r="PZE384" s="141"/>
      <c r="PZF384" s="141"/>
      <c r="PZG384" s="141"/>
      <c r="PZH384" s="141"/>
      <c r="PZI384" s="141"/>
      <c r="PZJ384" s="141"/>
      <c r="PZK384" s="141"/>
      <c r="PZL384" s="141"/>
      <c r="PZM384" s="141"/>
      <c r="PZN384" s="141"/>
      <c r="PZO384" s="141"/>
      <c r="PZP384" s="141"/>
      <c r="PZQ384" s="141"/>
      <c r="PZR384" s="141"/>
      <c r="PZS384" s="141"/>
      <c r="PZT384" s="141"/>
      <c r="PZU384" s="141"/>
      <c r="PZV384" s="141"/>
      <c r="PZW384" s="141"/>
      <c r="PZX384" s="141"/>
      <c r="PZY384" s="141"/>
      <c r="PZZ384" s="141"/>
      <c r="QAA384" s="141"/>
      <c r="QAB384" s="141"/>
      <c r="QAC384" s="141"/>
      <c r="QAD384" s="141"/>
      <c r="QAE384" s="141"/>
      <c r="QAF384" s="141"/>
      <c r="QAG384" s="141"/>
      <c r="QAH384" s="141"/>
      <c r="QAI384" s="141"/>
      <c r="QAJ384" s="141"/>
      <c r="QAK384" s="141"/>
      <c r="QAL384" s="141"/>
      <c r="QAM384" s="141"/>
      <c r="QAN384" s="141"/>
      <c r="QAO384" s="141"/>
      <c r="QAP384" s="141"/>
      <c r="QAQ384" s="141"/>
      <c r="QAR384" s="141"/>
      <c r="QAS384" s="141"/>
      <c r="QAT384" s="141"/>
      <c r="QAU384" s="141"/>
      <c r="QAV384" s="141"/>
      <c r="QAW384" s="141"/>
      <c r="QAX384" s="141"/>
      <c r="QAY384" s="141"/>
      <c r="QAZ384" s="141"/>
      <c r="QBA384" s="141"/>
      <c r="QBB384" s="141"/>
      <c r="QBC384" s="141"/>
      <c r="QBD384" s="141"/>
      <c r="QBE384" s="141"/>
      <c r="QBF384" s="141"/>
      <c r="QBG384" s="141"/>
      <c r="QBH384" s="141"/>
      <c r="QBI384" s="141"/>
      <c r="QBJ384" s="141"/>
      <c r="QBK384" s="141"/>
      <c r="QBL384" s="141"/>
      <c r="QBM384" s="141"/>
      <c r="QBN384" s="141"/>
      <c r="QBO384" s="141"/>
      <c r="QBP384" s="141"/>
      <c r="QBQ384" s="141"/>
      <c r="QBR384" s="141"/>
      <c r="QBS384" s="141"/>
      <c r="QBT384" s="141"/>
      <c r="QBU384" s="141"/>
      <c r="QBV384" s="141"/>
      <c r="QBW384" s="141"/>
      <c r="QBX384" s="141"/>
      <c r="QBY384" s="141"/>
      <c r="QBZ384" s="141"/>
      <c r="QCA384" s="141"/>
      <c r="QCB384" s="141"/>
      <c r="QCC384" s="141"/>
      <c r="QCD384" s="141"/>
      <c r="QCE384" s="141"/>
      <c r="QCF384" s="141"/>
      <c r="QCG384" s="141"/>
      <c r="QCH384" s="141"/>
      <c r="QCI384" s="141"/>
      <c r="QCJ384" s="141"/>
      <c r="QCK384" s="141"/>
      <c r="QCL384" s="141"/>
      <c r="QCM384" s="141"/>
      <c r="QCN384" s="141"/>
      <c r="QCO384" s="141"/>
      <c r="QCP384" s="141"/>
      <c r="QCQ384" s="141"/>
      <c r="QCR384" s="141"/>
      <c r="QCS384" s="141"/>
      <c r="QCT384" s="141"/>
      <c r="QCU384" s="141"/>
      <c r="QCV384" s="141"/>
      <c r="QCW384" s="141"/>
      <c r="QCX384" s="141"/>
      <c r="QCY384" s="141"/>
      <c r="QCZ384" s="141"/>
      <c r="QDA384" s="141"/>
      <c r="QDB384" s="141"/>
      <c r="QDC384" s="141"/>
      <c r="QDD384" s="141"/>
      <c r="QDE384" s="141"/>
      <c r="QDF384" s="141"/>
      <c r="QDG384" s="141"/>
      <c r="QDH384" s="141"/>
      <c r="QDI384" s="141"/>
      <c r="QDJ384" s="141"/>
      <c r="QDK384" s="141"/>
      <c r="QDL384" s="141"/>
      <c r="QDM384" s="141"/>
      <c r="QDN384" s="141"/>
      <c r="QDO384" s="141"/>
      <c r="QDP384" s="141"/>
      <c r="QDQ384" s="141"/>
      <c r="QDR384" s="141"/>
      <c r="QDS384" s="141"/>
      <c r="QDT384" s="141"/>
      <c r="QDU384" s="141"/>
      <c r="QDV384" s="141"/>
      <c r="QDW384" s="141"/>
      <c r="QDX384" s="141"/>
      <c r="QDY384" s="141"/>
      <c r="QDZ384" s="141"/>
      <c r="QEA384" s="141"/>
      <c r="QEB384" s="141"/>
      <c r="QEC384" s="141"/>
      <c r="QED384" s="141"/>
      <c r="QEE384" s="141"/>
      <c r="QEF384" s="141"/>
      <c r="QEG384" s="141"/>
      <c r="QEH384" s="141"/>
      <c r="QEI384" s="141"/>
      <c r="QEJ384" s="141"/>
      <c r="QEK384" s="141"/>
      <c r="QEL384" s="141"/>
      <c r="QEM384" s="141"/>
      <c r="QEN384" s="141"/>
      <c r="QEO384" s="141"/>
      <c r="QEP384" s="141"/>
      <c r="QEQ384" s="141"/>
      <c r="QER384" s="141"/>
      <c r="QES384" s="141"/>
      <c r="QET384" s="141"/>
      <c r="QEU384" s="141"/>
      <c r="QEV384" s="141"/>
      <c r="QEW384" s="141"/>
      <c r="QEX384" s="141"/>
      <c r="QEY384" s="141"/>
      <c r="QEZ384" s="141"/>
      <c r="QFA384" s="141"/>
      <c r="QFB384" s="141"/>
      <c r="QFC384" s="141"/>
      <c r="QFD384" s="141"/>
      <c r="QFE384" s="141"/>
      <c r="QFF384" s="141"/>
      <c r="QFG384" s="141"/>
      <c r="QFH384" s="141"/>
      <c r="QFI384" s="141"/>
      <c r="QFJ384" s="141"/>
      <c r="QFK384" s="141"/>
      <c r="QFL384" s="141"/>
      <c r="QFM384" s="141"/>
      <c r="QFN384" s="141"/>
      <c r="QFO384" s="141"/>
      <c r="QFP384" s="141"/>
      <c r="QFQ384" s="141"/>
      <c r="QFR384" s="141"/>
      <c r="QFS384" s="141"/>
      <c r="QFT384" s="141"/>
      <c r="QFU384" s="141"/>
      <c r="QFV384" s="141"/>
      <c r="QFW384" s="141"/>
      <c r="QFX384" s="141"/>
      <c r="QFY384" s="141"/>
      <c r="QFZ384" s="141"/>
      <c r="QGA384" s="141"/>
      <c r="QGB384" s="141"/>
      <c r="QGC384" s="141"/>
      <c r="QGD384" s="141"/>
      <c r="QGE384" s="141"/>
      <c r="QGF384" s="141"/>
      <c r="QGG384" s="141"/>
      <c r="QGH384" s="141"/>
      <c r="QGI384" s="141"/>
      <c r="QGJ384" s="141"/>
      <c r="QGK384" s="141"/>
      <c r="QGL384" s="141"/>
      <c r="QGM384" s="141"/>
      <c r="QGN384" s="141"/>
      <c r="QGO384" s="141"/>
      <c r="QGP384" s="141"/>
      <c r="QGQ384" s="141"/>
      <c r="QGR384" s="141"/>
      <c r="QGS384" s="141"/>
      <c r="QGT384" s="141"/>
      <c r="QGU384" s="141"/>
      <c r="QGV384" s="141"/>
      <c r="QGW384" s="141"/>
      <c r="QGX384" s="141"/>
      <c r="QGY384" s="141"/>
      <c r="QGZ384" s="141"/>
      <c r="QHA384" s="141"/>
      <c r="QHB384" s="141"/>
      <c r="QHC384" s="141"/>
      <c r="QHD384" s="141"/>
      <c r="QHE384" s="141"/>
      <c r="QHF384" s="141"/>
      <c r="QHG384" s="141"/>
      <c r="QHH384" s="141"/>
      <c r="QHI384" s="141"/>
      <c r="QHJ384" s="141"/>
      <c r="QHK384" s="141"/>
      <c r="QHL384" s="141"/>
      <c r="QHM384" s="141"/>
      <c r="QHN384" s="141"/>
      <c r="QHO384" s="141"/>
      <c r="QHP384" s="141"/>
      <c r="QHQ384" s="141"/>
      <c r="QHR384" s="141"/>
      <c r="QHS384" s="141"/>
      <c r="QHT384" s="141"/>
      <c r="QHU384" s="141"/>
      <c r="QHV384" s="141"/>
      <c r="QHW384" s="141"/>
      <c r="QHX384" s="141"/>
      <c r="QHY384" s="141"/>
      <c r="QHZ384" s="141"/>
      <c r="QIA384" s="141"/>
      <c r="QIB384" s="141"/>
      <c r="QIC384" s="141"/>
      <c r="QID384" s="141"/>
      <c r="QIE384" s="141"/>
      <c r="QIF384" s="141"/>
      <c r="QIG384" s="141"/>
      <c r="QIH384" s="141"/>
      <c r="QII384" s="141"/>
      <c r="QIJ384" s="141"/>
      <c r="QIK384" s="141"/>
      <c r="QIL384" s="141"/>
      <c r="QIM384" s="141"/>
      <c r="QIN384" s="141"/>
      <c r="QIO384" s="141"/>
      <c r="QIP384" s="141"/>
      <c r="QIQ384" s="141"/>
      <c r="QIR384" s="141"/>
      <c r="QIS384" s="141"/>
      <c r="QIT384" s="141"/>
      <c r="QIU384" s="141"/>
      <c r="QIV384" s="141"/>
      <c r="QIW384" s="141"/>
      <c r="QIX384" s="141"/>
      <c r="QIY384" s="141"/>
      <c r="QIZ384" s="141"/>
      <c r="QJA384" s="141"/>
      <c r="QJB384" s="141"/>
      <c r="QJC384" s="141"/>
      <c r="QJD384" s="141"/>
      <c r="QJE384" s="141"/>
      <c r="QJF384" s="141"/>
      <c r="QJG384" s="141"/>
      <c r="QJH384" s="141"/>
      <c r="QJI384" s="141"/>
      <c r="QJJ384" s="141"/>
      <c r="QJK384" s="141"/>
      <c r="QJL384" s="141"/>
      <c r="QJM384" s="141"/>
      <c r="QJN384" s="141"/>
      <c r="QJO384" s="141"/>
      <c r="QJP384" s="141"/>
      <c r="QJQ384" s="141"/>
      <c r="QJR384" s="141"/>
      <c r="QJS384" s="141"/>
      <c r="QJT384" s="141"/>
      <c r="QJU384" s="141"/>
      <c r="QJV384" s="141"/>
      <c r="QJW384" s="141"/>
      <c r="QJX384" s="141"/>
      <c r="QJY384" s="141"/>
      <c r="QJZ384" s="141"/>
      <c r="QKA384" s="141"/>
      <c r="QKB384" s="141"/>
      <c r="QKC384" s="141"/>
      <c r="QKD384" s="141"/>
      <c r="QKE384" s="141"/>
      <c r="QKF384" s="141"/>
      <c r="QKG384" s="141"/>
      <c r="QKH384" s="141"/>
      <c r="QKI384" s="141"/>
      <c r="QKJ384" s="141"/>
      <c r="QKK384" s="141"/>
      <c r="QKL384" s="141"/>
      <c r="QKM384" s="141"/>
      <c r="QKN384" s="141"/>
      <c r="QKO384" s="141"/>
      <c r="QKP384" s="141"/>
      <c r="QKQ384" s="141"/>
      <c r="QKR384" s="141"/>
      <c r="QKS384" s="141"/>
      <c r="QKT384" s="141"/>
      <c r="QKU384" s="141"/>
      <c r="QKV384" s="141"/>
      <c r="QKW384" s="141"/>
      <c r="QKX384" s="141"/>
      <c r="QKY384" s="141"/>
      <c r="QKZ384" s="141"/>
      <c r="QLA384" s="141"/>
      <c r="QLB384" s="141"/>
      <c r="QLC384" s="141"/>
      <c r="QLD384" s="141"/>
      <c r="QLE384" s="141"/>
      <c r="QLF384" s="141"/>
      <c r="QLG384" s="141"/>
      <c r="QLH384" s="141"/>
      <c r="QLI384" s="141"/>
      <c r="QLJ384" s="141"/>
      <c r="QLK384" s="141"/>
      <c r="QLL384" s="141"/>
      <c r="QLM384" s="141"/>
      <c r="QLN384" s="141"/>
      <c r="QLO384" s="141"/>
      <c r="QLP384" s="141"/>
      <c r="QLQ384" s="141"/>
      <c r="QLR384" s="141"/>
      <c r="QLS384" s="141"/>
      <c r="QLT384" s="141"/>
      <c r="QLU384" s="141"/>
      <c r="QLV384" s="141"/>
      <c r="QLW384" s="141"/>
      <c r="QLX384" s="141"/>
      <c r="QLY384" s="141"/>
      <c r="QLZ384" s="141"/>
      <c r="QMA384" s="141"/>
      <c r="QMB384" s="141"/>
      <c r="QMC384" s="141"/>
      <c r="QMD384" s="141"/>
      <c r="QME384" s="141"/>
      <c r="QMF384" s="141"/>
      <c r="QMG384" s="141"/>
      <c r="QMH384" s="141"/>
      <c r="QMI384" s="141"/>
      <c r="QMJ384" s="141"/>
      <c r="QMK384" s="141"/>
      <c r="QML384" s="141"/>
      <c r="QMM384" s="141"/>
      <c r="QMN384" s="141"/>
      <c r="QMO384" s="141"/>
      <c r="QMP384" s="141"/>
      <c r="QMQ384" s="141"/>
      <c r="QMR384" s="141"/>
      <c r="QMS384" s="141"/>
      <c r="QMT384" s="141"/>
      <c r="QMU384" s="141"/>
      <c r="QMV384" s="141"/>
      <c r="QMW384" s="141"/>
      <c r="QMX384" s="141"/>
      <c r="QMY384" s="141"/>
      <c r="QMZ384" s="141"/>
      <c r="QNA384" s="141"/>
      <c r="QNB384" s="141"/>
      <c r="QNC384" s="141"/>
      <c r="QND384" s="141"/>
      <c r="QNE384" s="141"/>
      <c r="QNF384" s="141"/>
      <c r="QNG384" s="141"/>
      <c r="QNH384" s="141"/>
      <c r="QNI384" s="141"/>
      <c r="QNJ384" s="141"/>
      <c r="QNK384" s="141"/>
      <c r="QNL384" s="141"/>
      <c r="QNM384" s="141"/>
      <c r="QNN384" s="141"/>
      <c r="QNO384" s="141"/>
      <c r="QNP384" s="141"/>
      <c r="QNQ384" s="141"/>
      <c r="QNR384" s="141"/>
      <c r="QNS384" s="141"/>
      <c r="QNT384" s="141"/>
      <c r="QNU384" s="141"/>
      <c r="QNV384" s="141"/>
      <c r="QNW384" s="141"/>
      <c r="QNX384" s="141"/>
      <c r="QNY384" s="141"/>
      <c r="QNZ384" s="141"/>
      <c r="QOA384" s="141"/>
      <c r="QOB384" s="141"/>
      <c r="QOC384" s="141"/>
      <c r="QOD384" s="141"/>
      <c r="QOE384" s="141"/>
      <c r="QOF384" s="141"/>
      <c r="QOG384" s="141"/>
      <c r="QOH384" s="141"/>
      <c r="QOI384" s="141"/>
      <c r="QOJ384" s="141"/>
      <c r="QOK384" s="141"/>
      <c r="QOL384" s="141"/>
      <c r="QOM384" s="141"/>
      <c r="QON384" s="141"/>
      <c r="QOO384" s="141"/>
      <c r="QOP384" s="141"/>
      <c r="QOQ384" s="141"/>
      <c r="QOR384" s="141"/>
      <c r="QOS384" s="141"/>
      <c r="QOT384" s="141"/>
      <c r="QOU384" s="141"/>
      <c r="QOV384" s="141"/>
      <c r="QOW384" s="141"/>
      <c r="QOX384" s="141"/>
      <c r="QOY384" s="141"/>
      <c r="QOZ384" s="141"/>
      <c r="QPA384" s="141"/>
      <c r="QPB384" s="141"/>
      <c r="QPC384" s="141"/>
      <c r="QPD384" s="141"/>
      <c r="QPE384" s="141"/>
      <c r="QPF384" s="141"/>
      <c r="QPG384" s="141"/>
      <c r="QPH384" s="141"/>
      <c r="QPI384" s="141"/>
      <c r="QPJ384" s="141"/>
      <c r="QPK384" s="141"/>
      <c r="QPL384" s="141"/>
      <c r="QPM384" s="141"/>
      <c r="QPN384" s="141"/>
      <c r="QPO384" s="141"/>
      <c r="QPP384" s="141"/>
      <c r="QPQ384" s="141"/>
      <c r="QPR384" s="141"/>
      <c r="QPS384" s="141"/>
      <c r="QPT384" s="141"/>
      <c r="QPU384" s="141"/>
      <c r="QPV384" s="141"/>
      <c r="QPW384" s="141"/>
      <c r="QPX384" s="141"/>
      <c r="QPY384" s="141"/>
      <c r="QPZ384" s="141"/>
      <c r="QQA384" s="141"/>
      <c r="QQB384" s="141"/>
      <c r="QQC384" s="141"/>
      <c r="QQD384" s="141"/>
      <c r="QQE384" s="141"/>
      <c r="QQF384" s="141"/>
      <c r="QQG384" s="141"/>
      <c r="QQH384" s="141"/>
      <c r="QQI384" s="141"/>
      <c r="QQJ384" s="141"/>
      <c r="QQK384" s="141"/>
      <c r="QQL384" s="141"/>
      <c r="QQM384" s="141"/>
      <c r="QQN384" s="141"/>
      <c r="QQO384" s="141"/>
      <c r="QQP384" s="141"/>
      <c r="QQQ384" s="141"/>
      <c r="QQR384" s="141"/>
      <c r="QQS384" s="141"/>
      <c r="QQT384" s="141"/>
      <c r="QQU384" s="141"/>
      <c r="QQV384" s="141"/>
      <c r="QQW384" s="141"/>
      <c r="QQX384" s="141"/>
      <c r="QQY384" s="141"/>
      <c r="QQZ384" s="141"/>
      <c r="QRA384" s="141"/>
      <c r="QRB384" s="141"/>
      <c r="QRC384" s="141"/>
      <c r="QRD384" s="141"/>
      <c r="QRE384" s="141"/>
      <c r="QRF384" s="141"/>
      <c r="QRG384" s="141"/>
      <c r="QRH384" s="141"/>
      <c r="QRI384" s="141"/>
      <c r="QRJ384" s="141"/>
      <c r="QRK384" s="141"/>
      <c r="QRL384" s="141"/>
      <c r="QRM384" s="141"/>
      <c r="QRN384" s="141"/>
      <c r="QRO384" s="141"/>
      <c r="QRP384" s="141"/>
      <c r="QRQ384" s="141"/>
      <c r="QRR384" s="141"/>
      <c r="QRS384" s="141"/>
      <c r="QRT384" s="141"/>
      <c r="QRU384" s="141"/>
      <c r="QRV384" s="141"/>
      <c r="QRW384" s="141"/>
      <c r="QRX384" s="141"/>
      <c r="QRY384" s="141"/>
      <c r="QRZ384" s="141"/>
      <c r="QSA384" s="141"/>
      <c r="QSB384" s="141"/>
      <c r="QSC384" s="141"/>
      <c r="QSD384" s="141"/>
      <c r="QSE384" s="141"/>
      <c r="QSF384" s="141"/>
      <c r="QSG384" s="141"/>
      <c r="QSH384" s="141"/>
      <c r="QSI384" s="141"/>
      <c r="QSJ384" s="141"/>
      <c r="QSK384" s="141"/>
      <c r="QSL384" s="141"/>
      <c r="QSM384" s="141"/>
      <c r="QSN384" s="141"/>
      <c r="QSO384" s="141"/>
      <c r="QSP384" s="141"/>
      <c r="QSQ384" s="141"/>
      <c r="QSR384" s="141"/>
      <c r="QSS384" s="141"/>
      <c r="QST384" s="141"/>
      <c r="QSU384" s="141"/>
      <c r="QSV384" s="141"/>
      <c r="QSW384" s="141"/>
      <c r="QSX384" s="141"/>
      <c r="QSY384" s="141"/>
      <c r="QSZ384" s="141"/>
      <c r="QTA384" s="141"/>
      <c r="QTB384" s="141"/>
      <c r="QTC384" s="141"/>
      <c r="QTD384" s="141"/>
      <c r="QTE384" s="141"/>
      <c r="QTF384" s="141"/>
      <c r="QTG384" s="141"/>
      <c r="QTH384" s="141"/>
      <c r="QTI384" s="141"/>
      <c r="QTJ384" s="141"/>
      <c r="QTK384" s="141"/>
      <c r="QTL384" s="141"/>
      <c r="QTM384" s="141"/>
      <c r="QTN384" s="141"/>
      <c r="QTO384" s="141"/>
      <c r="QTP384" s="141"/>
      <c r="QTQ384" s="141"/>
      <c r="QTR384" s="141"/>
      <c r="QTS384" s="141"/>
      <c r="QTT384" s="141"/>
      <c r="QTU384" s="141"/>
      <c r="QTV384" s="141"/>
      <c r="QTW384" s="141"/>
      <c r="QTX384" s="141"/>
      <c r="QTY384" s="141"/>
      <c r="QTZ384" s="141"/>
      <c r="QUA384" s="141"/>
      <c r="QUB384" s="141"/>
      <c r="QUC384" s="141"/>
      <c r="QUD384" s="141"/>
      <c r="QUE384" s="141"/>
      <c r="QUF384" s="141"/>
      <c r="QUG384" s="141"/>
      <c r="QUH384" s="141"/>
      <c r="QUI384" s="141"/>
      <c r="QUJ384" s="141"/>
      <c r="QUK384" s="141"/>
      <c r="QUL384" s="141"/>
      <c r="QUM384" s="141"/>
      <c r="QUN384" s="141"/>
      <c r="QUO384" s="141"/>
      <c r="QUP384" s="141"/>
      <c r="QUQ384" s="141"/>
      <c r="QUR384" s="141"/>
      <c r="QUS384" s="141"/>
      <c r="QUT384" s="141"/>
      <c r="QUU384" s="141"/>
      <c r="QUV384" s="141"/>
      <c r="QUW384" s="141"/>
      <c r="QUX384" s="141"/>
      <c r="QUY384" s="141"/>
      <c r="QUZ384" s="141"/>
      <c r="QVA384" s="141"/>
      <c r="QVB384" s="141"/>
      <c r="QVC384" s="141"/>
      <c r="QVD384" s="141"/>
      <c r="QVE384" s="141"/>
      <c r="QVF384" s="141"/>
      <c r="QVG384" s="141"/>
      <c r="QVH384" s="141"/>
      <c r="QVI384" s="141"/>
      <c r="QVJ384" s="141"/>
      <c r="QVK384" s="141"/>
      <c r="QVL384" s="141"/>
      <c r="QVM384" s="141"/>
      <c r="QVN384" s="141"/>
      <c r="QVO384" s="141"/>
      <c r="QVP384" s="141"/>
      <c r="QVQ384" s="141"/>
      <c r="QVR384" s="141"/>
      <c r="QVS384" s="141"/>
      <c r="QVT384" s="141"/>
      <c r="QVU384" s="141"/>
      <c r="QVV384" s="141"/>
      <c r="QVW384" s="141"/>
      <c r="QVX384" s="141"/>
      <c r="QVY384" s="141"/>
      <c r="QVZ384" s="141"/>
      <c r="QWA384" s="141"/>
      <c r="QWB384" s="141"/>
      <c r="QWC384" s="141"/>
      <c r="QWD384" s="141"/>
      <c r="QWE384" s="141"/>
      <c r="QWF384" s="141"/>
      <c r="QWG384" s="141"/>
      <c r="QWH384" s="141"/>
      <c r="QWI384" s="141"/>
      <c r="QWJ384" s="141"/>
      <c r="QWK384" s="141"/>
      <c r="QWL384" s="141"/>
      <c r="QWM384" s="141"/>
      <c r="QWN384" s="141"/>
      <c r="QWO384" s="141"/>
      <c r="QWP384" s="141"/>
      <c r="QWQ384" s="141"/>
      <c r="QWR384" s="141"/>
      <c r="QWS384" s="141"/>
      <c r="QWT384" s="141"/>
      <c r="QWU384" s="141"/>
      <c r="QWV384" s="141"/>
      <c r="QWW384" s="141"/>
      <c r="QWX384" s="141"/>
      <c r="QWY384" s="141"/>
      <c r="QWZ384" s="141"/>
      <c r="QXA384" s="141"/>
      <c r="QXB384" s="141"/>
      <c r="QXC384" s="141"/>
      <c r="QXD384" s="141"/>
      <c r="QXE384" s="141"/>
      <c r="QXF384" s="141"/>
      <c r="QXG384" s="141"/>
      <c r="QXH384" s="141"/>
      <c r="QXI384" s="141"/>
      <c r="QXJ384" s="141"/>
      <c r="QXK384" s="141"/>
      <c r="QXL384" s="141"/>
      <c r="QXM384" s="141"/>
      <c r="QXN384" s="141"/>
      <c r="QXO384" s="141"/>
      <c r="QXP384" s="141"/>
      <c r="QXQ384" s="141"/>
      <c r="QXR384" s="141"/>
      <c r="QXS384" s="141"/>
      <c r="QXT384" s="141"/>
      <c r="QXU384" s="141"/>
      <c r="QXV384" s="141"/>
      <c r="QXW384" s="141"/>
      <c r="QXX384" s="141"/>
      <c r="QXY384" s="141"/>
      <c r="QXZ384" s="141"/>
      <c r="QYA384" s="141"/>
      <c r="QYB384" s="141"/>
      <c r="QYC384" s="141"/>
      <c r="QYD384" s="141"/>
      <c r="QYE384" s="141"/>
      <c r="QYF384" s="141"/>
      <c r="QYG384" s="141"/>
      <c r="QYH384" s="141"/>
      <c r="QYI384" s="141"/>
      <c r="QYJ384" s="141"/>
      <c r="QYK384" s="141"/>
      <c r="QYL384" s="141"/>
      <c r="QYM384" s="141"/>
      <c r="QYN384" s="141"/>
      <c r="QYO384" s="141"/>
      <c r="QYP384" s="141"/>
      <c r="QYQ384" s="141"/>
      <c r="QYR384" s="141"/>
      <c r="QYS384" s="141"/>
      <c r="QYT384" s="141"/>
      <c r="QYU384" s="141"/>
      <c r="QYV384" s="141"/>
      <c r="QYW384" s="141"/>
      <c r="QYX384" s="141"/>
      <c r="QYY384" s="141"/>
      <c r="QYZ384" s="141"/>
      <c r="QZA384" s="141"/>
      <c r="QZB384" s="141"/>
      <c r="QZC384" s="141"/>
      <c r="QZD384" s="141"/>
      <c r="QZE384" s="141"/>
      <c r="QZF384" s="141"/>
      <c r="QZG384" s="141"/>
      <c r="QZH384" s="141"/>
      <c r="QZI384" s="141"/>
      <c r="QZJ384" s="141"/>
      <c r="QZK384" s="141"/>
      <c r="QZL384" s="141"/>
      <c r="QZM384" s="141"/>
      <c r="QZN384" s="141"/>
      <c r="QZO384" s="141"/>
      <c r="QZP384" s="141"/>
      <c r="QZQ384" s="141"/>
      <c r="QZR384" s="141"/>
      <c r="QZS384" s="141"/>
      <c r="QZT384" s="141"/>
      <c r="QZU384" s="141"/>
      <c r="QZV384" s="141"/>
      <c r="QZW384" s="141"/>
      <c r="QZX384" s="141"/>
      <c r="QZY384" s="141"/>
      <c r="QZZ384" s="141"/>
      <c r="RAA384" s="141"/>
      <c r="RAB384" s="141"/>
      <c r="RAC384" s="141"/>
      <c r="RAD384" s="141"/>
      <c r="RAE384" s="141"/>
      <c r="RAF384" s="141"/>
      <c r="RAG384" s="141"/>
      <c r="RAH384" s="141"/>
      <c r="RAI384" s="141"/>
      <c r="RAJ384" s="141"/>
      <c r="RAK384" s="141"/>
      <c r="RAL384" s="141"/>
      <c r="RAM384" s="141"/>
      <c r="RAN384" s="141"/>
      <c r="RAO384" s="141"/>
      <c r="RAP384" s="141"/>
      <c r="RAQ384" s="141"/>
      <c r="RAR384" s="141"/>
      <c r="RAS384" s="141"/>
      <c r="RAT384" s="141"/>
      <c r="RAU384" s="141"/>
      <c r="RAV384" s="141"/>
      <c r="RAW384" s="141"/>
      <c r="RAX384" s="141"/>
      <c r="RAY384" s="141"/>
      <c r="RAZ384" s="141"/>
      <c r="RBA384" s="141"/>
      <c r="RBB384" s="141"/>
      <c r="RBC384" s="141"/>
      <c r="RBD384" s="141"/>
      <c r="RBE384" s="141"/>
      <c r="RBF384" s="141"/>
      <c r="RBG384" s="141"/>
      <c r="RBH384" s="141"/>
      <c r="RBI384" s="141"/>
      <c r="RBJ384" s="141"/>
      <c r="RBK384" s="141"/>
      <c r="RBL384" s="141"/>
      <c r="RBM384" s="141"/>
      <c r="RBN384" s="141"/>
      <c r="RBO384" s="141"/>
      <c r="RBP384" s="141"/>
      <c r="RBQ384" s="141"/>
      <c r="RBR384" s="141"/>
      <c r="RBS384" s="141"/>
      <c r="RBT384" s="141"/>
      <c r="RBU384" s="141"/>
      <c r="RBV384" s="141"/>
      <c r="RBW384" s="141"/>
      <c r="RBX384" s="141"/>
      <c r="RBY384" s="141"/>
      <c r="RBZ384" s="141"/>
      <c r="RCA384" s="141"/>
      <c r="RCB384" s="141"/>
      <c r="RCC384" s="141"/>
      <c r="RCD384" s="141"/>
      <c r="RCE384" s="141"/>
      <c r="RCF384" s="141"/>
      <c r="RCG384" s="141"/>
      <c r="RCH384" s="141"/>
      <c r="RCI384" s="141"/>
      <c r="RCJ384" s="141"/>
      <c r="RCK384" s="141"/>
      <c r="RCL384" s="141"/>
      <c r="RCM384" s="141"/>
      <c r="RCN384" s="141"/>
      <c r="RCO384" s="141"/>
      <c r="RCP384" s="141"/>
      <c r="RCQ384" s="141"/>
      <c r="RCR384" s="141"/>
      <c r="RCS384" s="141"/>
      <c r="RCT384" s="141"/>
      <c r="RCU384" s="141"/>
      <c r="RCV384" s="141"/>
      <c r="RCW384" s="141"/>
      <c r="RCX384" s="141"/>
      <c r="RCY384" s="141"/>
      <c r="RCZ384" s="141"/>
      <c r="RDA384" s="141"/>
      <c r="RDB384" s="141"/>
      <c r="RDC384" s="141"/>
      <c r="RDD384" s="141"/>
      <c r="RDE384" s="141"/>
      <c r="RDF384" s="141"/>
      <c r="RDG384" s="141"/>
      <c r="RDH384" s="141"/>
      <c r="RDI384" s="141"/>
      <c r="RDJ384" s="141"/>
      <c r="RDK384" s="141"/>
      <c r="RDL384" s="141"/>
      <c r="RDM384" s="141"/>
      <c r="RDN384" s="141"/>
      <c r="RDO384" s="141"/>
      <c r="RDP384" s="141"/>
      <c r="RDQ384" s="141"/>
      <c r="RDR384" s="141"/>
      <c r="RDS384" s="141"/>
      <c r="RDT384" s="141"/>
      <c r="RDU384" s="141"/>
      <c r="RDV384" s="141"/>
      <c r="RDW384" s="141"/>
      <c r="RDX384" s="141"/>
      <c r="RDY384" s="141"/>
      <c r="RDZ384" s="141"/>
      <c r="REA384" s="141"/>
      <c r="REB384" s="141"/>
      <c r="REC384" s="141"/>
      <c r="RED384" s="141"/>
      <c r="REE384" s="141"/>
      <c r="REF384" s="141"/>
      <c r="REG384" s="141"/>
      <c r="REH384" s="141"/>
      <c r="REI384" s="141"/>
      <c r="REJ384" s="141"/>
      <c r="REK384" s="141"/>
      <c r="REL384" s="141"/>
      <c r="REM384" s="141"/>
      <c r="REN384" s="141"/>
      <c r="REO384" s="141"/>
      <c r="REP384" s="141"/>
      <c r="REQ384" s="141"/>
      <c r="RER384" s="141"/>
      <c r="RES384" s="141"/>
      <c r="RET384" s="141"/>
      <c r="REU384" s="141"/>
      <c r="REV384" s="141"/>
      <c r="REW384" s="141"/>
      <c r="REX384" s="141"/>
      <c r="REY384" s="141"/>
      <c r="REZ384" s="141"/>
      <c r="RFA384" s="141"/>
      <c r="RFB384" s="141"/>
      <c r="RFC384" s="141"/>
      <c r="RFD384" s="141"/>
      <c r="RFE384" s="141"/>
      <c r="RFF384" s="141"/>
      <c r="RFG384" s="141"/>
      <c r="RFH384" s="141"/>
      <c r="RFI384" s="141"/>
      <c r="RFJ384" s="141"/>
      <c r="RFK384" s="141"/>
      <c r="RFL384" s="141"/>
      <c r="RFM384" s="141"/>
      <c r="RFN384" s="141"/>
      <c r="RFO384" s="141"/>
      <c r="RFP384" s="141"/>
      <c r="RFQ384" s="141"/>
      <c r="RFR384" s="141"/>
      <c r="RFS384" s="141"/>
      <c r="RFT384" s="141"/>
      <c r="RFU384" s="141"/>
      <c r="RFV384" s="141"/>
      <c r="RFW384" s="141"/>
      <c r="RFX384" s="141"/>
      <c r="RFY384" s="141"/>
      <c r="RFZ384" s="141"/>
      <c r="RGA384" s="141"/>
      <c r="RGB384" s="141"/>
      <c r="RGC384" s="141"/>
      <c r="RGD384" s="141"/>
      <c r="RGE384" s="141"/>
      <c r="RGF384" s="141"/>
      <c r="RGG384" s="141"/>
      <c r="RGH384" s="141"/>
      <c r="RGI384" s="141"/>
      <c r="RGJ384" s="141"/>
      <c r="RGK384" s="141"/>
      <c r="RGL384" s="141"/>
      <c r="RGM384" s="141"/>
      <c r="RGN384" s="141"/>
      <c r="RGO384" s="141"/>
      <c r="RGP384" s="141"/>
      <c r="RGQ384" s="141"/>
      <c r="RGR384" s="141"/>
      <c r="RGS384" s="141"/>
      <c r="RGT384" s="141"/>
      <c r="RGU384" s="141"/>
      <c r="RGV384" s="141"/>
      <c r="RGW384" s="141"/>
      <c r="RGX384" s="141"/>
      <c r="RGY384" s="141"/>
      <c r="RGZ384" s="141"/>
      <c r="RHA384" s="141"/>
      <c r="RHB384" s="141"/>
      <c r="RHC384" s="141"/>
      <c r="RHD384" s="141"/>
      <c r="RHE384" s="141"/>
      <c r="RHF384" s="141"/>
      <c r="RHG384" s="141"/>
      <c r="RHH384" s="141"/>
      <c r="RHI384" s="141"/>
      <c r="RHJ384" s="141"/>
      <c r="RHK384" s="141"/>
      <c r="RHL384" s="141"/>
      <c r="RHM384" s="141"/>
      <c r="RHN384" s="141"/>
      <c r="RHO384" s="141"/>
      <c r="RHP384" s="141"/>
      <c r="RHQ384" s="141"/>
      <c r="RHR384" s="141"/>
      <c r="RHS384" s="141"/>
      <c r="RHT384" s="141"/>
      <c r="RHU384" s="141"/>
      <c r="RHV384" s="141"/>
      <c r="RHW384" s="141"/>
      <c r="RHX384" s="141"/>
      <c r="RHY384" s="141"/>
      <c r="RHZ384" s="141"/>
      <c r="RIA384" s="141"/>
      <c r="RIB384" s="141"/>
      <c r="RIC384" s="141"/>
      <c r="RID384" s="141"/>
      <c r="RIE384" s="141"/>
      <c r="RIF384" s="141"/>
      <c r="RIG384" s="141"/>
      <c r="RIH384" s="141"/>
      <c r="RII384" s="141"/>
      <c r="RIJ384" s="141"/>
      <c r="RIK384" s="141"/>
      <c r="RIL384" s="141"/>
      <c r="RIM384" s="141"/>
      <c r="RIN384" s="141"/>
      <c r="RIO384" s="141"/>
      <c r="RIP384" s="141"/>
      <c r="RIQ384" s="141"/>
      <c r="RIR384" s="141"/>
      <c r="RIS384" s="141"/>
      <c r="RIT384" s="141"/>
      <c r="RIU384" s="141"/>
      <c r="RIV384" s="141"/>
      <c r="RIW384" s="141"/>
      <c r="RIX384" s="141"/>
      <c r="RIY384" s="141"/>
      <c r="RIZ384" s="141"/>
      <c r="RJA384" s="141"/>
      <c r="RJB384" s="141"/>
      <c r="RJC384" s="141"/>
      <c r="RJD384" s="141"/>
      <c r="RJE384" s="141"/>
      <c r="RJF384" s="141"/>
      <c r="RJG384" s="141"/>
      <c r="RJH384" s="141"/>
      <c r="RJI384" s="141"/>
      <c r="RJJ384" s="141"/>
      <c r="RJK384" s="141"/>
      <c r="RJL384" s="141"/>
      <c r="RJM384" s="141"/>
      <c r="RJN384" s="141"/>
      <c r="RJO384" s="141"/>
      <c r="RJP384" s="141"/>
      <c r="RJQ384" s="141"/>
      <c r="RJR384" s="141"/>
      <c r="RJS384" s="141"/>
      <c r="RJT384" s="141"/>
      <c r="RJU384" s="141"/>
      <c r="RJV384" s="141"/>
      <c r="RJW384" s="141"/>
      <c r="RJX384" s="141"/>
      <c r="RJY384" s="141"/>
      <c r="RJZ384" s="141"/>
      <c r="RKA384" s="141"/>
      <c r="RKB384" s="141"/>
      <c r="RKC384" s="141"/>
      <c r="RKD384" s="141"/>
      <c r="RKE384" s="141"/>
      <c r="RKF384" s="141"/>
      <c r="RKG384" s="141"/>
      <c r="RKH384" s="141"/>
      <c r="RKI384" s="141"/>
      <c r="RKJ384" s="141"/>
      <c r="RKK384" s="141"/>
      <c r="RKL384" s="141"/>
      <c r="RKM384" s="141"/>
      <c r="RKN384" s="141"/>
      <c r="RKO384" s="141"/>
      <c r="RKP384" s="141"/>
      <c r="RKQ384" s="141"/>
      <c r="RKR384" s="141"/>
      <c r="RKS384" s="141"/>
      <c r="RKT384" s="141"/>
      <c r="RKU384" s="141"/>
      <c r="RKV384" s="141"/>
      <c r="RKW384" s="141"/>
      <c r="RKX384" s="141"/>
      <c r="RKY384" s="141"/>
      <c r="RKZ384" s="141"/>
      <c r="RLA384" s="141"/>
      <c r="RLB384" s="141"/>
      <c r="RLC384" s="141"/>
      <c r="RLD384" s="141"/>
      <c r="RLE384" s="141"/>
      <c r="RLF384" s="141"/>
      <c r="RLG384" s="141"/>
      <c r="RLH384" s="141"/>
      <c r="RLI384" s="141"/>
      <c r="RLJ384" s="141"/>
      <c r="RLK384" s="141"/>
      <c r="RLL384" s="141"/>
      <c r="RLM384" s="141"/>
      <c r="RLN384" s="141"/>
      <c r="RLO384" s="141"/>
      <c r="RLP384" s="141"/>
      <c r="RLQ384" s="141"/>
      <c r="RLR384" s="141"/>
      <c r="RLS384" s="141"/>
      <c r="RLT384" s="141"/>
      <c r="RLU384" s="141"/>
      <c r="RLV384" s="141"/>
      <c r="RLW384" s="141"/>
      <c r="RLX384" s="141"/>
      <c r="RLY384" s="141"/>
      <c r="RLZ384" s="141"/>
      <c r="RMA384" s="141"/>
      <c r="RMB384" s="141"/>
      <c r="RMC384" s="141"/>
      <c r="RMD384" s="141"/>
      <c r="RME384" s="141"/>
      <c r="RMF384" s="141"/>
      <c r="RMG384" s="141"/>
      <c r="RMH384" s="141"/>
      <c r="RMI384" s="141"/>
      <c r="RMJ384" s="141"/>
      <c r="RMK384" s="141"/>
      <c r="RML384" s="141"/>
      <c r="RMM384" s="141"/>
      <c r="RMN384" s="141"/>
      <c r="RMO384" s="141"/>
      <c r="RMP384" s="141"/>
      <c r="RMQ384" s="141"/>
      <c r="RMR384" s="141"/>
      <c r="RMS384" s="141"/>
      <c r="RMT384" s="141"/>
      <c r="RMU384" s="141"/>
      <c r="RMV384" s="141"/>
      <c r="RMW384" s="141"/>
      <c r="RMX384" s="141"/>
      <c r="RMY384" s="141"/>
      <c r="RMZ384" s="141"/>
      <c r="RNA384" s="141"/>
      <c r="RNB384" s="141"/>
      <c r="RNC384" s="141"/>
      <c r="RND384" s="141"/>
      <c r="RNE384" s="141"/>
      <c r="RNF384" s="141"/>
      <c r="RNG384" s="141"/>
      <c r="RNH384" s="141"/>
      <c r="RNI384" s="141"/>
      <c r="RNJ384" s="141"/>
      <c r="RNK384" s="141"/>
      <c r="RNL384" s="141"/>
      <c r="RNM384" s="141"/>
      <c r="RNN384" s="141"/>
      <c r="RNO384" s="141"/>
      <c r="RNP384" s="141"/>
      <c r="RNQ384" s="141"/>
      <c r="RNR384" s="141"/>
      <c r="RNS384" s="141"/>
      <c r="RNT384" s="141"/>
      <c r="RNU384" s="141"/>
      <c r="RNV384" s="141"/>
      <c r="RNW384" s="141"/>
      <c r="RNX384" s="141"/>
      <c r="RNY384" s="141"/>
      <c r="RNZ384" s="141"/>
      <c r="ROA384" s="141"/>
      <c r="ROB384" s="141"/>
      <c r="ROC384" s="141"/>
      <c r="ROD384" s="141"/>
      <c r="ROE384" s="141"/>
      <c r="ROF384" s="141"/>
      <c r="ROG384" s="141"/>
      <c r="ROH384" s="141"/>
      <c r="ROI384" s="141"/>
      <c r="ROJ384" s="141"/>
      <c r="ROK384" s="141"/>
      <c r="ROL384" s="141"/>
      <c r="ROM384" s="141"/>
      <c r="RON384" s="141"/>
      <c r="ROO384" s="141"/>
      <c r="ROP384" s="141"/>
      <c r="ROQ384" s="141"/>
      <c r="ROR384" s="141"/>
      <c r="ROS384" s="141"/>
      <c r="ROT384" s="141"/>
      <c r="ROU384" s="141"/>
      <c r="ROV384" s="141"/>
      <c r="ROW384" s="141"/>
      <c r="ROX384" s="141"/>
      <c r="ROY384" s="141"/>
      <c r="ROZ384" s="141"/>
      <c r="RPA384" s="141"/>
      <c r="RPB384" s="141"/>
      <c r="RPC384" s="141"/>
      <c r="RPD384" s="141"/>
      <c r="RPE384" s="141"/>
      <c r="RPF384" s="141"/>
      <c r="RPG384" s="141"/>
      <c r="RPH384" s="141"/>
      <c r="RPI384" s="141"/>
      <c r="RPJ384" s="141"/>
      <c r="RPK384" s="141"/>
      <c r="RPL384" s="141"/>
      <c r="RPM384" s="141"/>
      <c r="RPN384" s="141"/>
      <c r="RPO384" s="141"/>
      <c r="RPP384" s="141"/>
      <c r="RPQ384" s="141"/>
      <c r="RPR384" s="141"/>
      <c r="RPS384" s="141"/>
      <c r="RPT384" s="141"/>
      <c r="RPU384" s="141"/>
      <c r="RPV384" s="141"/>
      <c r="RPW384" s="141"/>
      <c r="RPX384" s="141"/>
      <c r="RPY384" s="141"/>
      <c r="RPZ384" s="141"/>
      <c r="RQA384" s="141"/>
      <c r="RQB384" s="141"/>
      <c r="RQC384" s="141"/>
      <c r="RQD384" s="141"/>
      <c r="RQE384" s="141"/>
      <c r="RQF384" s="141"/>
      <c r="RQG384" s="141"/>
      <c r="RQH384" s="141"/>
      <c r="RQI384" s="141"/>
      <c r="RQJ384" s="141"/>
      <c r="RQK384" s="141"/>
      <c r="RQL384" s="141"/>
      <c r="RQM384" s="141"/>
      <c r="RQN384" s="141"/>
      <c r="RQO384" s="141"/>
      <c r="RQP384" s="141"/>
      <c r="RQQ384" s="141"/>
      <c r="RQR384" s="141"/>
      <c r="RQS384" s="141"/>
      <c r="RQT384" s="141"/>
      <c r="RQU384" s="141"/>
      <c r="RQV384" s="141"/>
      <c r="RQW384" s="141"/>
      <c r="RQX384" s="141"/>
      <c r="RQY384" s="141"/>
      <c r="RQZ384" s="141"/>
      <c r="RRA384" s="141"/>
      <c r="RRB384" s="141"/>
      <c r="RRC384" s="141"/>
      <c r="RRD384" s="141"/>
      <c r="RRE384" s="141"/>
      <c r="RRF384" s="141"/>
      <c r="RRG384" s="141"/>
      <c r="RRH384" s="141"/>
      <c r="RRI384" s="141"/>
      <c r="RRJ384" s="141"/>
      <c r="RRK384" s="141"/>
      <c r="RRL384" s="141"/>
      <c r="RRM384" s="141"/>
      <c r="RRN384" s="141"/>
      <c r="RRO384" s="141"/>
      <c r="RRP384" s="141"/>
      <c r="RRQ384" s="141"/>
      <c r="RRR384" s="141"/>
      <c r="RRS384" s="141"/>
      <c r="RRT384" s="141"/>
      <c r="RRU384" s="141"/>
      <c r="RRV384" s="141"/>
      <c r="RRW384" s="141"/>
      <c r="RRX384" s="141"/>
      <c r="RRY384" s="141"/>
      <c r="RRZ384" s="141"/>
      <c r="RSA384" s="141"/>
      <c r="RSB384" s="141"/>
      <c r="RSC384" s="141"/>
      <c r="RSD384" s="141"/>
      <c r="RSE384" s="141"/>
      <c r="RSF384" s="141"/>
      <c r="RSG384" s="141"/>
      <c r="RSH384" s="141"/>
      <c r="RSI384" s="141"/>
      <c r="RSJ384" s="141"/>
      <c r="RSK384" s="141"/>
      <c r="RSL384" s="141"/>
      <c r="RSM384" s="141"/>
      <c r="RSN384" s="141"/>
      <c r="RSO384" s="141"/>
      <c r="RSP384" s="141"/>
      <c r="RSQ384" s="141"/>
      <c r="RSR384" s="141"/>
      <c r="RSS384" s="141"/>
      <c r="RST384" s="141"/>
      <c r="RSU384" s="141"/>
      <c r="RSV384" s="141"/>
      <c r="RSW384" s="141"/>
      <c r="RSX384" s="141"/>
      <c r="RSY384" s="141"/>
      <c r="RSZ384" s="141"/>
      <c r="RTA384" s="141"/>
      <c r="RTB384" s="141"/>
      <c r="RTC384" s="141"/>
      <c r="RTD384" s="141"/>
      <c r="RTE384" s="141"/>
      <c r="RTF384" s="141"/>
      <c r="RTG384" s="141"/>
      <c r="RTH384" s="141"/>
      <c r="RTI384" s="141"/>
      <c r="RTJ384" s="141"/>
      <c r="RTK384" s="141"/>
      <c r="RTL384" s="141"/>
      <c r="RTM384" s="141"/>
      <c r="RTN384" s="141"/>
      <c r="RTO384" s="141"/>
      <c r="RTP384" s="141"/>
      <c r="RTQ384" s="141"/>
      <c r="RTR384" s="141"/>
      <c r="RTS384" s="141"/>
      <c r="RTT384" s="141"/>
      <c r="RTU384" s="141"/>
      <c r="RTV384" s="141"/>
      <c r="RTW384" s="141"/>
      <c r="RTX384" s="141"/>
      <c r="RTY384" s="141"/>
      <c r="RTZ384" s="141"/>
      <c r="RUA384" s="141"/>
      <c r="RUB384" s="141"/>
      <c r="RUC384" s="141"/>
      <c r="RUD384" s="141"/>
      <c r="RUE384" s="141"/>
      <c r="RUF384" s="141"/>
      <c r="RUG384" s="141"/>
      <c r="RUH384" s="141"/>
      <c r="RUI384" s="141"/>
      <c r="RUJ384" s="141"/>
      <c r="RUK384" s="141"/>
      <c r="RUL384" s="141"/>
      <c r="RUM384" s="141"/>
      <c r="RUN384" s="141"/>
      <c r="RUO384" s="141"/>
      <c r="RUP384" s="141"/>
      <c r="RUQ384" s="141"/>
      <c r="RUR384" s="141"/>
      <c r="RUS384" s="141"/>
      <c r="RUT384" s="141"/>
      <c r="RUU384" s="141"/>
      <c r="RUV384" s="141"/>
      <c r="RUW384" s="141"/>
      <c r="RUX384" s="141"/>
      <c r="RUY384" s="141"/>
      <c r="RUZ384" s="141"/>
      <c r="RVA384" s="141"/>
      <c r="RVB384" s="141"/>
      <c r="RVC384" s="141"/>
      <c r="RVD384" s="141"/>
      <c r="RVE384" s="141"/>
      <c r="RVF384" s="141"/>
      <c r="RVG384" s="141"/>
      <c r="RVH384" s="141"/>
      <c r="RVI384" s="141"/>
      <c r="RVJ384" s="141"/>
      <c r="RVK384" s="141"/>
      <c r="RVL384" s="141"/>
      <c r="RVM384" s="141"/>
      <c r="RVN384" s="141"/>
      <c r="RVO384" s="141"/>
      <c r="RVP384" s="141"/>
      <c r="RVQ384" s="141"/>
      <c r="RVR384" s="141"/>
      <c r="RVS384" s="141"/>
      <c r="RVT384" s="141"/>
      <c r="RVU384" s="141"/>
      <c r="RVV384" s="141"/>
      <c r="RVW384" s="141"/>
      <c r="RVX384" s="141"/>
      <c r="RVY384" s="141"/>
      <c r="RVZ384" s="141"/>
      <c r="RWA384" s="141"/>
      <c r="RWB384" s="141"/>
      <c r="RWC384" s="141"/>
      <c r="RWD384" s="141"/>
      <c r="RWE384" s="141"/>
      <c r="RWF384" s="141"/>
      <c r="RWG384" s="141"/>
      <c r="RWH384" s="141"/>
      <c r="RWI384" s="141"/>
      <c r="RWJ384" s="141"/>
      <c r="RWK384" s="141"/>
      <c r="RWL384" s="141"/>
      <c r="RWM384" s="141"/>
      <c r="RWN384" s="141"/>
      <c r="RWO384" s="141"/>
      <c r="RWP384" s="141"/>
      <c r="RWQ384" s="141"/>
      <c r="RWR384" s="141"/>
      <c r="RWS384" s="141"/>
      <c r="RWT384" s="141"/>
      <c r="RWU384" s="141"/>
      <c r="RWV384" s="141"/>
      <c r="RWW384" s="141"/>
      <c r="RWX384" s="141"/>
      <c r="RWY384" s="141"/>
      <c r="RWZ384" s="141"/>
      <c r="RXA384" s="141"/>
      <c r="RXB384" s="141"/>
      <c r="RXC384" s="141"/>
      <c r="RXD384" s="141"/>
      <c r="RXE384" s="141"/>
      <c r="RXF384" s="141"/>
      <c r="RXG384" s="141"/>
      <c r="RXH384" s="141"/>
      <c r="RXI384" s="141"/>
      <c r="RXJ384" s="141"/>
      <c r="RXK384" s="141"/>
      <c r="RXL384" s="141"/>
      <c r="RXM384" s="141"/>
      <c r="RXN384" s="141"/>
      <c r="RXO384" s="141"/>
      <c r="RXP384" s="141"/>
      <c r="RXQ384" s="141"/>
      <c r="RXR384" s="141"/>
      <c r="RXS384" s="141"/>
      <c r="RXT384" s="141"/>
      <c r="RXU384" s="141"/>
      <c r="RXV384" s="141"/>
      <c r="RXW384" s="141"/>
      <c r="RXX384" s="141"/>
      <c r="RXY384" s="141"/>
      <c r="RXZ384" s="141"/>
      <c r="RYA384" s="141"/>
      <c r="RYB384" s="141"/>
      <c r="RYC384" s="141"/>
      <c r="RYD384" s="141"/>
      <c r="RYE384" s="141"/>
      <c r="RYF384" s="141"/>
      <c r="RYG384" s="141"/>
      <c r="RYH384" s="141"/>
      <c r="RYI384" s="141"/>
      <c r="RYJ384" s="141"/>
      <c r="RYK384" s="141"/>
      <c r="RYL384" s="141"/>
      <c r="RYM384" s="141"/>
      <c r="RYN384" s="141"/>
      <c r="RYO384" s="141"/>
      <c r="RYP384" s="141"/>
      <c r="RYQ384" s="141"/>
      <c r="RYR384" s="141"/>
      <c r="RYS384" s="141"/>
      <c r="RYT384" s="141"/>
      <c r="RYU384" s="141"/>
      <c r="RYV384" s="141"/>
      <c r="RYW384" s="141"/>
      <c r="RYX384" s="141"/>
      <c r="RYY384" s="141"/>
      <c r="RYZ384" s="141"/>
      <c r="RZA384" s="141"/>
      <c r="RZB384" s="141"/>
      <c r="RZC384" s="141"/>
      <c r="RZD384" s="141"/>
      <c r="RZE384" s="141"/>
      <c r="RZF384" s="141"/>
      <c r="RZG384" s="141"/>
      <c r="RZH384" s="141"/>
      <c r="RZI384" s="141"/>
      <c r="RZJ384" s="141"/>
      <c r="RZK384" s="141"/>
      <c r="RZL384" s="141"/>
      <c r="RZM384" s="141"/>
      <c r="RZN384" s="141"/>
      <c r="RZO384" s="141"/>
      <c r="RZP384" s="141"/>
      <c r="RZQ384" s="141"/>
      <c r="RZR384" s="141"/>
      <c r="RZS384" s="141"/>
      <c r="RZT384" s="141"/>
      <c r="RZU384" s="141"/>
      <c r="RZV384" s="141"/>
      <c r="RZW384" s="141"/>
      <c r="RZX384" s="141"/>
      <c r="RZY384" s="141"/>
      <c r="RZZ384" s="141"/>
      <c r="SAA384" s="141"/>
      <c r="SAB384" s="141"/>
      <c r="SAC384" s="141"/>
      <c r="SAD384" s="141"/>
      <c r="SAE384" s="141"/>
      <c r="SAF384" s="141"/>
      <c r="SAG384" s="141"/>
      <c r="SAH384" s="141"/>
      <c r="SAI384" s="141"/>
      <c r="SAJ384" s="141"/>
      <c r="SAK384" s="141"/>
      <c r="SAL384" s="141"/>
      <c r="SAM384" s="141"/>
      <c r="SAN384" s="141"/>
      <c r="SAO384" s="141"/>
      <c r="SAP384" s="141"/>
      <c r="SAQ384" s="141"/>
      <c r="SAR384" s="141"/>
      <c r="SAS384" s="141"/>
      <c r="SAT384" s="141"/>
      <c r="SAU384" s="141"/>
      <c r="SAV384" s="141"/>
      <c r="SAW384" s="141"/>
      <c r="SAX384" s="141"/>
      <c r="SAY384" s="141"/>
      <c r="SAZ384" s="141"/>
      <c r="SBA384" s="141"/>
      <c r="SBB384" s="141"/>
      <c r="SBC384" s="141"/>
      <c r="SBD384" s="141"/>
      <c r="SBE384" s="141"/>
      <c r="SBF384" s="141"/>
      <c r="SBG384" s="141"/>
      <c r="SBH384" s="141"/>
      <c r="SBI384" s="141"/>
      <c r="SBJ384" s="141"/>
      <c r="SBK384" s="141"/>
      <c r="SBL384" s="141"/>
      <c r="SBM384" s="141"/>
      <c r="SBN384" s="141"/>
      <c r="SBO384" s="141"/>
      <c r="SBP384" s="141"/>
      <c r="SBQ384" s="141"/>
      <c r="SBR384" s="141"/>
      <c r="SBS384" s="141"/>
      <c r="SBT384" s="141"/>
      <c r="SBU384" s="141"/>
      <c r="SBV384" s="141"/>
      <c r="SBW384" s="141"/>
      <c r="SBX384" s="141"/>
      <c r="SBY384" s="141"/>
      <c r="SBZ384" s="141"/>
      <c r="SCA384" s="141"/>
      <c r="SCB384" s="141"/>
      <c r="SCC384" s="141"/>
      <c r="SCD384" s="141"/>
      <c r="SCE384" s="141"/>
      <c r="SCF384" s="141"/>
      <c r="SCG384" s="141"/>
      <c r="SCH384" s="141"/>
      <c r="SCI384" s="141"/>
      <c r="SCJ384" s="141"/>
      <c r="SCK384" s="141"/>
      <c r="SCL384" s="141"/>
      <c r="SCM384" s="141"/>
      <c r="SCN384" s="141"/>
      <c r="SCO384" s="141"/>
      <c r="SCP384" s="141"/>
      <c r="SCQ384" s="141"/>
      <c r="SCR384" s="141"/>
      <c r="SCS384" s="141"/>
      <c r="SCT384" s="141"/>
      <c r="SCU384" s="141"/>
      <c r="SCV384" s="141"/>
      <c r="SCW384" s="141"/>
      <c r="SCX384" s="141"/>
      <c r="SCY384" s="141"/>
      <c r="SCZ384" s="141"/>
      <c r="SDA384" s="141"/>
      <c r="SDB384" s="141"/>
      <c r="SDC384" s="141"/>
      <c r="SDD384" s="141"/>
      <c r="SDE384" s="141"/>
      <c r="SDF384" s="141"/>
      <c r="SDG384" s="141"/>
      <c r="SDH384" s="141"/>
      <c r="SDI384" s="141"/>
      <c r="SDJ384" s="141"/>
      <c r="SDK384" s="141"/>
      <c r="SDL384" s="141"/>
      <c r="SDM384" s="141"/>
      <c r="SDN384" s="141"/>
      <c r="SDO384" s="141"/>
      <c r="SDP384" s="141"/>
      <c r="SDQ384" s="141"/>
      <c r="SDR384" s="141"/>
      <c r="SDS384" s="141"/>
      <c r="SDT384" s="141"/>
      <c r="SDU384" s="141"/>
      <c r="SDV384" s="141"/>
      <c r="SDW384" s="141"/>
      <c r="SDX384" s="141"/>
      <c r="SDY384" s="141"/>
      <c r="SDZ384" s="141"/>
      <c r="SEA384" s="141"/>
      <c r="SEB384" s="141"/>
      <c r="SEC384" s="141"/>
      <c r="SED384" s="141"/>
      <c r="SEE384" s="141"/>
      <c r="SEF384" s="141"/>
      <c r="SEG384" s="141"/>
      <c r="SEH384" s="141"/>
      <c r="SEI384" s="141"/>
      <c r="SEJ384" s="141"/>
      <c r="SEK384" s="141"/>
      <c r="SEL384" s="141"/>
      <c r="SEM384" s="141"/>
      <c r="SEN384" s="141"/>
      <c r="SEO384" s="141"/>
      <c r="SEP384" s="141"/>
      <c r="SEQ384" s="141"/>
      <c r="SER384" s="141"/>
      <c r="SES384" s="141"/>
      <c r="SET384" s="141"/>
      <c r="SEU384" s="141"/>
      <c r="SEV384" s="141"/>
      <c r="SEW384" s="141"/>
      <c r="SEX384" s="141"/>
      <c r="SEY384" s="141"/>
      <c r="SEZ384" s="141"/>
      <c r="SFA384" s="141"/>
      <c r="SFB384" s="141"/>
      <c r="SFC384" s="141"/>
      <c r="SFD384" s="141"/>
      <c r="SFE384" s="141"/>
      <c r="SFF384" s="141"/>
      <c r="SFG384" s="141"/>
      <c r="SFH384" s="141"/>
      <c r="SFI384" s="141"/>
      <c r="SFJ384" s="141"/>
      <c r="SFK384" s="141"/>
      <c r="SFL384" s="141"/>
      <c r="SFM384" s="141"/>
      <c r="SFN384" s="141"/>
      <c r="SFO384" s="141"/>
      <c r="SFP384" s="141"/>
      <c r="SFQ384" s="141"/>
      <c r="SFR384" s="141"/>
      <c r="SFS384" s="141"/>
      <c r="SFT384" s="141"/>
      <c r="SFU384" s="141"/>
      <c r="SFV384" s="141"/>
      <c r="SFW384" s="141"/>
      <c r="SFX384" s="141"/>
      <c r="SFY384" s="141"/>
      <c r="SFZ384" s="141"/>
      <c r="SGA384" s="141"/>
      <c r="SGB384" s="141"/>
      <c r="SGC384" s="141"/>
      <c r="SGD384" s="141"/>
      <c r="SGE384" s="141"/>
      <c r="SGF384" s="141"/>
      <c r="SGG384" s="141"/>
      <c r="SGH384" s="141"/>
      <c r="SGI384" s="141"/>
      <c r="SGJ384" s="141"/>
      <c r="SGK384" s="141"/>
      <c r="SGL384" s="141"/>
      <c r="SGM384" s="141"/>
      <c r="SGN384" s="141"/>
      <c r="SGO384" s="141"/>
      <c r="SGP384" s="141"/>
      <c r="SGQ384" s="141"/>
      <c r="SGR384" s="141"/>
      <c r="SGS384" s="141"/>
      <c r="SGT384" s="141"/>
      <c r="SGU384" s="141"/>
      <c r="SGV384" s="141"/>
      <c r="SGW384" s="141"/>
      <c r="SGX384" s="141"/>
      <c r="SGY384" s="141"/>
      <c r="SGZ384" s="141"/>
      <c r="SHA384" s="141"/>
      <c r="SHB384" s="141"/>
      <c r="SHC384" s="141"/>
      <c r="SHD384" s="141"/>
      <c r="SHE384" s="141"/>
      <c r="SHF384" s="141"/>
      <c r="SHG384" s="141"/>
      <c r="SHH384" s="141"/>
      <c r="SHI384" s="141"/>
      <c r="SHJ384" s="141"/>
      <c r="SHK384" s="141"/>
      <c r="SHL384" s="141"/>
      <c r="SHM384" s="141"/>
      <c r="SHN384" s="141"/>
      <c r="SHO384" s="141"/>
      <c r="SHP384" s="141"/>
      <c r="SHQ384" s="141"/>
      <c r="SHR384" s="141"/>
      <c r="SHS384" s="141"/>
      <c r="SHT384" s="141"/>
      <c r="SHU384" s="141"/>
      <c r="SHV384" s="141"/>
      <c r="SHW384" s="141"/>
      <c r="SHX384" s="141"/>
      <c r="SHY384" s="141"/>
      <c r="SHZ384" s="141"/>
      <c r="SIA384" s="141"/>
      <c r="SIB384" s="141"/>
      <c r="SIC384" s="141"/>
      <c r="SID384" s="141"/>
      <c r="SIE384" s="141"/>
      <c r="SIF384" s="141"/>
      <c r="SIG384" s="141"/>
      <c r="SIH384" s="141"/>
      <c r="SII384" s="141"/>
      <c r="SIJ384" s="141"/>
      <c r="SIK384" s="141"/>
      <c r="SIL384" s="141"/>
      <c r="SIM384" s="141"/>
      <c r="SIN384" s="141"/>
      <c r="SIO384" s="141"/>
      <c r="SIP384" s="141"/>
      <c r="SIQ384" s="141"/>
      <c r="SIR384" s="141"/>
      <c r="SIS384" s="141"/>
      <c r="SIT384" s="141"/>
      <c r="SIU384" s="141"/>
      <c r="SIV384" s="141"/>
      <c r="SIW384" s="141"/>
      <c r="SIX384" s="141"/>
      <c r="SIY384" s="141"/>
      <c r="SIZ384" s="141"/>
      <c r="SJA384" s="141"/>
      <c r="SJB384" s="141"/>
      <c r="SJC384" s="141"/>
      <c r="SJD384" s="141"/>
      <c r="SJE384" s="141"/>
      <c r="SJF384" s="141"/>
      <c r="SJG384" s="141"/>
      <c r="SJH384" s="141"/>
      <c r="SJI384" s="141"/>
      <c r="SJJ384" s="141"/>
      <c r="SJK384" s="141"/>
      <c r="SJL384" s="141"/>
      <c r="SJM384" s="141"/>
      <c r="SJN384" s="141"/>
      <c r="SJO384" s="141"/>
      <c r="SJP384" s="141"/>
      <c r="SJQ384" s="141"/>
      <c r="SJR384" s="141"/>
      <c r="SJS384" s="141"/>
      <c r="SJT384" s="141"/>
      <c r="SJU384" s="141"/>
      <c r="SJV384" s="141"/>
      <c r="SJW384" s="141"/>
      <c r="SJX384" s="141"/>
      <c r="SJY384" s="141"/>
      <c r="SJZ384" s="141"/>
      <c r="SKA384" s="141"/>
      <c r="SKB384" s="141"/>
      <c r="SKC384" s="141"/>
      <c r="SKD384" s="141"/>
      <c r="SKE384" s="141"/>
      <c r="SKF384" s="141"/>
      <c r="SKG384" s="141"/>
      <c r="SKH384" s="141"/>
      <c r="SKI384" s="141"/>
      <c r="SKJ384" s="141"/>
      <c r="SKK384" s="141"/>
      <c r="SKL384" s="141"/>
      <c r="SKM384" s="141"/>
      <c r="SKN384" s="141"/>
      <c r="SKO384" s="141"/>
      <c r="SKP384" s="141"/>
      <c r="SKQ384" s="141"/>
      <c r="SKR384" s="141"/>
      <c r="SKS384" s="141"/>
      <c r="SKT384" s="141"/>
      <c r="SKU384" s="141"/>
      <c r="SKV384" s="141"/>
      <c r="SKW384" s="141"/>
      <c r="SKX384" s="141"/>
      <c r="SKY384" s="141"/>
      <c r="SKZ384" s="141"/>
      <c r="SLA384" s="141"/>
      <c r="SLB384" s="141"/>
      <c r="SLC384" s="141"/>
      <c r="SLD384" s="141"/>
      <c r="SLE384" s="141"/>
      <c r="SLF384" s="141"/>
      <c r="SLG384" s="141"/>
      <c r="SLH384" s="141"/>
      <c r="SLI384" s="141"/>
      <c r="SLJ384" s="141"/>
      <c r="SLK384" s="141"/>
      <c r="SLL384" s="141"/>
      <c r="SLM384" s="141"/>
      <c r="SLN384" s="141"/>
      <c r="SLO384" s="141"/>
      <c r="SLP384" s="141"/>
      <c r="SLQ384" s="141"/>
      <c r="SLR384" s="141"/>
      <c r="SLS384" s="141"/>
      <c r="SLT384" s="141"/>
      <c r="SLU384" s="141"/>
      <c r="SLV384" s="141"/>
      <c r="SLW384" s="141"/>
      <c r="SLX384" s="141"/>
      <c r="SLY384" s="141"/>
      <c r="SLZ384" s="141"/>
      <c r="SMA384" s="141"/>
      <c r="SMB384" s="141"/>
      <c r="SMC384" s="141"/>
      <c r="SMD384" s="141"/>
      <c r="SME384" s="141"/>
      <c r="SMF384" s="141"/>
      <c r="SMG384" s="141"/>
      <c r="SMH384" s="141"/>
      <c r="SMI384" s="141"/>
      <c r="SMJ384" s="141"/>
      <c r="SMK384" s="141"/>
      <c r="SML384" s="141"/>
      <c r="SMM384" s="141"/>
      <c r="SMN384" s="141"/>
      <c r="SMO384" s="141"/>
      <c r="SMP384" s="141"/>
      <c r="SMQ384" s="141"/>
      <c r="SMR384" s="141"/>
      <c r="SMS384" s="141"/>
      <c r="SMT384" s="141"/>
      <c r="SMU384" s="141"/>
      <c r="SMV384" s="141"/>
      <c r="SMW384" s="141"/>
      <c r="SMX384" s="141"/>
      <c r="SMY384" s="141"/>
      <c r="SMZ384" s="141"/>
      <c r="SNA384" s="141"/>
      <c r="SNB384" s="141"/>
      <c r="SNC384" s="141"/>
      <c r="SND384" s="141"/>
      <c r="SNE384" s="141"/>
      <c r="SNF384" s="141"/>
      <c r="SNG384" s="141"/>
      <c r="SNH384" s="141"/>
      <c r="SNI384" s="141"/>
      <c r="SNJ384" s="141"/>
      <c r="SNK384" s="141"/>
      <c r="SNL384" s="141"/>
      <c r="SNM384" s="141"/>
      <c r="SNN384" s="141"/>
      <c r="SNO384" s="141"/>
      <c r="SNP384" s="141"/>
      <c r="SNQ384" s="141"/>
      <c r="SNR384" s="141"/>
      <c r="SNS384" s="141"/>
      <c r="SNT384" s="141"/>
      <c r="SNU384" s="141"/>
      <c r="SNV384" s="141"/>
      <c r="SNW384" s="141"/>
      <c r="SNX384" s="141"/>
      <c r="SNY384" s="141"/>
      <c r="SNZ384" s="141"/>
      <c r="SOA384" s="141"/>
      <c r="SOB384" s="141"/>
      <c r="SOC384" s="141"/>
      <c r="SOD384" s="141"/>
      <c r="SOE384" s="141"/>
      <c r="SOF384" s="141"/>
      <c r="SOG384" s="141"/>
      <c r="SOH384" s="141"/>
      <c r="SOI384" s="141"/>
      <c r="SOJ384" s="141"/>
      <c r="SOK384" s="141"/>
      <c r="SOL384" s="141"/>
      <c r="SOM384" s="141"/>
      <c r="SON384" s="141"/>
      <c r="SOO384" s="141"/>
      <c r="SOP384" s="141"/>
      <c r="SOQ384" s="141"/>
      <c r="SOR384" s="141"/>
      <c r="SOS384" s="141"/>
      <c r="SOT384" s="141"/>
      <c r="SOU384" s="141"/>
      <c r="SOV384" s="141"/>
      <c r="SOW384" s="141"/>
      <c r="SOX384" s="141"/>
      <c r="SOY384" s="141"/>
      <c r="SOZ384" s="141"/>
      <c r="SPA384" s="141"/>
      <c r="SPB384" s="141"/>
      <c r="SPC384" s="141"/>
      <c r="SPD384" s="141"/>
      <c r="SPE384" s="141"/>
      <c r="SPF384" s="141"/>
      <c r="SPG384" s="141"/>
      <c r="SPH384" s="141"/>
      <c r="SPI384" s="141"/>
      <c r="SPJ384" s="141"/>
      <c r="SPK384" s="141"/>
      <c r="SPL384" s="141"/>
      <c r="SPM384" s="141"/>
      <c r="SPN384" s="141"/>
      <c r="SPO384" s="141"/>
      <c r="SPP384" s="141"/>
      <c r="SPQ384" s="141"/>
      <c r="SPR384" s="141"/>
      <c r="SPS384" s="141"/>
      <c r="SPT384" s="141"/>
      <c r="SPU384" s="141"/>
      <c r="SPV384" s="141"/>
      <c r="SPW384" s="141"/>
      <c r="SPX384" s="141"/>
      <c r="SPY384" s="141"/>
      <c r="SPZ384" s="141"/>
      <c r="SQA384" s="141"/>
      <c r="SQB384" s="141"/>
      <c r="SQC384" s="141"/>
      <c r="SQD384" s="141"/>
      <c r="SQE384" s="141"/>
      <c r="SQF384" s="141"/>
      <c r="SQG384" s="141"/>
      <c r="SQH384" s="141"/>
      <c r="SQI384" s="141"/>
      <c r="SQJ384" s="141"/>
      <c r="SQK384" s="141"/>
      <c r="SQL384" s="141"/>
      <c r="SQM384" s="141"/>
      <c r="SQN384" s="141"/>
      <c r="SQO384" s="141"/>
      <c r="SQP384" s="141"/>
      <c r="SQQ384" s="141"/>
      <c r="SQR384" s="141"/>
      <c r="SQS384" s="141"/>
      <c r="SQT384" s="141"/>
      <c r="SQU384" s="141"/>
      <c r="SQV384" s="141"/>
      <c r="SQW384" s="141"/>
      <c r="SQX384" s="141"/>
      <c r="SQY384" s="141"/>
      <c r="SQZ384" s="141"/>
      <c r="SRA384" s="141"/>
      <c r="SRB384" s="141"/>
      <c r="SRC384" s="141"/>
      <c r="SRD384" s="141"/>
      <c r="SRE384" s="141"/>
      <c r="SRF384" s="141"/>
      <c r="SRG384" s="141"/>
      <c r="SRH384" s="141"/>
      <c r="SRI384" s="141"/>
      <c r="SRJ384" s="141"/>
      <c r="SRK384" s="141"/>
      <c r="SRL384" s="141"/>
      <c r="SRM384" s="141"/>
      <c r="SRN384" s="141"/>
      <c r="SRO384" s="141"/>
      <c r="SRP384" s="141"/>
      <c r="SRQ384" s="141"/>
      <c r="SRR384" s="141"/>
      <c r="SRS384" s="141"/>
      <c r="SRT384" s="141"/>
      <c r="SRU384" s="141"/>
      <c r="SRV384" s="141"/>
      <c r="SRW384" s="141"/>
      <c r="SRX384" s="141"/>
      <c r="SRY384" s="141"/>
      <c r="SRZ384" s="141"/>
      <c r="SSA384" s="141"/>
      <c r="SSB384" s="141"/>
      <c r="SSC384" s="141"/>
      <c r="SSD384" s="141"/>
      <c r="SSE384" s="141"/>
      <c r="SSF384" s="141"/>
      <c r="SSG384" s="141"/>
      <c r="SSH384" s="141"/>
      <c r="SSI384" s="141"/>
      <c r="SSJ384" s="141"/>
      <c r="SSK384" s="141"/>
      <c r="SSL384" s="141"/>
      <c r="SSM384" s="141"/>
      <c r="SSN384" s="141"/>
      <c r="SSO384" s="141"/>
      <c r="SSP384" s="141"/>
      <c r="SSQ384" s="141"/>
      <c r="SSR384" s="141"/>
      <c r="SSS384" s="141"/>
      <c r="SST384" s="141"/>
      <c r="SSU384" s="141"/>
      <c r="SSV384" s="141"/>
      <c r="SSW384" s="141"/>
      <c r="SSX384" s="141"/>
      <c r="SSY384" s="141"/>
      <c r="SSZ384" s="141"/>
      <c r="STA384" s="141"/>
      <c r="STB384" s="141"/>
      <c r="STC384" s="141"/>
      <c r="STD384" s="141"/>
      <c r="STE384" s="141"/>
      <c r="STF384" s="141"/>
      <c r="STG384" s="141"/>
      <c r="STH384" s="141"/>
      <c r="STI384" s="141"/>
      <c r="STJ384" s="141"/>
      <c r="STK384" s="141"/>
      <c r="STL384" s="141"/>
      <c r="STM384" s="141"/>
      <c r="STN384" s="141"/>
      <c r="STO384" s="141"/>
      <c r="STP384" s="141"/>
      <c r="STQ384" s="141"/>
      <c r="STR384" s="141"/>
      <c r="STS384" s="141"/>
      <c r="STT384" s="141"/>
      <c r="STU384" s="141"/>
      <c r="STV384" s="141"/>
      <c r="STW384" s="141"/>
      <c r="STX384" s="141"/>
      <c r="STY384" s="141"/>
      <c r="STZ384" s="141"/>
      <c r="SUA384" s="141"/>
      <c r="SUB384" s="141"/>
      <c r="SUC384" s="141"/>
      <c r="SUD384" s="141"/>
      <c r="SUE384" s="141"/>
      <c r="SUF384" s="141"/>
      <c r="SUG384" s="141"/>
      <c r="SUH384" s="141"/>
      <c r="SUI384" s="141"/>
      <c r="SUJ384" s="141"/>
      <c r="SUK384" s="141"/>
      <c r="SUL384" s="141"/>
      <c r="SUM384" s="141"/>
      <c r="SUN384" s="141"/>
      <c r="SUO384" s="141"/>
      <c r="SUP384" s="141"/>
      <c r="SUQ384" s="141"/>
      <c r="SUR384" s="141"/>
      <c r="SUS384" s="141"/>
      <c r="SUT384" s="141"/>
      <c r="SUU384" s="141"/>
      <c r="SUV384" s="141"/>
      <c r="SUW384" s="141"/>
      <c r="SUX384" s="141"/>
      <c r="SUY384" s="141"/>
      <c r="SUZ384" s="141"/>
      <c r="SVA384" s="141"/>
      <c r="SVB384" s="141"/>
      <c r="SVC384" s="141"/>
      <c r="SVD384" s="141"/>
      <c r="SVE384" s="141"/>
      <c r="SVF384" s="141"/>
      <c r="SVG384" s="141"/>
      <c r="SVH384" s="141"/>
      <c r="SVI384" s="141"/>
      <c r="SVJ384" s="141"/>
      <c r="SVK384" s="141"/>
      <c r="SVL384" s="141"/>
      <c r="SVM384" s="141"/>
      <c r="SVN384" s="141"/>
      <c r="SVO384" s="141"/>
      <c r="SVP384" s="141"/>
      <c r="SVQ384" s="141"/>
      <c r="SVR384" s="141"/>
      <c r="SVS384" s="141"/>
      <c r="SVT384" s="141"/>
      <c r="SVU384" s="141"/>
      <c r="SVV384" s="141"/>
      <c r="SVW384" s="141"/>
      <c r="SVX384" s="141"/>
      <c r="SVY384" s="141"/>
      <c r="SVZ384" s="141"/>
      <c r="SWA384" s="141"/>
      <c r="SWB384" s="141"/>
      <c r="SWC384" s="141"/>
      <c r="SWD384" s="141"/>
      <c r="SWE384" s="141"/>
      <c r="SWF384" s="141"/>
      <c r="SWG384" s="141"/>
      <c r="SWH384" s="141"/>
      <c r="SWI384" s="141"/>
      <c r="SWJ384" s="141"/>
      <c r="SWK384" s="141"/>
      <c r="SWL384" s="141"/>
      <c r="SWM384" s="141"/>
      <c r="SWN384" s="141"/>
      <c r="SWO384" s="141"/>
      <c r="SWP384" s="141"/>
      <c r="SWQ384" s="141"/>
      <c r="SWR384" s="141"/>
      <c r="SWS384" s="141"/>
      <c r="SWT384" s="141"/>
      <c r="SWU384" s="141"/>
      <c r="SWV384" s="141"/>
      <c r="SWW384" s="141"/>
      <c r="SWX384" s="141"/>
      <c r="SWY384" s="141"/>
      <c r="SWZ384" s="141"/>
      <c r="SXA384" s="141"/>
      <c r="SXB384" s="141"/>
      <c r="SXC384" s="141"/>
      <c r="SXD384" s="141"/>
      <c r="SXE384" s="141"/>
      <c r="SXF384" s="141"/>
      <c r="SXG384" s="141"/>
      <c r="SXH384" s="141"/>
      <c r="SXI384" s="141"/>
      <c r="SXJ384" s="141"/>
      <c r="SXK384" s="141"/>
      <c r="SXL384" s="141"/>
      <c r="SXM384" s="141"/>
      <c r="SXN384" s="141"/>
      <c r="SXO384" s="141"/>
      <c r="SXP384" s="141"/>
      <c r="SXQ384" s="141"/>
      <c r="SXR384" s="141"/>
      <c r="SXS384" s="141"/>
      <c r="SXT384" s="141"/>
      <c r="SXU384" s="141"/>
      <c r="SXV384" s="141"/>
      <c r="SXW384" s="141"/>
      <c r="SXX384" s="141"/>
      <c r="SXY384" s="141"/>
      <c r="SXZ384" s="141"/>
      <c r="SYA384" s="141"/>
      <c r="SYB384" s="141"/>
      <c r="SYC384" s="141"/>
      <c r="SYD384" s="141"/>
      <c r="SYE384" s="141"/>
      <c r="SYF384" s="141"/>
      <c r="SYG384" s="141"/>
      <c r="SYH384" s="141"/>
      <c r="SYI384" s="141"/>
      <c r="SYJ384" s="141"/>
      <c r="SYK384" s="141"/>
      <c r="SYL384" s="141"/>
      <c r="SYM384" s="141"/>
      <c r="SYN384" s="141"/>
      <c r="SYO384" s="141"/>
      <c r="SYP384" s="141"/>
      <c r="SYQ384" s="141"/>
      <c r="SYR384" s="141"/>
      <c r="SYS384" s="141"/>
      <c r="SYT384" s="141"/>
      <c r="SYU384" s="141"/>
      <c r="SYV384" s="141"/>
      <c r="SYW384" s="141"/>
      <c r="SYX384" s="141"/>
      <c r="SYY384" s="141"/>
      <c r="SYZ384" s="141"/>
      <c r="SZA384" s="141"/>
      <c r="SZB384" s="141"/>
      <c r="SZC384" s="141"/>
      <c r="SZD384" s="141"/>
      <c r="SZE384" s="141"/>
      <c r="SZF384" s="141"/>
      <c r="SZG384" s="141"/>
      <c r="SZH384" s="141"/>
      <c r="SZI384" s="141"/>
      <c r="SZJ384" s="141"/>
      <c r="SZK384" s="141"/>
      <c r="SZL384" s="141"/>
      <c r="SZM384" s="141"/>
      <c r="SZN384" s="141"/>
      <c r="SZO384" s="141"/>
      <c r="SZP384" s="141"/>
      <c r="SZQ384" s="141"/>
      <c r="SZR384" s="141"/>
      <c r="SZS384" s="141"/>
      <c r="SZT384" s="141"/>
      <c r="SZU384" s="141"/>
      <c r="SZV384" s="141"/>
      <c r="SZW384" s="141"/>
      <c r="SZX384" s="141"/>
      <c r="SZY384" s="141"/>
      <c r="SZZ384" s="141"/>
      <c r="TAA384" s="141"/>
      <c r="TAB384" s="141"/>
      <c r="TAC384" s="141"/>
      <c r="TAD384" s="141"/>
      <c r="TAE384" s="141"/>
      <c r="TAF384" s="141"/>
      <c r="TAG384" s="141"/>
      <c r="TAH384" s="141"/>
      <c r="TAI384" s="141"/>
      <c r="TAJ384" s="141"/>
      <c r="TAK384" s="141"/>
      <c r="TAL384" s="141"/>
      <c r="TAM384" s="141"/>
      <c r="TAN384" s="141"/>
      <c r="TAO384" s="141"/>
      <c r="TAP384" s="141"/>
      <c r="TAQ384" s="141"/>
      <c r="TAR384" s="141"/>
      <c r="TAS384" s="141"/>
      <c r="TAT384" s="141"/>
      <c r="TAU384" s="141"/>
      <c r="TAV384" s="141"/>
      <c r="TAW384" s="141"/>
      <c r="TAX384" s="141"/>
      <c r="TAY384" s="141"/>
      <c r="TAZ384" s="141"/>
      <c r="TBA384" s="141"/>
      <c r="TBB384" s="141"/>
      <c r="TBC384" s="141"/>
      <c r="TBD384" s="141"/>
      <c r="TBE384" s="141"/>
      <c r="TBF384" s="141"/>
      <c r="TBG384" s="141"/>
      <c r="TBH384" s="141"/>
      <c r="TBI384" s="141"/>
      <c r="TBJ384" s="141"/>
      <c r="TBK384" s="141"/>
      <c r="TBL384" s="141"/>
      <c r="TBM384" s="141"/>
      <c r="TBN384" s="141"/>
      <c r="TBO384" s="141"/>
      <c r="TBP384" s="141"/>
      <c r="TBQ384" s="141"/>
      <c r="TBR384" s="141"/>
      <c r="TBS384" s="141"/>
      <c r="TBT384" s="141"/>
      <c r="TBU384" s="141"/>
      <c r="TBV384" s="141"/>
      <c r="TBW384" s="141"/>
      <c r="TBX384" s="141"/>
      <c r="TBY384" s="141"/>
      <c r="TBZ384" s="141"/>
      <c r="TCA384" s="141"/>
      <c r="TCB384" s="141"/>
      <c r="TCC384" s="141"/>
      <c r="TCD384" s="141"/>
      <c r="TCE384" s="141"/>
      <c r="TCF384" s="141"/>
      <c r="TCG384" s="141"/>
      <c r="TCH384" s="141"/>
      <c r="TCI384" s="141"/>
      <c r="TCJ384" s="141"/>
      <c r="TCK384" s="141"/>
      <c r="TCL384" s="141"/>
      <c r="TCM384" s="141"/>
      <c r="TCN384" s="141"/>
      <c r="TCO384" s="141"/>
      <c r="TCP384" s="141"/>
      <c r="TCQ384" s="141"/>
      <c r="TCR384" s="141"/>
      <c r="TCS384" s="141"/>
      <c r="TCT384" s="141"/>
      <c r="TCU384" s="141"/>
      <c r="TCV384" s="141"/>
      <c r="TCW384" s="141"/>
      <c r="TCX384" s="141"/>
      <c r="TCY384" s="141"/>
      <c r="TCZ384" s="141"/>
      <c r="TDA384" s="141"/>
      <c r="TDB384" s="141"/>
      <c r="TDC384" s="141"/>
      <c r="TDD384" s="141"/>
      <c r="TDE384" s="141"/>
      <c r="TDF384" s="141"/>
      <c r="TDG384" s="141"/>
      <c r="TDH384" s="141"/>
      <c r="TDI384" s="141"/>
      <c r="TDJ384" s="141"/>
      <c r="TDK384" s="141"/>
      <c r="TDL384" s="141"/>
      <c r="TDM384" s="141"/>
      <c r="TDN384" s="141"/>
      <c r="TDO384" s="141"/>
      <c r="TDP384" s="141"/>
      <c r="TDQ384" s="141"/>
      <c r="TDR384" s="141"/>
      <c r="TDS384" s="141"/>
      <c r="TDT384" s="141"/>
      <c r="TDU384" s="141"/>
      <c r="TDV384" s="141"/>
      <c r="TDW384" s="141"/>
      <c r="TDX384" s="141"/>
      <c r="TDY384" s="141"/>
      <c r="TDZ384" s="141"/>
      <c r="TEA384" s="141"/>
      <c r="TEB384" s="141"/>
      <c r="TEC384" s="141"/>
      <c r="TED384" s="141"/>
      <c r="TEE384" s="141"/>
      <c r="TEF384" s="141"/>
      <c r="TEG384" s="141"/>
      <c r="TEH384" s="141"/>
      <c r="TEI384" s="141"/>
      <c r="TEJ384" s="141"/>
      <c r="TEK384" s="141"/>
      <c r="TEL384" s="141"/>
      <c r="TEM384" s="141"/>
      <c r="TEN384" s="141"/>
      <c r="TEO384" s="141"/>
      <c r="TEP384" s="141"/>
      <c r="TEQ384" s="141"/>
      <c r="TER384" s="141"/>
      <c r="TES384" s="141"/>
      <c r="TET384" s="141"/>
      <c r="TEU384" s="141"/>
      <c r="TEV384" s="141"/>
      <c r="TEW384" s="141"/>
      <c r="TEX384" s="141"/>
      <c r="TEY384" s="141"/>
      <c r="TEZ384" s="141"/>
      <c r="TFA384" s="141"/>
      <c r="TFB384" s="141"/>
      <c r="TFC384" s="141"/>
      <c r="TFD384" s="141"/>
      <c r="TFE384" s="141"/>
      <c r="TFF384" s="141"/>
      <c r="TFG384" s="141"/>
      <c r="TFH384" s="141"/>
      <c r="TFI384" s="141"/>
      <c r="TFJ384" s="141"/>
      <c r="TFK384" s="141"/>
      <c r="TFL384" s="141"/>
      <c r="TFM384" s="141"/>
      <c r="TFN384" s="141"/>
      <c r="TFO384" s="141"/>
      <c r="TFP384" s="141"/>
      <c r="TFQ384" s="141"/>
      <c r="TFR384" s="141"/>
      <c r="TFS384" s="141"/>
      <c r="TFT384" s="141"/>
      <c r="TFU384" s="141"/>
      <c r="TFV384" s="141"/>
      <c r="TFW384" s="141"/>
      <c r="TFX384" s="141"/>
      <c r="TFY384" s="141"/>
      <c r="TFZ384" s="141"/>
      <c r="TGA384" s="141"/>
      <c r="TGB384" s="141"/>
      <c r="TGC384" s="141"/>
      <c r="TGD384" s="141"/>
      <c r="TGE384" s="141"/>
      <c r="TGF384" s="141"/>
      <c r="TGG384" s="141"/>
      <c r="TGH384" s="141"/>
      <c r="TGI384" s="141"/>
      <c r="TGJ384" s="141"/>
      <c r="TGK384" s="141"/>
      <c r="TGL384" s="141"/>
      <c r="TGM384" s="141"/>
      <c r="TGN384" s="141"/>
      <c r="TGO384" s="141"/>
      <c r="TGP384" s="141"/>
      <c r="TGQ384" s="141"/>
      <c r="TGR384" s="141"/>
      <c r="TGS384" s="141"/>
      <c r="TGT384" s="141"/>
      <c r="TGU384" s="141"/>
      <c r="TGV384" s="141"/>
      <c r="TGW384" s="141"/>
      <c r="TGX384" s="141"/>
      <c r="TGY384" s="141"/>
      <c r="TGZ384" s="141"/>
      <c r="THA384" s="141"/>
      <c r="THB384" s="141"/>
      <c r="THC384" s="141"/>
      <c r="THD384" s="141"/>
      <c r="THE384" s="141"/>
      <c r="THF384" s="141"/>
      <c r="THG384" s="141"/>
      <c r="THH384" s="141"/>
      <c r="THI384" s="141"/>
      <c r="THJ384" s="141"/>
      <c r="THK384" s="141"/>
      <c r="THL384" s="141"/>
      <c r="THM384" s="141"/>
      <c r="THN384" s="141"/>
      <c r="THO384" s="141"/>
      <c r="THP384" s="141"/>
      <c r="THQ384" s="141"/>
      <c r="THR384" s="141"/>
      <c r="THS384" s="141"/>
      <c r="THT384" s="141"/>
      <c r="THU384" s="141"/>
      <c r="THV384" s="141"/>
      <c r="THW384" s="141"/>
      <c r="THX384" s="141"/>
      <c r="THY384" s="141"/>
      <c r="THZ384" s="141"/>
      <c r="TIA384" s="141"/>
      <c r="TIB384" s="141"/>
      <c r="TIC384" s="141"/>
      <c r="TID384" s="141"/>
      <c r="TIE384" s="141"/>
      <c r="TIF384" s="141"/>
      <c r="TIG384" s="141"/>
      <c r="TIH384" s="141"/>
      <c r="TII384" s="141"/>
      <c r="TIJ384" s="141"/>
      <c r="TIK384" s="141"/>
      <c r="TIL384" s="141"/>
      <c r="TIM384" s="141"/>
      <c r="TIN384" s="141"/>
      <c r="TIO384" s="141"/>
      <c r="TIP384" s="141"/>
      <c r="TIQ384" s="141"/>
      <c r="TIR384" s="141"/>
      <c r="TIS384" s="141"/>
      <c r="TIT384" s="141"/>
      <c r="TIU384" s="141"/>
      <c r="TIV384" s="141"/>
      <c r="TIW384" s="141"/>
      <c r="TIX384" s="141"/>
      <c r="TIY384" s="141"/>
      <c r="TIZ384" s="141"/>
      <c r="TJA384" s="141"/>
      <c r="TJB384" s="141"/>
      <c r="TJC384" s="141"/>
      <c r="TJD384" s="141"/>
      <c r="TJE384" s="141"/>
      <c r="TJF384" s="141"/>
      <c r="TJG384" s="141"/>
      <c r="TJH384" s="141"/>
      <c r="TJI384" s="141"/>
      <c r="TJJ384" s="141"/>
      <c r="TJK384" s="141"/>
      <c r="TJL384" s="141"/>
      <c r="TJM384" s="141"/>
      <c r="TJN384" s="141"/>
      <c r="TJO384" s="141"/>
      <c r="TJP384" s="141"/>
      <c r="TJQ384" s="141"/>
      <c r="TJR384" s="141"/>
      <c r="TJS384" s="141"/>
      <c r="TJT384" s="141"/>
      <c r="TJU384" s="141"/>
      <c r="TJV384" s="141"/>
      <c r="TJW384" s="141"/>
      <c r="TJX384" s="141"/>
      <c r="TJY384" s="141"/>
      <c r="TJZ384" s="141"/>
      <c r="TKA384" s="141"/>
      <c r="TKB384" s="141"/>
      <c r="TKC384" s="141"/>
      <c r="TKD384" s="141"/>
      <c r="TKE384" s="141"/>
      <c r="TKF384" s="141"/>
      <c r="TKG384" s="141"/>
      <c r="TKH384" s="141"/>
      <c r="TKI384" s="141"/>
      <c r="TKJ384" s="141"/>
      <c r="TKK384" s="141"/>
      <c r="TKL384" s="141"/>
      <c r="TKM384" s="141"/>
      <c r="TKN384" s="141"/>
      <c r="TKO384" s="141"/>
      <c r="TKP384" s="141"/>
      <c r="TKQ384" s="141"/>
      <c r="TKR384" s="141"/>
      <c r="TKS384" s="141"/>
      <c r="TKT384" s="141"/>
      <c r="TKU384" s="141"/>
      <c r="TKV384" s="141"/>
      <c r="TKW384" s="141"/>
      <c r="TKX384" s="141"/>
      <c r="TKY384" s="141"/>
      <c r="TKZ384" s="141"/>
      <c r="TLA384" s="141"/>
      <c r="TLB384" s="141"/>
      <c r="TLC384" s="141"/>
      <c r="TLD384" s="141"/>
      <c r="TLE384" s="141"/>
      <c r="TLF384" s="141"/>
      <c r="TLG384" s="141"/>
      <c r="TLH384" s="141"/>
      <c r="TLI384" s="141"/>
      <c r="TLJ384" s="141"/>
      <c r="TLK384" s="141"/>
      <c r="TLL384" s="141"/>
      <c r="TLM384" s="141"/>
      <c r="TLN384" s="141"/>
      <c r="TLO384" s="141"/>
      <c r="TLP384" s="141"/>
      <c r="TLQ384" s="141"/>
      <c r="TLR384" s="141"/>
      <c r="TLS384" s="141"/>
      <c r="TLT384" s="141"/>
      <c r="TLU384" s="141"/>
      <c r="TLV384" s="141"/>
      <c r="TLW384" s="141"/>
      <c r="TLX384" s="141"/>
      <c r="TLY384" s="141"/>
      <c r="TLZ384" s="141"/>
      <c r="TMA384" s="141"/>
      <c r="TMB384" s="141"/>
      <c r="TMC384" s="141"/>
      <c r="TMD384" s="141"/>
      <c r="TME384" s="141"/>
      <c r="TMF384" s="141"/>
      <c r="TMG384" s="141"/>
      <c r="TMH384" s="141"/>
      <c r="TMI384" s="141"/>
      <c r="TMJ384" s="141"/>
      <c r="TMK384" s="141"/>
      <c r="TML384" s="141"/>
      <c r="TMM384" s="141"/>
      <c r="TMN384" s="141"/>
      <c r="TMO384" s="141"/>
      <c r="TMP384" s="141"/>
      <c r="TMQ384" s="141"/>
      <c r="TMR384" s="141"/>
      <c r="TMS384" s="141"/>
      <c r="TMT384" s="141"/>
      <c r="TMU384" s="141"/>
      <c r="TMV384" s="141"/>
      <c r="TMW384" s="141"/>
      <c r="TMX384" s="141"/>
      <c r="TMY384" s="141"/>
      <c r="TMZ384" s="141"/>
      <c r="TNA384" s="141"/>
      <c r="TNB384" s="141"/>
      <c r="TNC384" s="141"/>
      <c r="TND384" s="141"/>
      <c r="TNE384" s="141"/>
      <c r="TNF384" s="141"/>
      <c r="TNG384" s="141"/>
      <c r="TNH384" s="141"/>
      <c r="TNI384" s="141"/>
      <c r="TNJ384" s="141"/>
      <c r="TNK384" s="141"/>
      <c r="TNL384" s="141"/>
      <c r="TNM384" s="141"/>
      <c r="TNN384" s="141"/>
      <c r="TNO384" s="141"/>
      <c r="TNP384" s="141"/>
      <c r="TNQ384" s="141"/>
      <c r="TNR384" s="141"/>
      <c r="TNS384" s="141"/>
      <c r="TNT384" s="141"/>
      <c r="TNU384" s="141"/>
      <c r="TNV384" s="141"/>
      <c r="TNW384" s="141"/>
      <c r="TNX384" s="141"/>
      <c r="TNY384" s="141"/>
      <c r="TNZ384" s="141"/>
      <c r="TOA384" s="141"/>
      <c r="TOB384" s="141"/>
      <c r="TOC384" s="141"/>
      <c r="TOD384" s="141"/>
      <c r="TOE384" s="141"/>
      <c r="TOF384" s="141"/>
      <c r="TOG384" s="141"/>
      <c r="TOH384" s="141"/>
      <c r="TOI384" s="141"/>
      <c r="TOJ384" s="141"/>
      <c r="TOK384" s="141"/>
      <c r="TOL384" s="141"/>
      <c r="TOM384" s="141"/>
      <c r="TON384" s="141"/>
      <c r="TOO384" s="141"/>
      <c r="TOP384" s="141"/>
      <c r="TOQ384" s="141"/>
      <c r="TOR384" s="141"/>
      <c r="TOS384" s="141"/>
      <c r="TOT384" s="141"/>
      <c r="TOU384" s="141"/>
      <c r="TOV384" s="141"/>
      <c r="TOW384" s="141"/>
      <c r="TOX384" s="141"/>
      <c r="TOY384" s="141"/>
      <c r="TOZ384" s="141"/>
      <c r="TPA384" s="141"/>
      <c r="TPB384" s="141"/>
      <c r="TPC384" s="141"/>
      <c r="TPD384" s="141"/>
      <c r="TPE384" s="141"/>
      <c r="TPF384" s="141"/>
      <c r="TPG384" s="141"/>
      <c r="TPH384" s="141"/>
      <c r="TPI384" s="141"/>
      <c r="TPJ384" s="141"/>
      <c r="TPK384" s="141"/>
      <c r="TPL384" s="141"/>
      <c r="TPM384" s="141"/>
      <c r="TPN384" s="141"/>
      <c r="TPO384" s="141"/>
      <c r="TPP384" s="141"/>
      <c r="TPQ384" s="141"/>
      <c r="TPR384" s="141"/>
      <c r="TPS384" s="141"/>
      <c r="TPT384" s="141"/>
      <c r="TPU384" s="141"/>
      <c r="TPV384" s="141"/>
      <c r="TPW384" s="141"/>
      <c r="TPX384" s="141"/>
      <c r="TPY384" s="141"/>
      <c r="TPZ384" s="141"/>
      <c r="TQA384" s="141"/>
      <c r="TQB384" s="141"/>
      <c r="TQC384" s="141"/>
      <c r="TQD384" s="141"/>
      <c r="TQE384" s="141"/>
      <c r="TQF384" s="141"/>
      <c r="TQG384" s="141"/>
      <c r="TQH384" s="141"/>
      <c r="TQI384" s="141"/>
      <c r="TQJ384" s="141"/>
      <c r="TQK384" s="141"/>
      <c r="TQL384" s="141"/>
      <c r="TQM384" s="141"/>
      <c r="TQN384" s="141"/>
      <c r="TQO384" s="141"/>
      <c r="TQP384" s="141"/>
      <c r="TQQ384" s="141"/>
      <c r="TQR384" s="141"/>
      <c r="TQS384" s="141"/>
      <c r="TQT384" s="141"/>
      <c r="TQU384" s="141"/>
      <c r="TQV384" s="141"/>
      <c r="TQW384" s="141"/>
      <c r="TQX384" s="141"/>
      <c r="TQY384" s="141"/>
      <c r="TQZ384" s="141"/>
      <c r="TRA384" s="141"/>
      <c r="TRB384" s="141"/>
      <c r="TRC384" s="141"/>
      <c r="TRD384" s="141"/>
      <c r="TRE384" s="141"/>
      <c r="TRF384" s="141"/>
      <c r="TRG384" s="141"/>
      <c r="TRH384" s="141"/>
      <c r="TRI384" s="141"/>
      <c r="TRJ384" s="141"/>
      <c r="TRK384" s="141"/>
      <c r="TRL384" s="141"/>
      <c r="TRM384" s="141"/>
      <c r="TRN384" s="141"/>
      <c r="TRO384" s="141"/>
      <c r="TRP384" s="141"/>
      <c r="TRQ384" s="141"/>
      <c r="TRR384" s="141"/>
      <c r="TRS384" s="141"/>
      <c r="TRT384" s="141"/>
      <c r="TRU384" s="141"/>
      <c r="TRV384" s="141"/>
      <c r="TRW384" s="141"/>
      <c r="TRX384" s="141"/>
      <c r="TRY384" s="141"/>
      <c r="TRZ384" s="141"/>
      <c r="TSA384" s="141"/>
      <c r="TSB384" s="141"/>
      <c r="TSC384" s="141"/>
      <c r="TSD384" s="141"/>
      <c r="TSE384" s="141"/>
      <c r="TSF384" s="141"/>
      <c r="TSG384" s="141"/>
      <c r="TSH384" s="141"/>
      <c r="TSI384" s="141"/>
      <c r="TSJ384" s="141"/>
      <c r="TSK384" s="141"/>
      <c r="TSL384" s="141"/>
      <c r="TSM384" s="141"/>
      <c r="TSN384" s="141"/>
      <c r="TSO384" s="141"/>
      <c r="TSP384" s="141"/>
      <c r="TSQ384" s="141"/>
      <c r="TSR384" s="141"/>
      <c r="TSS384" s="141"/>
      <c r="TST384" s="141"/>
      <c r="TSU384" s="141"/>
      <c r="TSV384" s="141"/>
      <c r="TSW384" s="141"/>
      <c r="TSX384" s="141"/>
      <c r="TSY384" s="141"/>
      <c r="TSZ384" s="141"/>
      <c r="TTA384" s="141"/>
      <c r="TTB384" s="141"/>
      <c r="TTC384" s="141"/>
      <c r="TTD384" s="141"/>
      <c r="TTE384" s="141"/>
      <c r="TTF384" s="141"/>
      <c r="TTG384" s="141"/>
      <c r="TTH384" s="141"/>
      <c r="TTI384" s="141"/>
      <c r="TTJ384" s="141"/>
      <c r="TTK384" s="141"/>
      <c r="TTL384" s="141"/>
      <c r="TTM384" s="141"/>
      <c r="TTN384" s="141"/>
      <c r="TTO384" s="141"/>
      <c r="TTP384" s="141"/>
      <c r="TTQ384" s="141"/>
      <c r="TTR384" s="141"/>
      <c r="TTS384" s="141"/>
      <c r="TTT384" s="141"/>
      <c r="TTU384" s="141"/>
      <c r="TTV384" s="141"/>
      <c r="TTW384" s="141"/>
      <c r="TTX384" s="141"/>
      <c r="TTY384" s="141"/>
      <c r="TTZ384" s="141"/>
      <c r="TUA384" s="141"/>
      <c r="TUB384" s="141"/>
      <c r="TUC384" s="141"/>
      <c r="TUD384" s="141"/>
      <c r="TUE384" s="141"/>
      <c r="TUF384" s="141"/>
      <c r="TUG384" s="141"/>
      <c r="TUH384" s="141"/>
      <c r="TUI384" s="141"/>
      <c r="TUJ384" s="141"/>
      <c r="TUK384" s="141"/>
      <c r="TUL384" s="141"/>
      <c r="TUM384" s="141"/>
      <c r="TUN384" s="141"/>
      <c r="TUO384" s="141"/>
      <c r="TUP384" s="141"/>
      <c r="TUQ384" s="141"/>
      <c r="TUR384" s="141"/>
      <c r="TUS384" s="141"/>
      <c r="TUT384" s="141"/>
      <c r="TUU384" s="141"/>
      <c r="TUV384" s="141"/>
      <c r="TUW384" s="141"/>
      <c r="TUX384" s="141"/>
      <c r="TUY384" s="141"/>
      <c r="TUZ384" s="141"/>
      <c r="TVA384" s="141"/>
      <c r="TVB384" s="141"/>
      <c r="TVC384" s="141"/>
      <c r="TVD384" s="141"/>
      <c r="TVE384" s="141"/>
      <c r="TVF384" s="141"/>
      <c r="TVG384" s="141"/>
      <c r="TVH384" s="141"/>
      <c r="TVI384" s="141"/>
      <c r="TVJ384" s="141"/>
      <c r="TVK384" s="141"/>
      <c r="TVL384" s="141"/>
      <c r="TVM384" s="141"/>
      <c r="TVN384" s="141"/>
      <c r="TVO384" s="141"/>
      <c r="TVP384" s="141"/>
      <c r="TVQ384" s="141"/>
      <c r="TVR384" s="141"/>
      <c r="TVS384" s="141"/>
      <c r="TVT384" s="141"/>
      <c r="TVU384" s="141"/>
      <c r="TVV384" s="141"/>
      <c r="TVW384" s="141"/>
      <c r="TVX384" s="141"/>
      <c r="TVY384" s="141"/>
      <c r="TVZ384" s="141"/>
      <c r="TWA384" s="141"/>
      <c r="TWB384" s="141"/>
      <c r="TWC384" s="141"/>
      <c r="TWD384" s="141"/>
      <c r="TWE384" s="141"/>
      <c r="TWF384" s="141"/>
      <c r="TWG384" s="141"/>
      <c r="TWH384" s="141"/>
      <c r="TWI384" s="141"/>
      <c r="TWJ384" s="141"/>
      <c r="TWK384" s="141"/>
      <c r="TWL384" s="141"/>
      <c r="TWM384" s="141"/>
      <c r="TWN384" s="141"/>
      <c r="TWO384" s="141"/>
      <c r="TWP384" s="141"/>
      <c r="TWQ384" s="141"/>
      <c r="TWR384" s="141"/>
      <c r="TWS384" s="141"/>
      <c r="TWT384" s="141"/>
      <c r="TWU384" s="141"/>
      <c r="TWV384" s="141"/>
      <c r="TWW384" s="141"/>
      <c r="TWX384" s="141"/>
      <c r="TWY384" s="141"/>
      <c r="TWZ384" s="141"/>
      <c r="TXA384" s="141"/>
      <c r="TXB384" s="141"/>
      <c r="TXC384" s="141"/>
      <c r="TXD384" s="141"/>
      <c r="TXE384" s="141"/>
      <c r="TXF384" s="141"/>
      <c r="TXG384" s="141"/>
      <c r="TXH384" s="141"/>
      <c r="TXI384" s="141"/>
      <c r="TXJ384" s="141"/>
      <c r="TXK384" s="141"/>
      <c r="TXL384" s="141"/>
      <c r="TXM384" s="141"/>
      <c r="TXN384" s="141"/>
      <c r="TXO384" s="141"/>
      <c r="TXP384" s="141"/>
      <c r="TXQ384" s="141"/>
      <c r="TXR384" s="141"/>
      <c r="TXS384" s="141"/>
      <c r="TXT384" s="141"/>
      <c r="TXU384" s="141"/>
      <c r="TXV384" s="141"/>
      <c r="TXW384" s="141"/>
      <c r="TXX384" s="141"/>
      <c r="TXY384" s="141"/>
      <c r="TXZ384" s="141"/>
      <c r="TYA384" s="141"/>
      <c r="TYB384" s="141"/>
      <c r="TYC384" s="141"/>
      <c r="TYD384" s="141"/>
      <c r="TYE384" s="141"/>
      <c r="TYF384" s="141"/>
      <c r="TYG384" s="141"/>
      <c r="TYH384" s="141"/>
      <c r="TYI384" s="141"/>
      <c r="TYJ384" s="141"/>
      <c r="TYK384" s="141"/>
      <c r="TYL384" s="141"/>
      <c r="TYM384" s="141"/>
      <c r="TYN384" s="141"/>
      <c r="TYO384" s="141"/>
      <c r="TYP384" s="141"/>
      <c r="TYQ384" s="141"/>
      <c r="TYR384" s="141"/>
      <c r="TYS384" s="141"/>
      <c r="TYT384" s="141"/>
      <c r="TYU384" s="141"/>
      <c r="TYV384" s="141"/>
      <c r="TYW384" s="141"/>
      <c r="TYX384" s="141"/>
      <c r="TYY384" s="141"/>
      <c r="TYZ384" s="141"/>
      <c r="TZA384" s="141"/>
      <c r="TZB384" s="141"/>
      <c r="TZC384" s="141"/>
      <c r="TZD384" s="141"/>
      <c r="TZE384" s="141"/>
      <c r="TZF384" s="141"/>
      <c r="TZG384" s="141"/>
      <c r="TZH384" s="141"/>
      <c r="TZI384" s="141"/>
      <c r="TZJ384" s="141"/>
      <c r="TZK384" s="141"/>
      <c r="TZL384" s="141"/>
      <c r="TZM384" s="141"/>
      <c r="TZN384" s="141"/>
      <c r="TZO384" s="141"/>
      <c r="TZP384" s="141"/>
      <c r="TZQ384" s="141"/>
      <c r="TZR384" s="141"/>
      <c r="TZS384" s="141"/>
      <c r="TZT384" s="141"/>
      <c r="TZU384" s="141"/>
      <c r="TZV384" s="141"/>
      <c r="TZW384" s="141"/>
      <c r="TZX384" s="141"/>
      <c r="TZY384" s="141"/>
      <c r="TZZ384" s="141"/>
      <c r="UAA384" s="141"/>
      <c r="UAB384" s="141"/>
      <c r="UAC384" s="141"/>
      <c r="UAD384" s="141"/>
      <c r="UAE384" s="141"/>
      <c r="UAF384" s="141"/>
      <c r="UAG384" s="141"/>
      <c r="UAH384" s="141"/>
      <c r="UAI384" s="141"/>
      <c r="UAJ384" s="141"/>
      <c r="UAK384" s="141"/>
      <c r="UAL384" s="141"/>
      <c r="UAM384" s="141"/>
      <c r="UAN384" s="141"/>
      <c r="UAO384" s="141"/>
      <c r="UAP384" s="141"/>
      <c r="UAQ384" s="141"/>
      <c r="UAR384" s="141"/>
      <c r="UAS384" s="141"/>
      <c r="UAT384" s="141"/>
      <c r="UAU384" s="141"/>
      <c r="UAV384" s="141"/>
      <c r="UAW384" s="141"/>
      <c r="UAX384" s="141"/>
      <c r="UAY384" s="141"/>
      <c r="UAZ384" s="141"/>
      <c r="UBA384" s="141"/>
      <c r="UBB384" s="141"/>
      <c r="UBC384" s="141"/>
      <c r="UBD384" s="141"/>
      <c r="UBE384" s="141"/>
      <c r="UBF384" s="141"/>
      <c r="UBG384" s="141"/>
      <c r="UBH384" s="141"/>
      <c r="UBI384" s="141"/>
      <c r="UBJ384" s="141"/>
      <c r="UBK384" s="141"/>
      <c r="UBL384" s="141"/>
      <c r="UBM384" s="141"/>
      <c r="UBN384" s="141"/>
      <c r="UBO384" s="141"/>
      <c r="UBP384" s="141"/>
      <c r="UBQ384" s="141"/>
      <c r="UBR384" s="141"/>
      <c r="UBS384" s="141"/>
      <c r="UBT384" s="141"/>
      <c r="UBU384" s="141"/>
      <c r="UBV384" s="141"/>
      <c r="UBW384" s="141"/>
      <c r="UBX384" s="141"/>
      <c r="UBY384" s="141"/>
      <c r="UBZ384" s="141"/>
      <c r="UCA384" s="141"/>
      <c r="UCB384" s="141"/>
      <c r="UCC384" s="141"/>
      <c r="UCD384" s="141"/>
      <c r="UCE384" s="141"/>
      <c r="UCF384" s="141"/>
      <c r="UCG384" s="141"/>
      <c r="UCH384" s="141"/>
      <c r="UCI384" s="141"/>
      <c r="UCJ384" s="141"/>
      <c r="UCK384" s="141"/>
      <c r="UCL384" s="141"/>
      <c r="UCM384" s="141"/>
      <c r="UCN384" s="141"/>
      <c r="UCO384" s="141"/>
      <c r="UCP384" s="141"/>
      <c r="UCQ384" s="141"/>
      <c r="UCR384" s="141"/>
      <c r="UCS384" s="141"/>
      <c r="UCT384" s="141"/>
      <c r="UCU384" s="141"/>
      <c r="UCV384" s="141"/>
      <c r="UCW384" s="141"/>
      <c r="UCX384" s="141"/>
      <c r="UCY384" s="141"/>
      <c r="UCZ384" s="141"/>
      <c r="UDA384" s="141"/>
      <c r="UDB384" s="141"/>
      <c r="UDC384" s="141"/>
      <c r="UDD384" s="141"/>
      <c r="UDE384" s="141"/>
      <c r="UDF384" s="141"/>
      <c r="UDG384" s="141"/>
      <c r="UDH384" s="141"/>
      <c r="UDI384" s="141"/>
      <c r="UDJ384" s="141"/>
      <c r="UDK384" s="141"/>
      <c r="UDL384" s="141"/>
      <c r="UDM384" s="141"/>
      <c r="UDN384" s="141"/>
      <c r="UDO384" s="141"/>
      <c r="UDP384" s="141"/>
      <c r="UDQ384" s="141"/>
      <c r="UDR384" s="141"/>
      <c r="UDS384" s="141"/>
      <c r="UDT384" s="141"/>
      <c r="UDU384" s="141"/>
      <c r="UDV384" s="141"/>
      <c r="UDW384" s="141"/>
      <c r="UDX384" s="141"/>
      <c r="UDY384" s="141"/>
      <c r="UDZ384" s="141"/>
      <c r="UEA384" s="141"/>
      <c r="UEB384" s="141"/>
      <c r="UEC384" s="141"/>
      <c r="UED384" s="141"/>
      <c r="UEE384" s="141"/>
      <c r="UEF384" s="141"/>
      <c r="UEG384" s="141"/>
      <c r="UEH384" s="141"/>
      <c r="UEI384" s="141"/>
      <c r="UEJ384" s="141"/>
      <c r="UEK384" s="141"/>
      <c r="UEL384" s="141"/>
      <c r="UEM384" s="141"/>
      <c r="UEN384" s="141"/>
      <c r="UEO384" s="141"/>
      <c r="UEP384" s="141"/>
      <c r="UEQ384" s="141"/>
      <c r="UER384" s="141"/>
      <c r="UES384" s="141"/>
      <c r="UET384" s="141"/>
      <c r="UEU384" s="141"/>
      <c r="UEV384" s="141"/>
      <c r="UEW384" s="141"/>
      <c r="UEX384" s="141"/>
      <c r="UEY384" s="141"/>
      <c r="UEZ384" s="141"/>
      <c r="UFA384" s="141"/>
      <c r="UFB384" s="141"/>
      <c r="UFC384" s="141"/>
      <c r="UFD384" s="141"/>
      <c r="UFE384" s="141"/>
      <c r="UFF384" s="141"/>
      <c r="UFG384" s="141"/>
      <c r="UFH384" s="141"/>
      <c r="UFI384" s="141"/>
      <c r="UFJ384" s="141"/>
      <c r="UFK384" s="141"/>
      <c r="UFL384" s="141"/>
      <c r="UFM384" s="141"/>
      <c r="UFN384" s="141"/>
      <c r="UFO384" s="141"/>
      <c r="UFP384" s="141"/>
      <c r="UFQ384" s="141"/>
      <c r="UFR384" s="141"/>
      <c r="UFS384" s="141"/>
      <c r="UFT384" s="141"/>
      <c r="UFU384" s="141"/>
      <c r="UFV384" s="141"/>
      <c r="UFW384" s="141"/>
      <c r="UFX384" s="141"/>
      <c r="UFY384" s="141"/>
      <c r="UFZ384" s="141"/>
      <c r="UGA384" s="141"/>
      <c r="UGB384" s="141"/>
      <c r="UGC384" s="141"/>
      <c r="UGD384" s="141"/>
      <c r="UGE384" s="141"/>
      <c r="UGF384" s="141"/>
      <c r="UGG384" s="141"/>
      <c r="UGH384" s="141"/>
      <c r="UGI384" s="141"/>
      <c r="UGJ384" s="141"/>
      <c r="UGK384" s="141"/>
      <c r="UGL384" s="141"/>
      <c r="UGM384" s="141"/>
      <c r="UGN384" s="141"/>
      <c r="UGO384" s="141"/>
      <c r="UGP384" s="141"/>
      <c r="UGQ384" s="141"/>
      <c r="UGR384" s="141"/>
      <c r="UGS384" s="141"/>
      <c r="UGT384" s="141"/>
      <c r="UGU384" s="141"/>
      <c r="UGV384" s="141"/>
      <c r="UGW384" s="141"/>
      <c r="UGX384" s="141"/>
      <c r="UGY384" s="141"/>
      <c r="UGZ384" s="141"/>
      <c r="UHA384" s="141"/>
      <c r="UHB384" s="141"/>
      <c r="UHC384" s="141"/>
      <c r="UHD384" s="141"/>
      <c r="UHE384" s="141"/>
      <c r="UHF384" s="141"/>
      <c r="UHG384" s="141"/>
      <c r="UHH384" s="141"/>
      <c r="UHI384" s="141"/>
      <c r="UHJ384" s="141"/>
      <c r="UHK384" s="141"/>
      <c r="UHL384" s="141"/>
      <c r="UHM384" s="141"/>
      <c r="UHN384" s="141"/>
      <c r="UHO384" s="141"/>
      <c r="UHP384" s="141"/>
      <c r="UHQ384" s="141"/>
      <c r="UHR384" s="141"/>
      <c r="UHS384" s="141"/>
      <c r="UHT384" s="141"/>
      <c r="UHU384" s="141"/>
      <c r="UHV384" s="141"/>
      <c r="UHW384" s="141"/>
      <c r="UHX384" s="141"/>
      <c r="UHY384" s="141"/>
      <c r="UHZ384" s="141"/>
      <c r="UIA384" s="141"/>
      <c r="UIB384" s="141"/>
      <c r="UIC384" s="141"/>
      <c r="UID384" s="141"/>
      <c r="UIE384" s="141"/>
      <c r="UIF384" s="141"/>
      <c r="UIG384" s="141"/>
      <c r="UIH384" s="141"/>
      <c r="UII384" s="141"/>
      <c r="UIJ384" s="141"/>
      <c r="UIK384" s="141"/>
      <c r="UIL384" s="141"/>
      <c r="UIM384" s="141"/>
      <c r="UIN384" s="141"/>
      <c r="UIO384" s="141"/>
      <c r="UIP384" s="141"/>
      <c r="UIQ384" s="141"/>
      <c r="UIR384" s="141"/>
      <c r="UIS384" s="141"/>
      <c r="UIT384" s="141"/>
      <c r="UIU384" s="141"/>
      <c r="UIV384" s="141"/>
      <c r="UIW384" s="141"/>
      <c r="UIX384" s="141"/>
      <c r="UIY384" s="141"/>
      <c r="UIZ384" s="141"/>
      <c r="UJA384" s="141"/>
      <c r="UJB384" s="141"/>
      <c r="UJC384" s="141"/>
      <c r="UJD384" s="141"/>
      <c r="UJE384" s="141"/>
      <c r="UJF384" s="141"/>
      <c r="UJG384" s="141"/>
      <c r="UJH384" s="141"/>
      <c r="UJI384" s="141"/>
      <c r="UJJ384" s="141"/>
      <c r="UJK384" s="141"/>
      <c r="UJL384" s="141"/>
      <c r="UJM384" s="141"/>
      <c r="UJN384" s="141"/>
      <c r="UJO384" s="141"/>
      <c r="UJP384" s="141"/>
      <c r="UJQ384" s="141"/>
      <c r="UJR384" s="141"/>
      <c r="UJS384" s="141"/>
      <c r="UJT384" s="141"/>
      <c r="UJU384" s="141"/>
      <c r="UJV384" s="141"/>
      <c r="UJW384" s="141"/>
      <c r="UJX384" s="141"/>
      <c r="UJY384" s="141"/>
      <c r="UJZ384" s="141"/>
      <c r="UKA384" s="141"/>
      <c r="UKB384" s="141"/>
      <c r="UKC384" s="141"/>
      <c r="UKD384" s="141"/>
      <c r="UKE384" s="141"/>
      <c r="UKF384" s="141"/>
      <c r="UKG384" s="141"/>
      <c r="UKH384" s="141"/>
      <c r="UKI384" s="141"/>
      <c r="UKJ384" s="141"/>
      <c r="UKK384" s="141"/>
      <c r="UKL384" s="141"/>
      <c r="UKM384" s="141"/>
      <c r="UKN384" s="141"/>
      <c r="UKO384" s="141"/>
      <c r="UKP384" s="141"/>
      <c r="UKQ384" s="141"/>
      <c r="UKR384" s="141"/>
      <c r="UKS384" s="141"/>
      <c r="UKT384" s="141"/>
      <c r="UKU384" s="141"/>
      <c r="UKV384" s="141"/>
      <c r="UKW384" s="141"/>
      <c r="UKX384" s="141"/>
      <c r="UKY384" s="141"/>
      <c r="UKZ384" s="141"/>
      <c r="ULA384" s="141"/>
      <c r="ULB384" s="141"/>
      <c r="ULC384" s="141"/>
      <c r="ULD384" s="141"/>
      <c r="ULE384" s="141"/>
      <c r="ULF384" s="141"/>
      <c r="ULG384" s="141"/>
      <c r="ULH384" s="141"/>
      <c r="ULI384" s="141"/>
      <c r="ULJ384" s="141"/>
      <c r="ULK384" s="141"/>
      <c r="ULL384" s="141"/>
      <c r="ULM384" s="141"/>
      <c r="ULN384" s="141"/>
      <c r="ULO384" s="141"/>
      <c r="ULP384" s="141"/>
      <c r="ULQ384" s="141"/>
      <c r="ULR384" s="141"/>
      <c r="ULS384" s="141"/>
      <c r="ULT384" s="141"/>
      <c r="ULU384" s="141"/>
      <c r="ULV384" s="141"/>
      <c r="ULW384" s="141"/>
      <c r="ULX384" s="141"/>
      <c r="ULY384" s="141"/>
      <c r="ULZ384" s="141"/>
      <c r="UMA384" s="141"/>
      <c r="UMB384" s="141"/>
      <c r="UMC384" s="141"/>
      <c r="UMD384" s="141"/>
      <c r="UME384" s="141"/>
      <c r="UMF384" s="141"/>
      <c r="UMG384" s="141"/>
      <c r="UMH384" s="141"/>
      <c r="UMI384" s="141"/>
      <c r="UMJ384" s="141"/>
      <c r="UMK384" s="141"/>
      <c r="UML384" s="141"/>
      <c r="UMM384" s="141"/>
      <c r="UMN384" s="141"/>
      <c r="UMO384" s="141"/>
      <c r="UMP384" s="141"/>
      <c r="UMQ384" s="141"/>
      <c r="UMR384" s="141"/>
      <c r="UMS384" s="141"/>
      <c r="UMT384" s="141"/>
      <c r="UMU384" s="141"/>
      <c r="UMV384" s="141"/>
      <c r="UMW384" s="141"/>
      <c r="UMX384" s="141"/>
      <c r="UMY384" s="141"/>
      <c r="UMZ384" s="141"/>
      <c r="UNA384" s="141"/>
      <c r="UNB384" s="141"/>
      <c r="UNC384" s="141"/>
      <c r="UND384" s="141"/>
      <c r="UNE384" s="141"/>
      <c r="UNF384" s="141"/>
      <c r="UNG384" s="141"/>
      <c r="UNH384" s="141"/>
      <c r="UNI384" s="141"/>
      <c r="UNJ384" s="141"/>
      <c r="UNK384" s="141"/>
      <c r="UNL384" s="141"/>
      <c r="UNM384" s="141"/>
      <c r="UNN384" s="141"/>
      <c r="UNO384" s="141"/>
      <c r="UNP384" s="141"/>
      <c r="UNQ384" s="141"/>
      <c r="UNR384" s="141"/>
      <c r="UNS384" s="141"/>
      <c r="UNT384" s="141"/>
      <c r="UNU384" s="141"/>
      <c r="UNV384" s="141"/>
      <c r="UNW384" s="141"/>
      <c r="UNX384" s="141"/>
      <c r="UNY384" s="141"/>
      <c r="UNZ384" s="141"/>
      <c r="UOA384" s="141"/>
      <c r="UOB384" s="141"/>
      <c r="UOC384" s="141"/>
      <c r="UOD384" s="141"/>
      <c r="UOE384" s="141"/>
      <c r="UOF384" s="141"/>
      <c r="UOG384" s="141"/>
      <c r="UOH384" s="141"/>
      <c r="UOI384" s="141"/>
      <c r="UOJ384" s="141"/>
      <c r="UOK384" s="141"/>
      <c r="UOL384" s="141"/>
      <c r="UOM384" s="141"/>
      <c r="UON384" s="141"/>
      <c r="UOO384" s="141"/>
      <c r="UOP384" s="141"/>
      <c r="UOQ384" s="141"/>
      <c r="UOR384" s="141"/>
      <c r="UOS384" s="141"/>
      <c r="UOT384" s="141"/>
      <c r="UOU384" s="141"/>
      <c r="UOV384" s="141"/>
      <c r="UOW384" s="141"/>
      <c r="UOX384" s="141"/>
      <c r="UOY384" s="141"/>
      <c r="UOZ384" s="141"/>
      <c r="UPA384" s="141"/>
      <c r="UPB384" s="141"/>
      <c r="UPC384" s="141"/>
      <c r="UPD384" s="141"/>
      <c r="UPE384" s="141"/>
      <c r="UPF384" s="141"/>
      <c r="UPG384" s="141"/>
      <c r="UPH384" s="141"/>
      <c r="UPI384" s="141"/>
      <c r="UPJ384" s="141"/>
      <c r="UPK384" s="141"/>
      <c r="UPL384" s="141"/>
      <c r="UPM384" s="141"/>
      <c r="UPN384" s="141"/>
      <c r="UPO384" s="141"/>
      <c r="UPP384" s="141"/>
      <c r="UPQ384" s="141"/>
      <c r="UPR384" s="141"/>
      <c r="UPS384" s="141"/>
      <c r="UPT384" s="141"/>
      <c r="UPU384" s="141"/>
      <c r="UPV384" s="141"/>
      <c r="UPW384" s="141"/>
      <c r="UPX384" s="141"/>
      <c r="UPY384" s="141"/>
      <c r="UPZ384" s="141"/>
      <c r="UQA384" s="141"/>
      <c r="UQB384" s="141"/>
      <c r="UQC384" s="141"/>
      <c r="UQD384" s="141"/>
      <c r="UQE384" s="141"/>
      <c r="UQF384" s="141"/>
      <c r="UQG384" s="141"/>
      <c r="UQH384" s="141"/>
      <c r="UQI384" s="141"/>
      <c r="UQJ384" s="141"/>
      <c r="UQK384" s="141"/>
      <c r="UQL384" s="141"/>
      <c r="UQM384" s="141"/>
      <c r="UQN384" s="141"/>
      <c r="UQO384" s="141"/>
      <c r="UQP384" s="141"/>
      <c r="UQQ384" s="141"/>
      <c r="UQR384" s="141"/>
      <c r="UQS384" s="141"/>
      <c r="UQT384" s="141"/>
      <c r="UQU384" s="141"/>
      <c r="UQV384" s="141"/>
      <c r="UQW384" s="141"/>
      <c r="UQX384" s="141"/>
      <c r="UQY384" s="141"/>
      <c r="UQZ384" s="141"/>
      <c r="URA384" s="141"/>
      <c r="URB384" s="141"/>
      <c r="URC384" s="141"/>
      <c r="URD384" s="141"/>
      <c r="URE384" s="141"/>
      <c r="URF384" s="141"/>
      <c r="URG384" s="141"/>
      <c r="URH384" s="141"/>
      <c r="URI384" s="141"/>
      <c r="URJ384" s="141"/>
      <c r="URK384" s="141"/>
      <c r="URL384" s="141"/>
      <c r="URM384" s="141"/>
      <c r="URN384" s="141"/>
      <c r="URO384" s="141"/>
      <c r="URP384" s="141"/>
      <c r="URQ384" s="141"/>
      <c r="URR384" s="141"/>
      <c r="URS384" s="141"/>
      <c r="URT384" s="141"/>
      <c r="URU384" s="141"/>
      <c r="URV384" s="141"/>
      <c r="URW384" s="141"/>
      <c r="URX384" s="141"/>
      <c r="URY384" s="141"/>
      <c r="URZ384" s="141"/>
      <c r="USA384" s="141"/>
      <c r="USB384" s="141"/>
      <c r="USC384" s="141"/>
      <c r="USD384" s="141"/>
      <c r="USE384" s="141"/>
      <c r="USF384" s="141"/>
      <c r="USG384" s="141"/>
      <c r="USH384" s="141"/>
      <c r="USI384" s="141"/>
      <c r="USJ384" s="141"/>
      <c r="USK384" s="141"/>
      <c r="USL384" s="141"/>
      <c r="USM384" s="141"/>
      <c r="USN384" s="141"/>
      <c r="USO384" s="141"/>
      <c r="USP384" s="141"/>
      <c r="USQ384" s="141"/>
      <c r="USR384" s="141"/>
      <c r="USS384" s="141"/>
      <c r="UST384" s="141"/>
      <c r="USU384" s="141"/>
      <c r="USV384" s="141"/>
      <c r="USW384" s="141"/>
      <c r="USX384" s="141"/>
      <c r="USY384" s="141"/>
      <c r="USZ384" s="141"/>
      <c r="UTA384" s="141"/>
      <c r="UTB384" s="141"/>
      <c r="UTC384" s="141"/>
      <c r="UTD384" s="141"/>
      <c r="UTE384" s="141"/>
      <c r="UTF384" s="141"/>
      <c r="UTG384" s="141"/>
      <c r="UTH384" s="141"/>
      <c r="UTI384" s="141"/>
      <c r="UTJ384" s="141"/>
      <c r="UTK384" s="141"/>
      <c r="UTL384" s="141"/>
      <c r="UTM384" s="141"/>
      <c r="UTN384" s="141"/>
      <c r="UTO384" s="141"/>
      <c r="UTP384" s="141"/>
      <c r="UTQ384" s="141"/>
      <c r="UTR384" s="141"/>
      <c r="UTS384" s="141"/>
      <c r="UTT384" s="141"/>
      <c r="UTU384" s="141"/>
      <c r="UTV384" s="141"/>
      <c r="UTW384" s="141"/>
      <c r="UTX384" s="141"/>
      <c r="UTY384" s="141"/>
      <c r="UTZ384" s="141"/>
      <c r="UUA384" s="141"/>
      <c r="UUB384" s="141"/>
      <c r="UUC384" s="141"/>
      <c r="UUD384" s="141"/>
      <c r="UUE384" s="141"/>
      <c r="UUF384" s="141"/>
      <c r="UUG384" s="141"/>
      <c r="UUH384" s="141"/>
      <c r="UUI384" s="141"/>
      <c r="UUJ384" s="141"/>
      <c r="UUK384" s="141"/>
      <c r="UUL384" s="141"/>
      <c r="UUM384" s="141"/>
      <c r="UUN384" s="141"/>
      <c r="UUO384" s="141"/>
      <c r="UUP384" s="141"/>
      <c r="UUQ384" s="141"/>
      <c r="UUR384" s="141"/>
      <c r="UUS384" s="141"/>
      <c r="UUT384" s="141"/>
      <c r="UUU384" s="141"/>
      <c r="UUV384" s="141"/>
      <c r="UUW384" s="141"/>
      <c r="UUX384" s="141"/>
      <c r="UUY384" s="141"/>
      <c r="UUZ384" s="141"/>
      <c r="UVA384" s="141"/>
      <c r="UVB384" s="141"/>
      <c r="UVC384" s="141"/>
      <c r="UVD384" s="141"/>
      <c r="UVE384" s="141"/>
      <c r="UVF384" s="141"/>
      <c r="UVG384" s="141"/>
      <c r="UVH384" s="141"/>
      <c r="UVI384" s="141"/>
      <c r="UVJ384" s="141"/>
      <c r="UVK384" s="141"/>
      <c r="UVL384" s="141"/>
      <c r="UVM384" s="141"/>
      <c r="UVN384" s="141"/>
      <c r="UVO384" s="141"/>
      <c r="UVP384" s="141"/>
      <c r="UVQ384" s="141"/>
      <c r="UVR384" s="141"/>
      <c r="UVS384" s="141"/>
      <c r="UVT384" s="141"/>
      <c r="UVU384" s="141"/>
      <c r="UVV384" s="141"/>
      <c r="UVW384" s="141"/>
      <c r="UVX384" s="141"/>
      <c r="UVY384" s="141"/>
      <c r="UVZ384" s="141"/>
      <c r="UWA384" s="141"/>
      <c r="UWB384" s="141"/>
      <c r="UWC384" s="141"/>
      <c r="UWD384" s="141"/>
      <c r="UWE384" s="141"/>
      <c r="UWF384" s="141"/>
      <c r="UWG384" s="141"/>
      <c r="UWH384" s="141"/>
      <c r="UWI384" s="141"/>
      <c r="UWJ384" s="141"/>
      <c r="UWK384" s="141"/>
      <c r="UWL384" s="141"/>
      <c r="UWM384" s="141"/>
      <c r="UWN384" s="141"/>
      <c r="UWO384" s="141"/>
      <c r="UWP384" s="141"/>
      <c r="UWQ384" s="141"/>
      <c r="UWR384" s="141"/>
      <c r="UWS384" s="141"/>
      <c r="UWT384" s="141"/>
      <c r="UWU384" s="141"/>
      <c r="UWV384" s="141"/>
      <c r="UWW384" s="141"/>
      <c r="UWX384" s="141"/>
      <c r="UWY384" s="141"/>
      <c r="UWZ384" s="141"/>
      <c r="UXA384" s="141"/>
      <c r="UXB384" s="141"/>
      <c r="UXC384" s="141"/>
      <c r="UXD384" s="141"/>
      <c r="UXE384" s="141"/>
      <c r="UXF384" s="141"/>
      <c r="UXG384" s="141"/>
      <c r="UXH384" s="141"/>
      <c r="UXI384" s="141"/>
      <c r="UXJ384" s="141"/>
      <c r="UXK384" s="141"/>
      <c r="UXL384" s="141"/>
      <c r="UXM384" s="141"/>
      <c r="UXN384" s="141"/>
      <c r="UXO384" s="141"/>
      <c r="UXP384" s="141"/>
      <c r="UXQ384" s="141"/>
      <c r="UXR384" s="141"/>
      <c r="UXS384" s="141"/>
      <c r="UXT384" s="141"/>
      <c r="UXU384" s="141"/>
      <c r="UXV384" s="141"/>
      <c r="UXW384" s="141"/>
      <c r="UXX384" s="141"/>
      <c r="UXY384" s="141"/>
      <c r="UXZ384" s="141"/>
      <c r="UYA384" s="141"/>
      <c r="UYB384" s="141"/>
      <c r="UYC384" s="141"/>
      <c r="UYD384" s="141"/>
      <c r="UYE384" s="141"/>
      <c r="UYF384" s="141"/>
      <c r="UYG384" s="141"/>
      <c r="UYH384" s="141"/>
      <c r="UYI384" s="141"/>
      <c r="UYJ384" s="141"/>
      <c r="UYK384" s="141"/>
      <c r="UYL384" s="141"/>
      <c r="UYM384" s="141"/>
      <c r="UYN384" s="141"/>
      <c r="UYO384" s="141"/>
      <c r="UYP384" s="141"/>
      <c r="UYQ384" s="141"/>
      <c r="UYR384" s="141"/>
      <c r="UYS384" s="141"/>
      <c r="UYT384" s="141"/>
      <c r="UYU384" s="141"/>
      <c r="UYV384" s="141"/>
      <c r="UYW384" s="141"/>
      <c r="UYX384" s="141"/>
      <c r="UYY384" s="141"/>
      <c r="UYZ384" s="141"/>
      <c r="UZA384" s="141"/>
      <c r="UZB384" s="141"/>
      <c r="UZC384" s="141"/>
      <c r="UZD384" s="141"/>
      <c r="UZE384" s="141"/>
      <c r="UZF384" s="141"/>
      <c r="UZG384" s="141"/>
      <c r="UZH384" s="141"/>
      <c r="UZI384" s="141"/>
      <c r="UZJ384" s="141"/>
      <c r="UZK384" s="141"/>
      <c r="UZL384" s="141"/>
      <c r="UZM384" s="141"/>
      <c r="UZN384" s="141"/>
      <c r="UZO384" s="141"/>
      <c r="UZP384" s="141"/>
      <c r="UZQ384" s="141"/>
      <c r="UZR384" s="141"/>
      <c r="UZS384" s="141"/>
      <c r="UZT384" s="141"/>
      <c r="UZU384" s="141"/>
      <c r="UZV384" s="141"/>
      <c r="UZW384" s="141"/>
      <c r="UZX384" s="141"/>
      <c r="UZY384" s="141"/>
      <c r="UZZ384" s="141"/>
      <c r="VAA384" s="141"/>
      <c r="VAB384" s="141"/>
      <c r="VAC384" s="141"/>
      <c r="VAD384" s="141"/>
      <c r="VAE384" s="141"/>
      <c r="VAF384" s="141"/>
      <c r="VAG384" s="141"/>
      <c r="VAH384" s="141"/>
      <c r="VAI384" s="141"/>
      <c r="VAJ384" s="141"/>
      <c r="VAK384" s="141"/>
      <c r="VAL384" s="141"/>
      <c r="VAM384" s="141"/>
      <c r="VAN384" s="141"/>
      <c r="VAO384" s="141"/>
      <c r="VAP384" s="141"/>
      <c r="VAQ384" s="141"/>
      <c r="VAR384" s="141"/>
      <c r="VAS384" s="141"/>
      <c r="VAT384" s="141"/>
      <c r="VAU384" s="141"/>
      <c r="VAV384" s="141"/>
      <c r="VAW384" s="141"/>
      <c r="VAX384" s="141"/>
      <c r="VAY384" s="141"/>
      <c r="VAZ384" s="141"/>
      <c r="VBA384" s="141"/>
      <c r="VBB384" s="141"/>
      <c r="VBC384" s="141"/>
      <c r="VBD384" s="141"/>
      <c r="VBE384" s="141"/>
      <c r="VBF384" s="141"/>
      <c r="VBG384" s="141"/>
      <c r="VBH384" s="141"/>
      <c r="VBI384" s="141"/>
      <c r="VBJ384" s="141"/>
      <c r="VBK384" s="141"/>
      <c r="VBL384" s="141"/>
      <c r="VBM384" s="141"/>
      <c r="VBN384" s="141"/>
      <c r="VBO384" s="141"/>
      <c r="VBP384" s="141"/>
      <c r="VBQ384" s="141"/>
      <c r="VBR384" s="141"/>
      <c r="VBS384" s="141"/>
      <c r="VBT384" s="141"/>
      <c r="VBU384" s="141"/>
      <c r="VBV384" s="141"/>
      <c r="VBW384" s="141"/>
      <c r="VBX384" s="141"/>
      <c r="VBY384" s="141"/>
      <c r="VBZ384" s="141"/>
      <c r="VCA384" s="141"/>
      <c r="VCB384" s="141"/>
      <c r="VCC384" s="141"/>
      <c r="VCD384" s="141"/>
      <c r="VCE384" s="141"/>
      <c r="VCF384" s="141"/>
      <c r="VCG384" s="141"/>
      <c r="VCH384" s="141"/>
      <c r="VCI384" s="141"/>
      <c r="VCJ384" s="141"/>
      <c r="VCK384" s="141"/>
      <c r="VCL384" s="141"/>
      <c r="VCM384" s="141"/>
      <c r="VCN384" s="141"/>
      <c r="VCO384" s="141"/>
      <c r="VCP384" s="141"/>
      <c r="VCQ384" s="141"/>
      <c r="VCR384" s="141"/>
      <c r="VCS384" s="141"/>
      <c r="VCT384" s="141"/>
      <c r="VCU384" s="141"/>
      <c r="VCV384" s="141"/>
      <c r="VCW384" s="141"/>
      <c r="VCX384" s="141"/>
      <c r="VCY384" s="141"/>
      <c r="VCZ384" s="141"/>
      <c r="VDA384" s="141"/>
      <c r="VDB384" s="141"/>
      <c r="VDC384" s="141"/>
      <c r="VDD384" s="141"/>
      <c r="VDE384" s="141"/>
      <c r="VDF384" s="141"/>
      <c r="VDG384" s="141"/>
      <c r="VDH384" s="141"/>
      <c r="VDI384" s="141"/>
      <c r="VDJ384" s="141"/>
      <c r="VDK384" s="141"/>
      <c r="VDL384" s="141"/>
      <c r="VDM384" s="141"/>
      <c r="VDN384" s="141"/>
      <c r="VDO384" s="141"/>
      <c r="VDP384" s="141"/>
      <c r="VDQ384" s="141"/>
      <c r="VDR384" s="141"/>
      <c r="VDS384" s="141"/>
      <c r="VDT384" s="141"/>
      <c r="VDU384" s="141"/>
      <c r="VDV384" s="141"/>
      <c r="VDW384" s="141"/>
      <c r="VDX384" s="141"/>
      <c r="VDY384" s="141"/>
      <c r="VDZ384" s="141"/>
      <c r="VEA384" s="141"/>
      <c r="VEB384" s="141"/>
      <c r="VEC384" s="141"/>
      <c r="VED384" s="141"/>
      <c r="VEE384" s="141"/>
      <c r="VEF384" s="141"/>
      <c r="VEG384" s="141"/>
      <c r="VEH384" s="141"/>
      <c r="VEI384" s="141"/>
      <c r="VEJ384" s="141"/>
      <c r="VEK384" s="141"/>
      <c r="VEL384" s="141"/>
      <c r="VEM384" s="141"/>
      <c r="VEN384" s="141"/>
      <c r="VEO384" s="141"/>
      <c r="VEP384" s="141"/>
      <c r="VEQ384" s="141"/>
      <c r="VER384" s="141"/>
      <c r="VES384" s="141"/>
      <c r="VET384" s="141"/>
      <c r="VEU384" s="141"/>
      <c r="VEV384" s="141"/>
      <c r="VEW384" s="141"/>
      <c r="VEX384" s="141"/>
      <c r="VEY384" s="141"/>
      <c r="VEZ384" s="141"/>
      <c r="VFA384" s="141"/>
      <c r="VFB384" s="141"/>
      <c r="VFC384" s="141"/>
      <c r="VFD384" s="141"/>
      <c r="VFE384" s="141"/>
      <c r="VFF384" s="141"/>
      <c r="VFG384" s="141"/>
      <c r="VFH384" s="141"/>
      <c r="VFI384" s="141"/>
      <c r="VFJ384" s="141"/>
      <c r="VFK384" s="141"/>
      <c r="VFL384" s="141"/>
      <c r="VFM384" s="141"/>
      <c r="VFN384" s="141"/>
      <c r="VFO384" s="141"/>
      <c r="VFP384" s="141"/>
      <c r="VFQ384" s="141"/>
      <c r="VFR384" s="141"/>
      <c r="VFS384" s="141"/>
      <c r="VFT384" s="141"/>
      <c r="VFU384" s="141"/>
      <c r="VFV384" s="141"/>
      <c r="VFW384" s="141"/>
      <c r="VFX384" s="141"/>
      <c r="VFY384" s="141"/>
      <c r="VFZ384" s="141"/>
      <c r="VGA384" s="141"/>
      <c r="VGB384" s="141"/>
      <c r="VGC384" s="141"/>
      <c r="VGD384" s="141"/>
      <c r="VGE384" s="141"/>
      <c r="VGF384" s="141"/>
      <c r="VGG384" s="141"/>
      <c r="VGH384" s="141"/>
      <c r="VGI384" s="141"/>
      <c r="VGJ384" s="141"/>
      <c r="VGK384" s="141"/>
      <c r="VGL384" s="141"/>
      <c r="VGM384" s="141"/>
      <c r="VGN384" s="141"/>
      <c r="VGO384" s="141"/>
      <c r="VGP384" s="141"/>
      <c r="VGQ384" s="141"/>
      <c r="VGR384" s="141"/>
      <c r="VGS384" s="141"/>
      <c r="VGT384" s="141"/>
      <c r="VGU384" s="141"/>
      <c r="VGV384" s="141"/>
      <c r="VGW384" s="141"/>
      <c r="VGX384" s="141"/>
      <c r="VGY384" s="141"/>
      <c r="VGZ384" s="141"/>
      <c r="VHA384" s="141"/>
      <c r="VHB384" s="141"/>
      <c r="VHC384" s="141"/>
      <c r="VHD384" s="141"/>
      <c r="VHE384" s="141"/>
      <c r="VHF384" s="141"/>
      <c r="VHG384" s="141"/>
      <c r="VHH384" s="141"/>
      <c r="VHI384" s="141"/>
      <c r="VHJ384" s="141"/>
      <c r="VHK384" s="141"/>
      <c r="VHL384" s="141"/>
      <c r="VHM384" s="141"/>
      <c r="VHN384" s="141"/>
      <c r="VHO384" s="141"/>
      <c r="VHP384" s="141"/>
      <c r="VHQ384" s="141"/>
      <c r="VHR384" s="141"/>
      <c r="VHS384" s="141"/>
      <c r="VHT384" s="141"/>
      <c r="VHU384" s="141"/>
      <c r="VHV384" s="141"/>
      <c r="VHW384" s="141"/>
      <c r="VHX384" s="141"/>
      <c r="VHY384" s="141"/>
      <c r="VHZ384" s="141"/>
      <c r="VIA384" s="141"/>
      <c r="VIB384" s="141"/>
      <c r="VIC384" s="141"/>
      <c r="VID384" s="141"/>
      <c r="VIE384" s="141"/>
      <c r="VIF384" s="141"/>
      <c r="VIG384" s="141"/>
      <c r="VIH384" s="141"/>
      <c r="VII384" s="141"/>
      <c r="VIJ384" s="141"/>
      <c r="VIK384" s="141"/>
      <c r="VIL384" s="141"/>
      <c r="VIM384" s="141"/>
      <c r="VIN384" s="141"/>
      <c r="VIO384" s="141"/>
      <c r="VIP384" s="141"/>
      <c r="VIQ384" s="141"/>
      <c r="VIR384" s="141"/>
      <c r="VIS384" s="141"/>
      <c r="VIT384" s="141"/>
      <c r="VIU384" s="141"/>
      <c r="VIV384" s="141"/>
      <c r="VIW384" s="141"/>
      <c r="VIX384" s="141"/>
      <c r="VIY384" s="141"/>
      <c r="VIZ384" s="141"/>
      <c r="VJA384" s="141"/>
      <c r="VJB384" s="141"/>
      <c r="VJC384" s="141"/>
      <c r="VJD384" s="141"/>
      <c r="VJE384" s="141"/>
      <c r="VJF384" s="141"/>
      <c r="VJG384" s="141"/>
      <c r="VJH384" s="141"/>
      <c r="VJI384" s="141"/>
      <c r="VJJ384" s="141"/>
      <c r="VJK384" s="141"/>
      <c r="VJL384" s="141"/>
      <c r="VJM384" s="141"/>
      <c r="VJN384" s="141"/>
      <c r="VJO384" s="141"/>
      <c r="VJP384" s="141"/>
      <c r="VJQ384" s="141"/>
      <c r="VJR384" s="141"/>
      <c r="VJS384" s="141"/>
      <c r="VJT384" s="141"/>
      <c r="VJU384" s="141"/>
      <c r="VJV384" s="141"/>
      <c r="VJW384" s="141"/>
      <c r="VJX384" s="141"/>
      <c r="VJY384" s="141"/>
      <c r="VJZ384" s="141"/>
      <c r="VKA384" s="141"/>
      <c r="VKB384" s="141"/>
      <c r="VKC384" s="141"/>
      <c r="VKD384" s="141"/>
      <c r="VKE384" s="141"/>
      <c r="VKF384" s="141"/>
      <c r="VKG384" s="141"/>
      <c r="VKH384" s="141"/>
      <c r="VKI384" s="141"/>
      <c r="VKJ384" s="141"/>
      <c r="VKK384" s="141"/>
      <c r="VKL384" s="141"/>
      <c r="VKM384" s="141"/>
      <c r="VKN384" s="141"/>
      <c r="VKO384" s="141"/>
      <c r="VKP384" s="141"/>
      <c r="VKQ384" s="141"/>
      <c r="VKR384" s="141"/>
      <c r="VKS384" s="141"/>
      <c r="VKT384" s="141"/>
      <c r="VKU384" s="141"/>
      <c r="VKV384" s="141"/>
      <c r="VKW384" s="141"/>
      <c r="VKX384" s="141"/>
      <c r="VKY384" s="141"/>
      <c r="VKZ384" s="141"/>
      <c r="VLA384" s="141"/>
      <c r="VLB384" s="141"/>
      <c r="VLC384" s="141"/>
      <c r="VLD384" s="141"/>
      <c r="VLE384" s="141"/>
      <c r="VLF384" s="141"/>
      <c r="VLG384" s="141"/>
      <c r="VLH384" s="141"/>
      <c r="VLI384" s="141"/>
      <c r="VLJ384" s="141"/>
      <c r="VLK384" s="141"/>
      <c r="VLL384" s="141"/>
      <c r="VLM384" s="141"/>
      <c r="VLN384" s="141"/>
      <c r="VLO384" s="141"/>
      <c r="VLP384" s="141"/>
      <c r="VLQ384" s="141"/>
      <c r="VLR384" s="141"/>
      <c r="VLS384" s="141"/>
      <c r="VLT384" s="141"/>
      <c r="VLU384" s="141"/>
      <c r="VLV384" s="141"/>
      <c r="VLW384" s="141"/>
      <c r="VLX384" s="141"/>
      <c r="VLY384" s="141"/>
      <c r="VLZ384" s="141"/>
      <c r="VMA384" s="141"/>
      <c r="VMB384" s="141"/>
      <c r="VMC384" s="141"/>
      <c r="VMD384" s="141"/>
      <c r="VME384" s="141"/>
      <c r="VMF384" s="141"/>
      <c r="VMG384" s="141"/>
      <c r="VMH384" s="141"/>
      <c r="VMI384" s="141"/>
      <c r="VMJ384" s="141"/>
      <c r="VMK384" s="141"/>
      <c r="VML384" s="141"/>
      <c r="VMM384" s="141"/>
      <c r="VMN384" s="141"/>
      <c r="VMO384" s="141"/>
      <c r="VMP384" s="141"/>
      <c r="VMQ384" s="141"/>
      <c r="VMR384" s="141"/>
      <c r="VMS384" s="141"/>
      <c r="VMT384" s="141"/>
      <c r="VMU384" s="141"/>
      <c r="VMV384" s="141"/>
      <c r="VMW384" s="141"/>
      <c r="VMX384" s="141"/>
      <c r="VMY384" s="141"/>
      <c r="VMZ384" s="141"/>
      <c r="VNA384" s="141"/>
      <c r="VNB384" s="141"/>
      <c r="VNC384" s="141"/>
      <c r="VND384" s="141"/>
      <c r="VNE384" s="141"/>
      <c r="VNF384" s="141"/>
      <c r="VNG384" s="141"/>
      <c r="VNH384" s="141"/>
      <c r="VNI384" s="141"/>
      <c r="VNJ384" s="141"/>
      <c r="VNK384" s="141"/>
      <c r="VNL384" s="141"/>
      <c r="VNM384" s="141"/>
      <c r="VNN384" s="141"/>
      <c r="VNO384" s="141"/>
      <c r="VNP384" s="141"/>
      <c r="VNQ384" s="141"/>
      <c r="VNR384" s="141"/>
      <c r="VNS384" s="141"/>
      <c r="VNT384" s="141"/>
      <c r="VNU384" s="141"/>
      <c r="VNV384" s="141"/>
      <c r="VNW384" s="141"/>
      <c r="VNX384" s="141"/>
      <c r="VNY384" s="141"/>
      <c r="VNZ384" s="141"/>
      <c r="VOA384" s="141"/>
      <c r="VOB384" s="141"/>
      <c r="VOC384" s="141"/>
      <c r="VOD384" s="141"/>
      <c r="VOE384" s="141"/>
      <c r="VOF384" s="141"/>
      <c r="VOG384" s="141"/>
      <c r="VOH384" s="141"/>
      <c r="VOI384" s="141"/>
      <c r="VOJ384" s="141"/>
      <c r="VOK384" s="141"/>
      <c r="VOL384" s="141"/>
      <c r="VOM384" s="141"/>
      <c r="VON384" s="141"/>
      <c r="VOO384" s="141"/>
      <c r="VOP384" s="141"/>
      <c r="VOQ384" s="141"/>
      <c r="VOR384" s="141"/>
      <c r="VOS384" s="141"/>
      <c r="VOT384" s="141"/>
      <c r="VOU384" s="141"/>
      <c r="VOV384" s="141"/>
      <c r="VOW384" s="141"/>
      <c r="VOX384" s="141"/>
      <c r="VOY384" s="141"/>
      <c r="VOZ384" s="141"/>
      <c r="VPA384" s="141"/>
      <c r="VPB384" s="141"/>
      <c r="VPC384" s="141"/>
      <c r="VPD384" s="141"/>
      <c r="VPE384" s="141"/>
      <c r="VPF384" s="141"/>
      <c r="VPG384" s="141"/>
      <c r="VPH384" s="141"/>
      <c r="VPI384" s="141"/>
      <c r="VPJ384" s="141"/>
      <c r="VPK384" s="141"/>
      <c r="VPL384" s="141"/>
      <c r="VPM384" s="141"/>
      <c r="VPN384" s="141"/>
      <c r="VPO384" s="141"/>
      <c r="VPP384" s="141"/>
      <c r="VPQ384" s="141"/>
      <c r="VPR384" s="141"/>
      <c r="VPS384" s="141"/>
      <c r="VPT384" s="141"/>
      <c r="VPU384" s="141"/>
      <c r="VPV384" s="141"/>
      <c r="VPW384" s="141"/>
      <c r="VPX384" s="141"/>
      <c r="VPY384" s="141"/>
      <c r="VPZ384" s="141"/>
      <c r="VQA384" s="141"/>
      <c r="VQB384" s="141"/>
      <c r="VQC384" s="141"/>
      <c r="VQD384" s="141"/>
      <c r="VQE384" s="141"/>
      <c r="VQF384" s="141"/>
      <c r="VQG384" s="141"/>
      <c r="VQH384" s="141"/>
      <c r="VQI384" s="141"/>
      <c r="VQJ384" s="141"/>
      <c r="VQK384" s="141"/>
      <c r="VQL384" s="141"/>
      <c r="VQM384" s="141"/>
      <c r="VQN384" s="141"/>
      <c r="VQO384" s="141"/>
      <c r="VQP384" s="141"/>
      <c r="VQQ384" s="141"/>
      <c r="VQR384" s="141"/>
      <c r="VQS384" s="141"/>
      <c r="VQT384" s="141"/>
      <c r="VQU384" s="141"/>
      <c r="VQV384" s="141"/>
      <c r="VQW384" s="141"/>
      <c r="VQX384" s="141"/>
      <c r="VQY384" s="141"/>
      <c r="VQZ384" s="141"/>
      <c r="VRA384" s="141"/>
      <c r="VRB384" s="141"/>
      <c r="VRC384" s="141"/>
      <c r="VRD384" s="141"/>
      <c r="VRE384" s="141"/>
      <c r="VRF384" s="141"/>
      <c r="VRG384" s="141"/>
      <c r="VRH384" s="141"/>
      <c r="VRI384" s="141"/>
      <c r="VRJ384" s="141"/>
      <c r="VRK384" s="141"/>
      <c r="VRL384" s="141"/>
      <c r="VRM384" s="141"/>
      <c r="VRN384" s="141"/>
      <c r="VRO384" s="141"/>
      <c r="VRP384" s="141"/>
      <c r="VRQ384" s="141"/>
      <c r="VRR384" s="141"/>
      <c r="VRS384" s="141"/>
      <c r="VRT384" s="141"/>
      <c r="VRU384" s="141"/>
      <c r="VRV384" s="141"/>
      <c r="VRW384" s="141"/>
      <c r="VRX384" s="141"/>
      <c r="VRY384" s="141"/>
      <c r="VRZ384" s="141"/>
      <c r="VSA384" s="141"/>
      <c r="VSB384" s="141"/>
      <c r="VSC384" s="141"/>
      <c r="VSD384" s="141"/>
      <c r="VSE384" s="141"/>
      <c r="VSF384" s="141"/>
      <c r="VSG384" s="141"/>
      <c r="VSH384" s="141"/>
      <c r="VSI384" s="141"/>
      <c r="VSJ384" s="141"/>
      <c r="VSK384" s="141"/>
      <c r="VSL384" s="141"/>
      <c r="VSM384" s="141"/>
      <c r="VSN384" s="141"/>
      <c r="VSO384" s="141"/>
      <c r="VSP384" s="141"/>
      <c r="VSQ384" s="141"/>
      <c r="VSR384" s="141"/>
      <c r="VSS384" s="141"/>
      <c r="VST384" s="141"/>
      <c r="VSU384" s="141"/>
      <c r="VSV384" s="141"/>
      <c r="VSW384" s="141"/>
      <c r="VSX384" s="141"/>
      <c r="VSY384" s="141"/>
      <c r="VSZ384" s="141"/>
      <c r="VTA384" s="141"/>
      <c r="VTB384" s="141"/>
      <c r="VTC384" s="141"/>
      <c r="VTD384" s="141"/>
      <c r="VTE384" s="141"/>
      <c r="VTF384" s="141"/>
      <c r="VTG384" s="141"/>
      <c r="VTH384" s="141"/>
      <c r="VTI384" s="141"/>
      <c r="VTJ384" s="141"/>
      <c r="VTK384" s="141"/>
      <c r="VTL384" s="141"/>
      <c r="VTM384" s="141"/>
      <c r="VTN384" s="141"/>
      <c r="VTO384" s="141"/>
      <c r="VTP384" s="141"/>
      <c r="VTQ384" s="141"/>
      <c r="VTR384" s="141"/>
      <c r="VTS384" s="141"/>
      <c r="VTT384" s="141"/>
      <c r="VTU384" s="141"/>
      <c r="VTV384" s="141"/>
      <c r="VTW384" s="141"/>
      <c r="VTX384" s="141"/>
      <c r="VTY384" s="141"/>
      <c r="VTZ384" s="141"/>
      <c r="VUA384" s="141"/>
      <c r="VUB384" s="141"/>
      <c r="VUC384" s="141"/>
      <c r="VUD384" s="141"/>
      <c r="VUE384" s="141"/>
      <c r="VUF384" s="141"/>
      <c r="VUG384" s="141"/>
      <c r="VUH384" s="141"/>
      <c r="VUI384" s="141"/>
      <c r="VUJ384" s="141"/>
      <c r="VUK384" s="141"/>
      <c r="VUL384" s="141"/>
      <c r="VUM384" s="141"/>
      <c r="VUN384" s="141"/>
      <c r="VUO384" s="141"/>
      <c r="VUP384" s="141"/>
      <c r="VUQ384" s="141"/>
      <c r="VUR384" s="141"/>
      <c r="VUS384" s="141"/>
      <c r="VUT384" s="141"/>
      <c r="VUU384" s="141"/>
      <c r="VUV384" s="141"/>
      <c r="VUW384" s="141"/>
      <c r="VUX384" s="141"/>
      <c r="VUY384" s="141"/>
      <c r="VUZ384" s="141"/>
      <c r="VVA384" s="141"/>
      <c r="VVB384" s="141"/>
      <c r="VVC384" s="141"/>
      <c r="VVD384" s="141"/>
      <c r="VVE384" s="141"/>
      <c r="VVF384" s="141"/>
      <c r="VVG384" s="141"/>
      <c r="VVH384" s="141"/>
      <c r="VVI384" s="141"/>
      <c r="VVJ384" s="141"/>
      <c r="VVK384" s="141"/>
      <c r="VVL384" s="141"/>
      <c r="VVM384" s="141"/>
      <c r="VVN384" s="141"/>
      <c r="VVO384" s="141"/>
      <c r="VVP384" s="141"/>
      <c r="VVQ384" s="141"/>
      <c r="VVR384" s="141"/>
      <c r="VVS384" s="141"/>
      <c r="VVT384" s="141"/>
      <c r="VVU384" s="141"/>
      <c r="VVV384" s="141"/>
      <c r="VVW384" s="141"/>
      <c r="VVX384" s="141"/>
      <c r="VVY384" s="141"/>
      <c r="VVZ384" s="141"/>
      <c r="VWA384" s="141"/>
      <c r="VWB384" s="141"/>
      <c r="VWC384" s="141"/>
      <c r="VWD384" s="141"/>
      <c r="VWE384" s="141"/>
      <c r="VWF384" s="141"/>
      <c r="VWG384" s="141"/>
      <c r="VWH384" s="141"/>
      <c r="VWI384" s="141"/>
      <c r="VWJ384" s="141"/>
      <c r="VWK384" s="141"/>
      <c r="VWL384" s="141"/>
      <c r="VWM384" s="141"/>
      <c r="VWN384" s="141"/>
      <c r="VWO384" s="141"/>
      <c r="VWP384" s="141"/>
      <c r="VWQ384" s="141"/>
      <c r="VWR384" s="141"/>
      <c r="VWS384" s="141"/>
      <c r="VWT384" s="141"/>
      <c r="VWU384" s="141"/>
      <c r="VWV384" s="141"/>
      <c r="VWW384" s="141"/>
      <c r="VWX384" s="141"/>
      <c r="VWY384" s="141"/>
      <c r="VWZ384" s="141"/>
      <c r="VXA384" s="141"/>
      <c r="VXB384" s="141"/>
      <c r="VXC384" s="141"/>
      <c r="VXD384" s="141"/>
      <c r="VXE384" s="141"/>
      <c r="VXF384" s="141"/>
      <c r="VXG384" s="141"/>
      <c r="VXH384" s="141"/>
      <c r="VXI384" s="141"/>
      <c r="VXJ384" s="141"/>
      <c r="VXK384" s="141"/>
      <c r="VXL384" s="141"/>
      <c r="VXM384" s="141"/>
      <c r="VXN384" s="141"/>
      <c r="VXO384" s="141"/>
      <c r="VXP384" s="141"/>
      <c r="VXQ384" s="141"/>
      <c r="VXR384" s="141"/>
      <c r="VXS384" s="141"/>
      <c r="VXT384" s="141"/>
      <c r="VXU384" s="141"/>
      <c r="VXV384" s="141"/>
      <c r="VXW384" s="141"/>
      <c r="VXX384" s="141"/>
      <c r="VXY384" s="141"/>
      <c r="VXZ384" s="141"/>
      <c r="VYA384" s="141"/>
      <c r="VYB384" s="141"/>
      <c r="VYC384" s="141"/>
      <c r="VYD384" s="141"/>
      <c r="VYE384" s="141"/>
      <c r="VYF384" s="141"/>
      <c r="VYG384" s="141"/>
      <c r="VYH384" s="141"/>
      <c r="VYI384" s="141"/>
      <c r="VYJ384" s="141"/>
      <c r="VYK384" s="141"/>
      <c r="VYL384" s="141"/>
      <c r="VYM384" s="141"/>
      <c r="VYN384" s="141"/>
      <c r="VYO384" s="141"/>
      <c r="VYP384" s="141"/>
      <c r="VYQ384" s="141"/>
      <c r="VYR384" s="141"/>
      <c r="VYS384" s="141"/>
      <c r="VYT384" s="141"/>
      <c r="VYU384" s="141"/>
      <c r="VYV384" s="141"/>
      <c r="VYW384" s="141"/>
      <c r="VYX384" s="141"/>
      <c r="VYY384" s="141"/>
      <c r="VYZ384" s="141"/>
      <c r="VZA384" s="141"/>
      <c r="VZB384" s="141"/>
      <c r="VZC384" s="141"/>
      <c r="VZD384" s="141"/>
      <c r="VZE384" s="141"/>
      <c r="VZF384" s="141"/>
      <c r="VZG384" s="141"/>
      <c r="VZH384" s="141"/>
      <c r="VZI384" s="141"/>
      <c r="VZJ384" s="141"/>
      <c r="VZK384" s="141"/>
      <c r="VZL384" s="141"/>
      <c r="VZM384" s="141"/>
      <c r="VZN384" s="141"/>
      <c r="VZO384" s="141"/>
      <c r="VZP384" s="141"/>
      <c r="VZQ384" s="141"/>
      <c r="VZR384" s="141"/>
      <c r="VZS384" s="141"/>
      <c r="VZT384" s="141"/>
      <c r="VZU384" s="141"/>
      <c r="VZV384" s="141"/>
      <c r="VZW384" s="141"/>
      <c r="VZX384" s="141"/>
      <c r="VZY384" s="141"/>
      <c r="VZZ384" s="141"/>
      <c r="WAA384" s="141"/>
      <c r="WAB384" s="141"/>
      <c r="WAC384" s="141"/>
      <c r="WAD384" s="141"/>
      <c r="WAE384" s="141"/>
      <c r="WAF384" s="141"/>
      <c r="WAG384" s="141"/>
      <c r="WAH384" s="141"/>
      <c r="WAI384" s="141"/>
      <c r="WAJ384" s="141"/>
      <c r="WAK384" s="141"/>
      <c r="WAL384" s="141"/>
      <c r="WAM384" s="141"/>
      <c r="WAN384" s="141"/>
      <c r="WAO384" s="141"/>
      <c r="WAP384" s="141"/>
      <c r="WAQ384" s="141"/>
      <c r="WAR384" s="141"/>
      <c r="WAS384" s="141"/>
      <c r="WAT384" s="141"/>
      <c r="WAU384" s="141"/>
      <c r="WAV384" s="141"/>
      <c r="WAW384" s="141"/>
      <c r="WAX384" s="141"/>
      <c r="WAY384" s="141"/>
      <c r="WAZ384" s="141"/>
      <c r="WBA384" s="141"/>
      <c r="WBB384" s="141"/>
      <c r="WBC384" s="141"/>
      <c r="WBD384" s="141"/>
      <c r="WBE384" s="141"/>
      <c r="WBF384" s="141"/>
      <c r="WBG384" s="141"/>
      <c r="WBH384" s="141"/>
      <c r="WBI384" s="141"/>
      <c r="WBJ384" s="141"/>
      <c r="WBK384" s="141"/>
      <c r="WBL384" s="141"/>
      <c r="WBM384" s="141"/>
      <c r="WBN384" s="141"/>
      <c r="WBO384" s="141"/>
      <c r="WBP384" s="141"/>
      <c r="WBQ384" s="141"/>
      <c r="WBR384" s="141"/>
      <c r="WBS384" s="141"/>
      <c r="WBT384" s="141"/>
      <c r="WBU384" s="141"/>
      <c r="WBV384" s="141"/>
      <c r="WBW384" s="141"/>
      <c r="WBX384" s="141"/>
      <c r="WBY384" s="141"/>
      <c r="WBZ384" s="141"/>
      <c r="WCA384" s="141"/>
      <c r="WCB384" s="141"/>
      <c r="WCC384" s="141"/>
      <c r="WCD384" s="141"/>
      <c r="WCE384" s="141"/>
      <c r="WCF384" s="141"/>
      <c r="WCG384" s="141"/>
      <c r="WCH384" s="141"/>
      <c r="WCI384" s="141"/>
      <c r="WCJ384" s="141"/>
      <c r="WCK384" s="141"/>
      <c r="WCL384" s="141"/>
      <c r="WCM384" s="141"/>
      <c r="WCN384" s="141"/>
      <c r="WCO384" s="141"/>
      <c r="WCP384" s="141"/>
      <c r="WCQ384" s="141"/>
      <c r="WCR384" s="141"/>
      <c r="WCS384" s="141"/>
      <c r="WCT384" s="141"/>
      <c r="WCU384" s="141"/>
      <c r="WCV384" s="141"/>
      <c r="WCW384" s="141"/>
      <c r="WCX384" s="141"/>
      <c r="WCY384" s="141"/>
      <c r="WCZ384" s="141"/>
      <c r="WDA384" s="141"/>
      <c r="WDB384" s="141"/>
      <c r="WDC384" s="141"/>
      <c r="WDD384" s="141"/>
      <c r="WDE384" s="141"/>
      <c r="WDF384" s="141"/>
      <c r="WDG384" s="141"/>
      <c r="WDH384" s="141"/>
      <c r="WDI384" s="141"/>
      <c r="WDJ384" s="141"/>
      <c r="WDK384" s="141"/>
      <c r="WDL384" s="141"/>
      <c r="WDM384" s="141"/>
      <c r="WDN384" s="141"/>
      <c r="WDO384" s="141"/>
      <c r="WDP384" s="141"/>
      <c r="WDQ384" s="141"/>
      <c r="WDR384" s="141"/>
      <c r="WDS384" s="141"/>
      <c r="WDT384" s="141"/>
      <c r="WDU384" s="141"/>
      <c r="WDV384" s="141"/>
      <c r="WDW384" s="141"/>
      <c r="WDX384" s="141"/>
      <c r="WDY384" s="141"/>
      <c r="WDZ384" s="141"/>
      <c r="WEA384" s="141"/>
      <c r="WEB384" s="141"/>
      <c r="WEC384" s="141"/>
      <c r="WED384" s="141"/>
      <c r="WEE384" s="141"/>
      <c r="WEF384" s="141"/>
      <c r="WEG384" s="141"/>
      <c r="WEH384" s="141"/>
      <c r="WEI384" s="141"/>
      <c r="WEJ384" s="141"/>
      <c r="WEK384" s="141"/>
      <c r="WEL384" s="141"/>
      <c r="WEM384" s="141"/>
      <c r="WEN384" s="141"/>
      <c r="WEO384" s="141"/>
      <c r="WEP384" s="141"/>
      <c r="WEQ384" s="141"/>
      <c r="WER384" s="141"/>
      <c r="WES384" s="141"/>
      <c r="WET384" s="141"/>
      <c r="WEU384" s="141"/>
      <c r="WEV384" s="141"/>
      <c r="WEW384" s="141"/>
      <c r="WEX384" s="141"/>
      <c r="WEY384" s="141"/>
      <c r="WEZ384" s="141"/>
      <c r="WFA384" s="141"/>
      <c r="WFB384" s="141"/>
      <c r="WFC384" s="141"/>
      <c r="WFD384" s="141"/>
      <c r="WFE384" s="141"/>
      <c r="WFF384" s="141"/>
      <c r="WFG384" s="141"/>
      <c r="WFH384" s="141"/>
      <c r="WFI384" s="141"/>
      <c r="WFJ384" s="141"/>
      <c r="WFK384" s="141"/>
      <c r="WFL384" s="141"/>
      <c r="WFM384" s="141"/>
      <c r="WFN384" s="141"/>
      <c r="WFO384" s="141"/>
      <c r="WFP384" s="141"/>
      <c r="WFQ384" s="141"/>
      <c r="WFR384" s="141"/>
      <c r="WFS384" s="141"/>
      <c r="WFT384" s="141"/>
      <c r="WFU384" s="141"/>
      <c r="WFV384" s="141"/>
      <c r="WFW384" s="141"/>
      <c r="WFX384" s="141"/>
      <c r="WFY384" s="141"/>
      <c r="WFZ384" s="141"/>
      <c r="WGA384" s="141"/>
      <c r="WGB384" s="141"/>
      <c r="WGC384" s="141"/>
      <c r="WGD384" s="141"/>
      <c r="WGE384" s="141"/>
      <c r="WGF384" s="141"/>
      <c r="WGG384" s="141"/>
      <c r="WGH384" s="141"/>
      <c r="WGI384" s="141"/>
      <c r="WGJ384" s="141"/>
      <c r="WGK384" s="141"/>
      <c r="WGL384" s="141"/>
      <c r="WGM384" s="141"/>
      <c r="WGN384" s="141"/>
      <c r="WGO384" s="141"/>
      <c r="WGP384" s="141"/>
      <c r="WGQ384" s="141"/>
      <c r="WGR384" s="141"/>
      <c r="WGS384" s="141"/>
      <c r="WGT384" s="141"/>
      <c r="WGU384" s="141"/>
      <c r="WGV384" s="141"/>
      <c r="WGW384" s="141"/>
      <c r="WGX384" s="141"/>
      <c r="WGY384" s="141"/>
      <c r="WGZ384" s="141"/>
      <c r="WHA384" s="141"/>
      <c r="WHB384" s="141"/>
      <c r="WHC384" s="141"/>
      <c r="WHD384" s="141"/>
      <c r="WHE384" s="141"/>
      <c r="WHF384" s="141"/>
      <c r="WHG384" s="141"/>
      <c r="WHH384" s="141"/>
      <c r="WHI384" s="141"/>
      <c r="WHJ384" s="141"/>
      <c r="WHK384" s="141"/>
      <c r="WHL384" s="141"/>
      <c r="WHM384" s="141"/>
      <c r="WHN384" s="141"/>
      <c r="WHO384" s="141"/>
      <c r="WHP384" s="141"/>
      <c r="WHQ384" s="141"/>
      <c r="WHR384" s="141"/>
      <c r="WHS384" s="141"/>
      <c r="WHT384" s="141"/>
      <c r="WHU384" s="141"/>
      <c r="WHV384" s="141"/>
      <c r="WHW384" s="141"/>
      <c r="WHX384" s="141"/>
      <c r="WHY384" s="141"/>
      <c r="WHZ384" s="141"/>
      <c r="WIA384" s="141"/>
      <c r="WIB384" s="141"/>
      <c r="WIC384" s="141"/>
      <c r="WID384" s="141"/>
      <c r="WIE384" s="141"/>
      <c r="WIF384" s="141"/>
      <c r="WIG384" s="141"/>
      <c r="WIH384" s="141"/>
      <c r="WII384" s="141"/>
      <c r="WIJ384" s="141"/>
      <c r="WIK384" s="141"/>
      <c r="WIL384" s="141"/>
      <c r="WIM384" s="141"/>
      <c r="WIN384" s="141"/>
      <c r="WIO384" s="141"/>
      <c r="WIP384" s="141"/>
      <c r="WIQ384" s="141"/>
      <c r="WIR384" s="141"/>
      <c r="WIS384" s="141"/>
      <c r="WIT384" s="141"/>
      <c r="WIU384" s="141"/>
      <c r="WIV384" s="141"/>
      <c r="WIW384" s="141"/>
      <c r="WIX384" s="141"/>
      <c r="WIY384" s="141"/>
      <c r="WIZ384" s="141"/>
      <c r="WJA384" s="141"/>
      <c r="WJB384" s="141"/>
      <c r="WJC384" s="141"/>
      <c r="WJD384" s="141"/>
      <c r="WJE384" s="141"/>
      <c r="WJF384" s="141"/>
      <c r="WJG384" s="141"/>
      <c r="WJH384" s="141"/>
      <c r="WJI384" s="141"/>
      <c r="WJJ384" s="141"/>
      <c r="WJK384" s="141"/>
      <c r="WJL384" s="141"/>
      <c r="WJM384" s="141"/>
      <c r="WJN384" s="141"/>
      <c r="WJO384" s="141"/>
      <c r="WJP384" s="141"/>
      <c r="WJQ384" s="141"/>
      <c r="WJR384" s="141"/>
      <c r="WJS384" s="141"/>
      <c r="WJT384" s="141"/>
      <c r="WJU384" s="141"/>
      <c r="WJV384" s="141"/>
      <c r="WJW384" s="141"/>
      <c r="WJX384" s="141"/>
      <c r="WJY384" s="141"/>
      <c r="WJZ384" s="141"/>
      <c r="WKA384" s="141"/>
      <c r="WKB384" s="141"/>
      <c r="WKC384" s="141"/>
      <c r="WKD384" s="141"/>
      <c r="WKE384" s="141"/>
      <c r="WKF384" s="141"/>
      <c r="WKG384" s="141"/>
      <c r="WKH384" s="141"/>
      <c r="WKI384" s="141"/>
      <c r="WKJ384" s="141"/>
      <c r="WKK384" s="141"/>
      <c r="WKL384" s="141"/>
      <c r="WKM384" s="141"/>
      <c r="WKN384" s="141"/>
      <c r="WKO384" s="141"/>
      <c r="WKP384" s="141"/>
      <c r="WKQ384" s="141"/>
      <c r="WKR384" s="141"/>
      <c r="WKS384" s="141"/>
      <c r="WKT384" s="141"/>
      <c r="WKU384" s="141"/>
      <c r="WKV384" s="141"/>
      <c r="WKW384" s="141"/>
      <c r="WKX384" s="141"/>
      <c r="WKY384" s="141"/>
      <c r="WKZ384" s="141"/>
      <c r="WLA384" s="141"/>
      <c r="WLB384" s="141"/>
      <c r="WLC384" s="141"/>
      <c r="WLD384" s="141"/>
      <c r="WLE384" s="141"/>
      <c r="WLF384" s="141"/>
      <c r="WLG384" s="141"/>
      <c r="WLH384" s="141"/>
      <c r="WLI384" s="141"/>
      <c r="WLJ384" s="141"/>
      <c r="WLK384" s="141"/>
      <c r="WLL384" s="141"/>
      <c r="WLM384" s="141"/>
      <c r="WLN384" s="141"/>
      <c r="WLO384" s="141"/>
      <c r="WLP384" s="141"/>
      <c r="WLQ384" s="141"/>
      <c r="WLR384" s="141"/>
      <c r="WLS384" s="141"/>
      <c r="WLT384" s="141"/>
      <c r="WLU384" s="141"/>
      <c r="WLV384" s="141"/>
      <c r="WLW384" s="141"/>
      <c r="WLX384" s="141"/>
      <c r="WLY384" s="141"/>
      <c r="WLZ384" s="141"/>
      <c r="WMA384" s="141"/>
      <c r="WMB384" s="141"/>
      <c r="WMC384" s="141"/>
      <c r="WMD384" s="141"/>
      <c r="WME384" s="141"/>
      <c r="WMF384" s="141"/>
      <c r="WMG384" s="141"/>
      <c r="WMH384" s="141"/>
      <c r="WMI384" s="141"/>
      <c r="WMJ384" s="141"/>
      <c r="WMK384" s="141"/>
      <c r="WML384" s="141"/>
      <c r="WMM384" s="141"/>
      <c r="WMN384" s="141"/>
      <c r="WMO384" s="141"/>
      <c r="WMP384" s="141"/>
      <c r="WMQ384" s="141"/>
      <c r="WMR384" s="141"/>
      <c r="WMS384" s="141"/>
      <c r="WMT384" s="141"/>
      <c r="WMU384" s="141"/>
      <c r="WMV384" s="141"/>
      <c r="WMW384" s="141"/>
      <c r="WMX384" s="141"/>
      <c r="WMY384" s="141"/>
      <c r="WMZ384" s="141"/>
      <c r="WNA384" s="141"/>
      <c r="WNB384" s="141"/>
      <c r="WNC384" s="141"/>
      <c r="WND384" s="141"/>
      <c r="WNE384" s="141"/>
      <c r="WNF384" s="141"/>
      <c r="WNG384" s="141"/>
      <c r="WNH384" s="141"/>
      <c r="WNI384" s="141"/>
      <c r="WNJ384" s="141"/>
      <c r="WNK384" s="141"/>
      <c r="WNL384" s="141"/>
      <c r="WNM384" s="141"/>
      <c r="WNN384" s="141"/>
      <c r="WNO384" s="141"/>
      <c r="WNP384" s="141"/>
      <c r="WNQ384" s="141"/>
      <c r="WNR384" s="141"/>
      <c r="WNS384" s="141"/>
      <c r="WNT384" s="141"/>
      <c r="WNU384" s="141"/>
      <c r="WNV384" s="141"/>
      <c r="WNW384" s="141"/>
      <c r="WNX384" s="141"/>
      <c r="WNY384" s="141"/>
      <c r="WNZ384" s="141"/>
      <c r="WOA384" s="141"/>
      <c r="WOB384" s="141"/>
      <c r="WOC384" s="141"/>
      <c r="WOD384" s="141"/>
      <c r="WOE384" s="141"/>
      <c r="WOF384" s="141"/>
      <c r="WOG384" s="141"/>
      <c r="WOH384" s="141"/>
      <c r="WOI384" s="141"/>
      <c r="WOJ384" s="141"/>
      <c r="WOK384" s="141"/>
      <c r="WOL384" s="141"/>
      <c r="WOM384" s="141"/>
      <c r="WON384" s="141"/>
      <c r="WOO384" s="141"/>
      <c r="WOP384" s="141"/>
      <c r="WOQ384" s="141"/>
      <c r="WOR384" s="141"/>
      <c r="WOS384" s="141"/>
      <c r="WOT384" s="141"/>
      <c r="WOU384" s="141"/>
      <c r="WOV384" s="141"/>
      <c r="WOW384" s="141"/>
      <c r="WOX384" s="141"/>
      <c r="WOY384" s="141"/>
      <c r="WOZ384" s="141"/>
      <c r="WPA384" s="141"/>
      <c r="WPB384" s="141"/>
      <c r="WPC384" s="141"/>
      <c r="WPD384" s="141"/>
      <c r="WPE384" s="141"/>
      <c r="WPF384" s="141"/>
      <c r="WPG384" s="141"/>
      <c r="WPH384" s="141"/>
      <c r="WPI384" s="141"/>
      <c r="WPJ384" s="141"/>
      <c r="WPK384" s="141"/>
      <c r="WPL384" s="141"/>
      <c r="WPM384" s="141"/>
      <c r="WPN384" s="141"/>
      <c r="WPO384" s="141"/>
      <c r="WPP384" s="141"/>
      <c r="WPQ384" s="141"/>
      <c r="WPR384" s="141"/>
      <c r="WPS384" s="141"/>
      <c r="WPT384" s="141"/>
      <c r="WPU384" s="141"/>
      <c r="WPV384" s="141"/>
      <c r="WPW384" s="141"/>
      <c r="WPX384" s="141"/>
      <c r="WPY384" s="141"/>
      <c r="WPZ384" s="141"/>
      <c r="WQA384" s="141"/>
      <c r="WQB384" s="141"/>
      <c r="WQC384" s="141"/>
      <c r="WQD384" s="141"/>
      <c r="WQE384" s="141"/>
      <c r="WQF384" s="141"/>
      <c r="WQG384" s="141"/>
      <c r="WQH384" s="141"/>
      <c r="WQI384" s="141"/>
      <c r="WQJ384" s="141"/>
      <c r="WQK384" s="141"/>
      <c r="WQL384" s="141"/>
      <c r="WQM384" s="141"/>
      <c r="WQN384" s="141"/>
      <c r="WQO384" s="141"/>
      <c r="WQP384" s="141"/>
      <c r="WQQ384" s="141"/>
      <c r="WQR384" s="141"/>
      <c r="WQS384" s="141"/>
      <c r="WQT384" s="141"/>
      <c r="WQU384" s="141"/>
      <c r="WQV384" s="141"/>
      <c r="WQW384" s="141"/>
      <c r="WQX384" s="141"/>
      <c r="WQY384" s="141"/>
      <c r="WQZ384" s="141"/>
      <c r="WRA384" s="141"/>
      <c r="WRB384" s="141"/>
      <c r="WRC384" s="141"/>
      <c r="WRD384" s="141"/>
      <c r="WRE384" s="141"/>
      <c r="WRF384" s="141"/>
      <c r="WRG384" s="141"/>
      <c r="WRH384" s="141"/>
      <c r="WRI384" s="141"/>
      <c r="WRJ384" s="141"/>
      <c r="WRK384" s="141"/>
      <c r="WRL384" s="141"/>
      <c r="WRM384" s="141"/>
      <c r="WRN384" s="141"/>
      <c r="WRO384" s="141"/>
      <c r="WRP384" s="141"/>
      <c r="WRQ384" s="141"/>
      <c r="WRR384" s="141"/>
      <c r="WRS384" s="141"/>
      <c r="WRT384" s="141"/>
      <c r="WRU384" s="141"/>
      <c r="WRV384" s="141"/>
      <c r="WRW384" s="141"/>
      <c r="WRX384" s="141"/>
      <c r="WRY384" s="141"/>
      <c r="WRZ384" s="141"/>
      <c r="WSA384" s="141"/>
      <c r="WSB384" s="141"/>
      <c r="WSC384" s="141"/>
      <c r="WSD384" s="141"/>
      <c r="WSE384" s="141"/>
      <c r="WSF384" s="141"/>
      <c r="WSG384" s="141"/>
      <c r="WSH384" s="141"/>
      <c r="WSI384" s="141"/>
      <c r="WSJ384" s="141"/>
      <c r="WSK384" s="141"/>
      <c r="WSL384" s="141"/>
      <c r="WSM384" s="141"/>
      <c r="WSN384" s="141"/>
      <c r="WSO384" s="141"/>
      <c r="WSP384" s="141"/>
      <c r="WSQ384" s="141"/>
      <c r="WSR384" s="141"/>
      <c r="WSS384" s="141"/>
      <c r="WST384" s="141"/>
      <c r="WSU384" s="141"/>
      <c r="WSV384" s="141"/>
      <c r="WSW384" s="141"/>
      <c r="WSX384" s="141"/>
      <c r="WSY384" s="141"/>
      <c r="WSZ384" s="141"/>
      <c r="WTA384" s="141"/>
      <c r="WTB384" s="141"/>
      <c r="WTC384" s="141"/>
      <c r="WTD384" s="141"/>
      <c r="WTE384" s="141"/>
      <c r="WTF384" s="141"/>
      <c r="WTG384" s="141"/>
      <c r="WTH384" s="141"/>
      <c r="WTI384" s="141"/>
      <c r="WTJ384" s="141"/>
      <c r="WTK384" s="141"/>
      <c r="WTL384" s="141"/>
      <c r="WTM384" s="141"/>
      <c r="WTN384" s="141"/>
      <c r="WTO384" s="141"/>
      <c r="WTP384" s="141"/>
      <c r="WTQ384" s="141"/>
      <c r="WTR384" s="141"/>
      <c r="WTS384" s="141"/>
      <c r="WTT384" s="141"/>
      <c r="WTU384" s="141"/>
      <c r="WTV384" s="141"/>
      <c r="WTW384" s="141"/>
      <c r="WTX384" s="141"/>
      <c r="WTY384" s="141"/>
      <c r="WTZ384" s="141"/>
      <c r="WUA384" s="141"/>
      <c r="WUB384" s="141"/>
      <c r="WUC384" s="141"/>
      <c r="WUD384" s="141"/>
      <c r="WUE384" s="141"/>
      <c r="WUF384" s="141"/>
      <c r="WUG384" s="141"/>
      <c r="WUH384" s="141"/>
      <c r="WUI384" s="141"/>
      <c r="WUJ384" s="141"/>
      <c r="WUK384" s="141"/>
      <c r="WUL384" s="141"/>
      <c r="WUM384" s="141"/>
      <c r="WUN384" s="141"/>
      <c r="WUO384" s="141"/>
      <c r="WUP384" s="141"/>
      <c r="WUQ384" s="141"/>
      <c r="WUR384" s="141"/>
      <c r="WUS384" s="141"/>
      <c r="WUT384" s="141"/>
      <c r="WUU384" s="141"/>
      <c r="WUV384" s="141"/>
      <c r="WUW384" s="141"/>
      <c r="WUX384" s="141"/>
      <c r="WUY384" s="141"/>
      <c r="WUZ384" s="141"/>
      <c r="WVA384" s="141"/>
      <c r="WVB384" s="141"/>
      <c r="WVC384" s="141"/>
      <c r="WVD384" s="141"/>
      <c r="WVE384" s="141"/>
      <c r="WVF384" s="141"/>
      <c r="WVG384" s="141"/>
      <c r="WVH384" s="141"/>
      <c r="WVI384" s="141"/>
      <c r="WVJ384" s="141"/>
      <c r="WVK384" s="141"/>
      <c r="WVL384" s="141"/>
      <c r="WVM384" s="141"/>
      <c r="WVN384" s="141"/>
      <c r="WVO384" s="141"/>
      <c r="WVP384" s="141"/>
      <c r="WVQ384" s="141"/>
      <c r="WVR384" s="141"/>
      <c r="WVS384" s="141"/>
      <c r="WVT384" s="141"/>
      <c r="WVU384" s="141"/>
      <c r="WVV384" s="141"/>
      <c r="WVW384" s="141"/>
      <c r="WVX384" s="141"/>
      <c r="WVY384" s="141"/>
      <c r="WVZ384" s="141"/>
      <c r="WWA384" s="141"/>
      <c r="WWB384" s="141"/>
      <c r="WWC384" s="141"/>
      <c r="WWD384" s="141"/>
      <c r="WWE384" s="141"/>
      <c r="WWF384" s="141"/>
      <c r="WWG384" s="141"/>
      <c r="WWH384" s="141"/>
      <c r="WWI384" s="141"/>
      <c r="WWJ384" s="141"/>
      <c r="WWK384" s="141"/>
      <c r="WWL384" s="141"/>
      <c r="WWM384" s="141"/>
      <c r="WWN384" s="141"/>
      <c r="WWO384" s="141"/>
      <c r="WWP384" s="141"/>
      <c r="WWQ384" s="141"/>
      <c r="WWR384" s="141"/>
      <c r="WWS384" s="141"/>
      <c r="WWT384" s="141"/>
      <c r="WWU384" s="141"/>
      <c r="WWV384" s="141"/>
      <c r="WWW384" s="141"/>
      <c r="WWX384" s="141"/>
      <c r="WWY384" s="141"/>
      <c r="WWZ384" s="141"/>
      <c r="WXA384" s="141"/>
      <c r="WXB384" s="141"/>
      <c r="WXC384" s="141"/>
      <c r="WXD384" s="141"/>
      <c r="WXE384" s="141"/>
      <c r="WXF384" s="141"/>
      <c r="WXG384" s="141"/>
      <c r="WXH384" s="141"/>
      <c r="WXI384" s="141"/>
      <c r="WXJ384" s="141"/>
      <c r="WXK384" s="141"/>
      <c r="WXL384" s="141"/>
      <c r="WXM384" s="141"/>
      <c r="WXN384" s="141"/>
      <c r="WXO384" s="141"/>
      <c r="WXP384" s="141"/>
      <c r="WXQ384" s="141"/>
      <c r="WXR384" s="141"/>
      <c r="WXS384" s="141"/>
      <c r="WXT384" s="141"/>
      <c r="WXU384" s="141"/>
      <c r="WXV384" s="141"/>
      <c r="WXW384" s="141"/>
      <c r="WXX384" s="141"/>
      <c r="WXY384" s="141"/>
      <c r="WXZ384" s="141"/>
      <c r="WYA384" s="141"/>
      <c r="WYB384" s="141"/>
      <c r="WYC384" s="141"/>
      <c r="WYD384" s="141"/>
      <c r="WYE384" s="141"/>
      <c r="WYF384" s="141"/>
      <c r="WYG384" s="141"/>
      <c r="WYH384" s="141"/>
      <c r="WYI384" s="141"/>
      <c r="WYJ384" s="141"/>
      <c r="WYK384" s="141"/>
      <c r="WYL384" s="141"/>
      <c r="WYM384" s="141"/>
      <c r="WYN384" s="141"/>
      <c r="WYO384" s="141"/>
      <c r="WYP384" s="141"/>
      <c r="WYQ384" s="141"/>
      <c r="WYR384" s="141"/>
      <c r="WYS384" s="141"/>
      <c r="WYT384" s="141"/>
      <c r="WYU384" s="141"/>
      <c r="WYV384" s="141"/>
      <c r="WYW384" s="141"/>
      <c r="WYX384" s="141"/>
      <c r="WYY384" s="141"/>
      <c r="WYZ384" s="141"/>
      <c r="WZA384" s="141"/>
      <c r="WZB384" s="141"/>
      <c r="WZC384" s="141"/>
      <c r="WZD384" s="141"/>
      <c r="WZE384" s="141"/>
      <c r="WZF384" s="141"/>
      <c r="WZG384" s="141"/>
      <c r="WZH384" s="141"/>
      <c r="WZI384" s="141"/>
      <c r="WZJ384" s="141"/>
      <c r="WZK384" s="141"/>
      <c r="WZL384" s="141"/>
      <c r="WZM384" s="141"/>
      <c r="WZN384" s="141"/>
      <c r="WZO384" s="141"/>
      <c r="WZP384" s="141"/>
      <c r="WZQ384" s="141"/>
      <c r="WZR384" s="141"/>
      <c r="WZS384" s="141"/>
      <c r="WZT384" s="141"/>
      <c r="WZU384" s="141"/>
      <c r="WZV384" s="141"/>
      <c r="WZW384" s="141"/>
      <c r="WZX384" s="141"/>
      <c r="WZY384" s="141"/>
      <c r="WZZ384" s="141"/>
      <c r="XAA384" s="141"/>
      <c r="XAB384" s="141"/>
      <c r="XAC384" s="141"/>
      <c r="XAD384" s="141"/>
      <c r="XAE384" s="141"/>
      <c r="XAF384" s="141"/>
      <c r="XAG384" s="141"/>
      <c r="XAH384" s="141"/>
      <c r="XAI384" s="141"/>
      <c r="XAJ384" s="141"/>
      <c r="XAK384" s="141"/>
      <c r="XAL384" s="141"/>
      <c r="XAM384" s="141"/>
      <c r="XAN384" s="141"/>
      <c r="XAO384" s="141"/>
      <c r="XAP384" s="141"/>
      <c r="XAQ384" s="141"/>
      <c r="XAR384" s="141"/>
      <c r="XAS384" s="141"/>
      <c r="XAT384" s="141"/>
      <c r="XAU384" s="141"/>
      <c r="XAV384" s="141"/>
      <c r="XAW384" s="141"/>
      <c r="XAX384" s="141"/>
      <c r="XAY384" s="141"/>
      <c r="XAZ384" s="141"/>
      <c r="XBA384" s="141"/>
      <c r="XBB384" s="141"/>
      <c r="XBC384" s="141"/>
      <c r="XBD384" s="141"/>
      <c r="XBE384" s="141"/>
      <c r="XBF384" s="141"/>
      <c r="XBG384" s="141"/>
      <c r="XBH384" s="141"/>
      <c r="XBI384" s="141"/>
      <c r="XBJ384" s="141"/>
      <c r="XBK384" s="141"/>
      <c r="XBL384" s="141"/>
      <c r="XBM384" s="141"/>
      <c r="XBN384" s="141"/>
      <c r="XBO384" s="141"/>
      <c r="XBP384" s="141"/>
      <c r="XBQ384" s="141"/>
      <c r="XBR384" s="141"/>
      <c r="XBS384" s="141"/>
      <c r="XBT384" s="141"/>
      <c r="XBU384" s="141"/>
      <c r="XBV384" s="141"/>
      <c r="XBW384" s="141"/>
      <c r="XBX384" s="141"/>
      <c r="XBY384" s="141"/>
      <c r="XBZ384" s="141"/>
      <c r="XCA384" s="141"/>
      <c r="XCB384" s="141"/>
      <c r="XCC384" s="141"/>
      <c r="XCD384" s="141"/>
      <c r="XCE384" s="141"/>
      <c r="XCF384" s="141"/>
      <c r="XCG384" s="141"/>
      <c r="XCH384" s="141"/>
      <c r="XCI384" s="141"/>
      <c r="XCJ384" s="141"/>
      <c r="XCK384" s="141"/>
      <c r="XCL384" s="141"/>
      <c r="XCM384" s="141"/>
      <c r="XCN384" s="141"/>
      <c r="XCO384" s="141"/>
      <c r="XCP384" s="141"/>
      <c r="XCQ384" s="141"/>
      <c r="XCR384" s="141"/>
      <c r="XCS384" s="141"/>
      <c r="XCT384" s="141"/>
      <c r="XCU384" s="141"/>
      <c r="XCV384" s="141"/>
      <c r="XCW384" s="141"/>
      <c r="XCX384" s="141"/>
      <c r="XCY384" s="141"/>
      <c r="XCZ384" s="141"/>
      <c r="XDA384" s="141"/>
      <c r="XDB384" s="141"/>
      <c r="XDC384" s="141"/>
      <c r="XDD384" s="141"/>
      <c r="XDE384" s="141"/>
      <c r="XDF384" s="141"/>
      <c r="XDG384" s="141"/>
      <c r="XDH384" s="141"/>
      <c r="XDI384" s="141"/>
      <c r="XDJ384" s="141"/>
      <c r="XDK384" s="141"/>
      <c r="XDL384" s="141"/>
      <c r="XDM384" s="141"/>
      <c r="XDN384" s="141"/>
      <c r="XDO384" s="141"/>
      <c r="XDP384" s="141"/>
      <c r="XDQ384" s="141"/>
      <c r="XDR384" s="141"/>
      <c r="XDS384" s="141"/>
      <c r="XDT384" s="141"/>
      <c r="XDU384" s="141"/>
      <c r="XDV384" s="141"/>
      <c r="XDW384" s="141"/>
      <c r="XDX384" s="141"/>
      <c r="XDY384" s="141"/>
      <c r="XDZ384" s="141"/>
      <c r="XEA384" s="141"/>
      <c r="XEB384" s="141"/>
      <c r="XEC384" s="141"/>
      <c r="XED384" s="141"/>
      <c r="XEE384" s="141"/>
      <c r="XEF384" s="141"/>
      <c r="XEG384" s="141"/>
      <c r="XEH384" s="141"/>
      <c r="XEI384" s="141"/>
      <c r="XEJ384" s="141"/>
      <c r="XEK384" s="141"/>
      <c r="XEL384" s="141"/>
      <c r="XEM384" s="141"/>
      <c r="XEN384" s="141"/>
      <c r="XEO384" s="141"/>
      <c r="XEP384" s="141"/>
      <c r="XEQ384" s="141"/>
      <c r="XER384" s="141"/>
      <c r="XES384" s="141"/>
      <c r="XET384" s="141"/>
      <c r="XEU384" s="141"/>
      <c r="XEV384" s="141"/>
      <c r="XEW384" s="141"/>
      <c r="XEX384" s="141"/>
      <c r="XEY384" s="141"/>
      <c r="XEZ384" s="141"/>
      <c r="XFA384" s="141"/>
      <c r="XFB384" s="141"/>
      <c r="XFC384" s="141"/>
    </row>
  </sheetData>
  <autoFilter ref="Q1:S383">
    <filterColumn colId="1"/>
  </autoFilter>
  <mergeCells count="16">
    <mergeCell ref="M39:M40"/>
    <mergeCell ref="N39:N40"/>
    <mergeCell ref="O39:O40"/>
    <mergeCell ref="A23:A24"/>
    <mergeCell ref="B23:B24"/>
    <mergeCell ref="C23:C24"/>
    <mergeCell ref="J23:J24"/>
    <mergeCell ref="L23:L24"/>
    <mergeCell ref="M23:M24"/>
    <mergeCell ref="N23:N24"/>
    <mergeCell ref="O23:O24"/>
    <mergeCell ref="A39:A40"/>
    <mergeCell ref="B39:B40"/>
    <mergeCell ref="C39:C40"/>
    <mergeCell ref="J39:J40"/>
    <mergeCell ref="L39:L4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2134</v>
      </c>
      <c r="B1" s="113" t="s">
        <v>2135</v>
      </c>
      <c r="C1" s="113" t="s">
        <v>2136</v>
      </c>
      <c r="D1" s="113" t="s">
        <v>26</v>
      </c>
      <c r="E1" s="113" t="s">
        <v>27</v>
      </c>
      <c r="F1" s="113" t="s">
        <v>2137</v>
      </c>
      <c r="G1" s="113" t="s">
        <v>2138</v>
      </c>
      <c r="H1" s="113" t="s">
        <v>2139</v>
      </c>
      <c r="I1" s="113" t="s">
        <v>2140</v>
      </c>
      <c r="J1" s="113" t="s">
        <v>2141</v>
      </c>
      <c r="K1" s="113" t="s">
        <v>2142</v>
      </c>
      <c r="L1" s="113" t="s">
        <v>2143</v>
      </c>
      <c r="M1" s="113" t="s">
        <v>2144</v>
      </c>
      <c r="N1" s="113" t="s">
        <v>2144</v>
      </c>
    </row>
    <row r="2" spans="1:14">
      <c r="A2" s="113" t="s">
        <v>382</v>
      </c>
      <c r="B2" s="113" t="s">
        <v>383</v>
      </c>
      <c r="C2" s="113">
        <v>40.4</v>
      </c>
      <c r="D2" s="113">
        <v>41.45</v>
      </c>
      <c r="E2" s="113">
        <v>39.75</v>
      </c>
      <c r="F2" s="113">
        <v>40.549999999999997</v>
      </c>
      <c r="G2" s="113">
        <v>40.4</v>
      </c>
      <c r="H2" s="113">
        <v>39.85</v>
      </c>
      <c r="I2" s="113">
        <v>38445</v>
      </c>
      <c r="J2" s="113">
        <v>1564699.7</v>
      </c>
      <c r="K2" s="115">
        <v>43530</v>
      </c>
      <c r="L2" s="113">
        <v>401</v>
      </c>
      <c r="M2" s="113" t="s">
        <v>384</v>
      </c>
      <c r="N2" s="351"/>
    </row>
    <row r="3" spans="1:14">
      <c r="A3" s="113" t="s">
        <v>3342</v>
      </c>
      <c r="B3" s="113" t="s">
        <v>383</v>
      </c>
      <c r="C3" s="113">
        <v>18.45</v>
      </c>
      <c r="D3" s="113">
        <v>18.45</v>
      </c>
      <c r="E3" s="113">
        <v>18.350000000000001</v>
      </c>
      <c r="F3" s="113">
        <v>18.45</v>
      </c>
      <c r="G3" s="113">
        <v>18.350000000000001</v>
      </c>
      <c r="H3" s="113">
        <v>18.100000000000001</v>
      </c>
      <c r="I3" s="113">
        <v>1871</v>
      </c>
      <c r="J3" s="113">
        <v>34469.550000000003</v>
      </c>
      <c r="K3" s="115">
        <v>43530</v>
      </c>
      <c r="L3" s="113">
        <v>22</v>
      </c>
      <c r="M3" s="113" t="s">
        <v>3343</v>
      </c>
      <c r="N3" s="351"/>
    </row>
    <row r="4" spans="1:14">
      <c r="A4" s="113" t="s">
        <v>385</v>
      </c>
      <c r="B4" s="113" t="s">
        <v>383</v>
      </c>
      <c r="C4" s="113">
        <v>3.75</v>
      </c>
      <c r="D4" s="113">
        <v>3.9</v>
      </c>
      <c r="E4" s="113">
        <v>3.6</v>
      </c>
      <c r="F4" s="113">
        <v>3.8</v>
      </c>
      <c r="G4" s="113">
        <v>3.85</v>
      </c>
      <c r="H4" s="113">
        <v>3.7</v>
      </c>
      <c r="I4" s="113">
        <v>5807248</v>
      </c>
      <c r="J4" s="113">
        <v>22099084.550000001</v>
      </c>
      <c r="K4" s="115">
        <v>43530</v>
      </c>
      <c r="L4" s="113">
        <v>1444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23628</v>
      </c>
      <c r="D5" s="113">
        <v>24000.05</v>
      </c>
      <c r="E5" s="113">
        <v>22951</v>
      </c>
      <c r="F5" s="113">
        <v>23252.1</v>
      </c>
      <c r="G5" s="113">
        <v>22952</v>
      </c>
      <c r="H5" s="113">
        <v>23450.65</v>
      </c>
      <c r="I5" s="113">
        <v>6683</v>
      </c>
      <c r="J5" s="113">
        <v>158291512.94999999</v>
      </c>
      <c r="K5" s="115">
        <v>43530</v>
      </c>
      <c r="L5" s="113">
        <v>2514</v>
      </c>
      <c r="M5" s="113" t="s">
        <v>388</v>
      </c>
      <c r="N5" s="351"/>
    </row>
    <row r="6" spans="1:14">
      <c r="A6" s="113" t="s">
        <v>3328</v>
      </c>
      <c r="B6" s="113" t="s">
        <v>383</v>
      </c>
      <c r="C6" s="113">
        <v>11</v>
      </c>
      <c r="D6" s="113">
        <v>11.65</v>
      </c>
      <c r="E6" s="113">
        <v>10.7</v>
      </c>
      <c r="F6" s="113">
        <v>10.7</v>
      </c>
      <c r="G6" s="113">
        <v>10.7</v>
      </c>
      <c r="H6" s="113">
        <v>11.2</v>
      </c>
      <c r="I6" s="113">
        <v>45</v>
      </c>
      <c r="J6" s="113">
        <v>499.2</v>
      </c>
      <c r="K6" s="115">
        <v>43530</v>
      </c>
      <c r="L6" s="113">
        <v>5</v>
      </c>
      <c r="M6" s="113" t="s">
        <v>3329</v>
      </c>
      <c r="N6" s="351"/>
    </row>
    <row r="7" spans="1:14">
      <c r="A7" s="113" t="s">
        <v>2568</v>
      </c>
      <c r="B7" s="113" t="s">
        <v>383</v>
      </c>
      <c r="C7" s="113">
        <v>245</v>
      </c>
      <c r="D7" s="113">
        <v>247.05</v>
      </c>
      <c r="E7" s="113">
        <v>226.05</v>
      </c>
      <c r="F7" s="113">
        <v>229.2</v>
      </c>
      <c r="G7" s="113">
        <v>235</v>
      </c>
      <c r="H7" s="113">
        <v>234.6</v>
      </c>
      <c r="I7" s="113">
        <v>14621</v>
      </c>
      <c r="J7" s="113">
        <v>3446108.95</v>
      </c>
      <c r="K7" s="115">
        <v>43530</v>
      </c>
      <c r="L7" s="113">
        <v>377</v>
      </c>
      <c r="M7" s="113" t="s">
        <v>2569</v>
      </c>
      <c r="N7" s="351"/>
    </row>
    <row r="8" spans="1:14">
      <c r="A8" s="113" t="s">
        <v>1988</v>
      </c>
      <c r="B8" s="113" t="s">
        <v>383</v>
      </c>
      <c r="C8" s="113">
        <v>86.2</v>
      </c>
      <c r="D8" s="113">
        <v>87.1</v>
      </c>
      <c r="E8" s="113">
        <v>84.65</v>
      </c>
      <c r="F8" s="113">
        <v>85.25</v>
      </c>
      <c r="G8" s="113">
        <v>85.3</v>
      </c>
      <c r="H8" s="113">
        <v>85.5</v>
      </c>
      <c r="I8" s="113">
        <v>198616</v>
      </c>
      <c r="J8" s="113">
        <v>17010838.399999999</v>
      </c>
      <c r="K8" s="115">
        <v>43530</v>
      </c>
      <c r="L8" s="113">
        <v>2931</v>
      </c>
      <c r="M8" s="113" t="s">
        <v>745</v>
      </c>
      <c r="N8" s="351"/>
    </row>
    <row r="9" spans="1:14">
      <c r="A9" s="113" t="s">
        <v>389</v>
      </c>
      <c r="B9" s="113" t="s">
        <v>383</v>
      </c>
      <c r="C9" s="113">
        <v>116</v>
      </c>
      <c r="D9" s="113">
        <v>116</v>
      </c>
      <c r="E9" s="113">
        <v>109</v>
      </c>
      <c r="F9" s="113">
        <v>110</v>
      </c>
      <c r="G9" s="113">
        <v>109.8</v>
      </c>
      <c r="H9" s="113">
        <v>111.9</v>
      </c>
      <c r="I9" s="113">
        <v>452309</v>
      </c>
      <c r="J9" s="113">
        <v>50755105.100000001</v>
      </c>
      <c r="K9" s="115">
        <v>43530</v>
      </c>
      <c r="L9" s="113">
        <v>5031</v>
      </c>
      <c r="M9" s="113" t="s">
        <v>1911</v>
      </c>
      <c r="N9" s="351"/>
    </row>
    <row r="10" spans="1:14">
      <c r="A10" s="113" t="s">
        <v>2856</v>
      </c>
      <c r="B10" s="113" t="s">
        <v>3180</v>
      </c>
      <c r="C10" s="113">
        <v>19.100000000000001</v>
      </c>
      <c r="D10" s="113">
        <v>19.350000000000001</v>
      </c>
      <c r="E10" s="113">
        <v>18.600000000000001</v>
      </c>
      <c r="F10" s="113">
        <v>19.2</v>
      </c>
      <c r="G10" s="113">
        <v>19.350000000000001</v>
      </c>
      <c r="H10" s="113">
        <v>18.45</v>
      </c>
      <c r="I10" s="113">
        <v>715466</v>
      </c>
      <c r="J10" s="113">
        <v>13738881.85</v>
      </c>
      <c r="K10" s="115">
        <v>43530</v>
      </c>
      <c r="L10" s="113">
        <v>1107</v>
      </c>
      <c r="M10" s="113" t="s">
        <v>2857</v>
      </c>
      <c r="N10" s="351"/>
    </row>
    <row r="11" spans="1:14">
      <c r="A11" s="113" t="s">
        <v>2858</v>
      </c>
      <c r="B11" s="113" t="s">
        <v>383</v>
      </c>
      <c r="C11" s="113">
        <v>591</v>
      </c>
      <c r="D11" s="113">
        <v>631.35</v>
      </c>
      <c r="E11" s="113">
        <v>588.5</v>
      </c>
      <c r="F11" s="113">
        <v>628.75</v>
      </c>
      <c r="G11" s="113">
        <v>630</v>
      </c>
      <c r="H11" s="113">
        <v>592.1</v>
      </c>
      <c r="I11" s="113">
        <v>33275</v>
      </c>
      <c r="J11" s="113">
        <v>20663278.25</v>
      </c>
      <c r="K11" s="115">
        <v>43530</v>
      </c>
      <c r="L11" s="113">
        <v>1997</v>
      </c>
      <c r="M11" s="113" t="s">
        <v>2859</v>
      </c>
      <c r="N11" s="351"/>
    </row>
    <row r="12" spans="1:14">
      <c r="A12" s="113" t="s">
        <v>390</v>
      </c>
      <c r="B12" s="113" t="s">
        <v>383</v>
      </c>
      <c r="C12" s="113">
        <v>1487</v>
      </c>
      <c r="D12" s="113">
        <v>1520</v>
      </c>
      <c r="E12" s="113">
        <v>1478.05</v>
      </c>
      <c r="F12" s="113">
        <v>1517.35</v>
      </c>
      <c r="G12" s="113">
        <v>1518</v>
      </c>
      <c r="H12" s="113">
        <v>1463.95</v>
      </c>
      <c r="I12" s="113">
        <v>160500</v>
      </c>
      <c r="J12" s="113">
        <v>241601748.05000001</v>
      </c>
      <c r="K12" s="115">
        <v>43530</v>
      </c>
      <c r="L12" s="113">
        <v>9446</v>
      </c>
      <c r="M12" s="113" t="s">
        <v>2781</v>
      </c>
      <c r="N12" s="351"/>
    </row>
    <row r="13" spans="1:14">
      <c r="A13" s="113" t="s">
        <v>2270</v>
      </c>
      <c r="B13" s="113" t="s">
        <v>383</v>
      </c>
      <c r="C13" s="113">
        <v>24</v>
      </c>
      <c r="D13" s="113">
        <v>24</v>
      </c>
      <c r="E13" s="113">
        <v>22.15</v>
      </c>
      <c r="F13" s="113">
        <v>23.25</v>
      </c>
      <c r="G13" s="113">
        <v>23.25</v>
      </c>
      <c r="H13" s="113">
        <v>22.8</v>
      </c>
      <c r="I13" s="113">
        <v>16400</v>
      </c>
      <c r="J13" s="113">
        <v>376171.25</v>
      </c>
      <c r="K13" s="115">
        <v>43530</v>
      </c>
      <c r="L13" s="113">
        <v>447</v>
      </c>
      <c r="M13" s="113" t="s">
        <v>2271</v>
      </c>
      <c r="N13" s="351"/>
    </row>
    <row r="14" spans="1:14">
      <c r="A14" s="113" t="s">
        <v>3123</v>
      </c>
      <c r="B14" s="113" t="s">
        <v>383</v>
      </c>
      <c r="C14" s="113">
        <v>1124.7</v>
      </c>
      <c r="D14" s="113">
        <v>1190</v>
      </c>
      <c r="E14" s="113">
        <v>1120</v>
      </c>
      <c r="F14" s="113">
        <v>1166.2</v>
      </c>
      <c r="G14" s="113">
        <v>1154.75</v>
      </c>
      <c r="H14" s="113">
        <v>1113.8499999999999</v>
      </c>
      <c r="I14" s="113">
        <v>203998</v>
      </c>
      <c r="J14" s="113">
        <v>237375825.25</v>
      </c>
      <c r="K14" s="115">
        <v>43530</v>
      </c>
      <c r="L14" s="113">
        <v>6255</v>
      </c>
      <c r="M14" s="113" t="s">
        <v>3124</v>
      </c>
      <c r="N14" s="351"/>
    </row>
    <row r="15" spans="1:14">
      <c r="A15" s="113" t="s">
        <v>391</v>
      </c>
      <c r="B15" s="113" t="s">
        <v>383</v>
      </c>
      <c r="C15" s="113">
        <v>60.95</v>
      </c>
      <c r="D15" s="113">
        <v>72.099999999999994</v>
      </c>
      <c r="E15" s="113">
        <v>60.3</v>
      </c>
      <c r="F15" s="113">
        <v>72.099999999999994</v>
      </c>
      <c r="G15" s="113">
        <v>72.099999999999994</v>
      </c>
      <c r="H15" s="113">
        <v>60.1</v>
      </c>
      <c r="I15" s="113">
        <v>3386567</v>
      </c>
      <c r="J15" s="113">
        <v>228158514.90000001</v>
      </c>
      <c r="K15" s="115">
        <v>43530</v>
      </c>
      <c r="L15" s="113">
        <v>20172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1238</v>
      </c>
      <c r="D16" s="113">
        <v>1251</v>
      </c>
      <c r="E16" s="113">
        <v>1225</v>
      </c>
      <c r="F16" s="113">
        <v>1244.55</v>
      </c>
      <c r="G16" s="113">
        <v>1250</v>
      </c>
      <c r="H16" s="113">
        <v>1233.7</v>
      </c>
      <c r="I16" s="113">
        <v>169943</v>
      </c>
      <c r="J16" s="113">
        <v>209557908.40000001</v>
      </c>
      <c r="K16" s="115">
        <v>43530</v>
      </c>
      <c r="L16" s="113">
        <v>4274</v>
      </c>
      <c r="M16" s="113" t="s">
        <v>2860</v>
      </c>
      <c r="N16" s="351"/>
    </row>
    <row r="17" spans="1:14">
      <c r="A17" s="113" t="s">
        <v>2782</v>
      </c>
      <c r="B17" s="113" t="s">
        <v>383</v>
      </c>
      <c r="C17" s="113">
        <v>7320</v>
      </c>
      <c r="D17" s="113">
        <v>7400</v>
      </c>
      <c r="E17" s="113">
        <v>7310</v>
      </c>
      <c r="F17" s="113">
        <v>7362.7</v>
      </c>
      <c r="G17" s="113">
        <v>7370</v>
      </c>
      <c r="H17" s="113">
        <v>7297.35</v>
      </c>
      <c r="I17" s="113">
        <v>4894</v>
      </c>
      <c r="J17" s="113">
        <v>36062450.899999999</v>
      </c>
      <c r="K17" s="115">
        <v>43530</v>
      </c>
      <c r="L17" s="113">
        <v>783</v>
      </c>
      <c r="M17" s="113" t="s">
        <v>2783</v>
      </c>
      <c r="N17" s="351"/>
    </row>
    <row r="18" spans="1:14">
      <c r="A18" s="113" t="s">
        <v>2182</v>
      </c>
      <c r="B18" s="113" t="s">
        <v>383</v>
      </c>
      <c r="C18" s="113">
        <v>100.6</v>
      </c>
      <c r="D18" s="113">
        <v>101.5</v>
      </c>
      <c r="E18" s="113">
        <v>99.3</v>
      </c>
      <c r="F18" s="113">
        <v>99.8</v>
      </c>
      <c r="G18" s="113">
        <v>99.95</v>
      </c>
      <c r="H18" s="113">
        <v>99.5</v>
      </c>
      <c r="I18" s="113">
        <v>3118084</v>
      </c>
      <c r="J18" s="113">
        <v>312177741.30000001</v>
      </c>
      <c r="K18" s="115">
        <v>43530</v>
      </c>
      <c r="L18" s="113">
        <v>35418</v>
      </c>
      <c r="M18" s="113" t="s">
        <v>2183</v>
      </c>
      <c r="N18" s="351"/>
    </row>
    <row r="19" spans="1:14">
      <c r="A19" s="113" t="s">
        <v>393</v>
      </c>
      <c r="B19" s="113" t="s">
        <v>383</v>
      </c>
      <c r="C19" s="113">
        <v>226.1</v>
      </c>
      <c r="D19" s="113">
        <v>226.1</v>
      </c>
      <c r="E19" s="113">
        <v>218.75</v>
      </c>
      <c r="F19" s="113">
        <v>219.85</v>
      </c>
      <c r="G19" s="113">
        <v>219.25</v>
      </c>
      <c r="H19" s="113">
        <v>225.55</v>
      </c>
      <c r="I19" s="113">
        <v>612206</v>
      </c>
      <c r="J19" s="113">
        <v>135673974.75</v>
      </c>
      <c r="K19" s="115">
        <v>43530</v>
      </c>
      <c r="L19" s="113">
        <v>9425</v>
      </c>
      <c r="M19" s="113" t="s">
        <v>394</v>
      </c>
      <c r="N19" s="351"/>
    </row>
    <row r="20" spans="1:14">
      <c r="A20" s="113" t="s">
        <v>3449</v>
      </c>
      <c r="B20" s="113" t="s">
        <v>383</v>
      </c>
      <c r="C20" s="113">
        <v>279.95</v>
      </c>
      <c r="D20" s="113">
        <v>284</v>
      </c>
      <c r="E20" s="113">
        <v>278</v>
      </c>
      <c r="F20" s="113">
        <v>284</v>
      </c>
      <c r="G20" s="113">
        <v>284</v>
      </c>
      <c r="H20" s="113">
        <v>284</v>
      </c>
      <c r="I20" s="113">
        <v>35</v>
      </c>
      <c r="J20" s="113">
        <v>9838.9599999999991</v>
      </c>
      <c r="K20" s="115">
        <v>43530</v>
      </c>
      <c r="L20" s="113">
        <v>5</v>
      </c>
      <c r="M20" s="113" t="s">
        <v>3450</v>
      </c>
      <c r="N20" s="351"/>
    </row>
    <row r="21" spans="1:14">
      <c r="A21" s="113" t="s">
        <v>30</v>
      </c>
      <c r="B21" s="113" t="s">
        <v>383</v>
      </c>
      <c r="C21" s="113">
        <v>1533</v>
      </c>
      <c r="D21" s="113">
        <v>1561.9</v>
      </c>
      <c r="E21" s="113">
        <v>1533</v>
      </c>
      <c r="F21" s="113">
        <v>1554.4</v>
      </c>
      <c r="G21" s="113">
        <v>1548.35</v>
      </c>
      <c r="H21" s="113">
        <v>1531.9</v>
      </c>
      <c r="I21" s="113">
        <v>2035880</v>
      </c>
      <c r="J21" s="113">
        <v>3162642460.1500001</v>
      </c>
      <c r="K21" s="115">
        <v>43530</v>
      </c>
      <c r="L21" s="113">
        <v>66391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933.55</v>
      </c>
      <c r="D22" s="113">
        <v>940.85</v>
      </c>
      <c r="E22" s="113">
        <v>930</v>
      </c>
      <c r="F22" s="113">
        <v>934.95</v>
      </c>
      <c r="G22" s="113">
        <v>935</v>
      </c>
      <c r="H22" s="113">
        <v>933.55</v>
      </c>
      <c r="I22" s="113">
        <v>11287</v>
      </c>
      <c r="J22" s="113">
        <v>10551367.4</v>
      </c>
      <c r="K22" s="115">
        <v>43530</v>
      </c>
      <c r="L22" s="113">
        <v>346</v>
      </c>
      <c r="M22" s="113" t="s">
        <v>397</v>
      </c>
      <c r="N22" s="351"/>
    </row>
    <row r="23" spans="1:14">
      <c r="A23" s="113" t="s">
        <v>2861</v>
      </c>
      <c r="B23" s="113" t="s">
        <v>383</v>
      </c>
      <c r="C23" s="113">
        <v>90.1</v>
      </c>
      <c r="D23" s="113">
        <v>94.7</v>
      </c>
      <c r="E23" s="113">
        <v>89</v>
      </c>
      <c r="F23" s="113">
        <v>93.85</v>
      </c>
      <c r="G23" s="113">
        <v>94.25</v>
      </c>
      <c r="H23" s="113">
        <v>90.15</v>
      </c>
      <c r="I23" s="113">
        <v>392630</v>
      </c>
      <c r="J23" s="113">
        <v>36349771.450000003</v>
      </c>
      <c r="K23" s="115">
        <v>43530</v>
      </c>
      <c r="L23" s="113">
        <v>3729</v>
      </c>
      <c r="M23" s="113" t="s">
        <v>2862</v>
      </c>
      <c r="N23" s="351"/>
    </row>
    <row r="24" spans="1:14">
      <c r="A24" s="113" t="s">
        <v>31</v>
      </c>
      <c r="B24" s="113" t="s">
        <v>383</v>
      </c>
      <c r="C24" s="113">
        <v>142.75</v>
      </c>
      <c r="D24" s="113">
        <v>143.75</v>
      </c>
      <c r="E24" s="113">
        <v>138.19999999999999</v>
      </c>
      <c r="F24" s="113">
        <v>139.25</v>
      </c>
      <c r="G24" s="113">
        <v>138.69999999999999</v>
      </c>
      <c r="H24" s="113">
        <v>141.80000000000001</v>
      </c>
      <c r="I24" s="113">
        <v>4856085</v>
      </c>
      <c r="J24" s="113">
        <v>682183468.10000002</v>
      </c>
      <c r="K24" s="115">
        <v>43530</v>
      </c>
      <c r="L24" s="113">
        <v>25264</v>
      </c>
      <c r="M24" s="113" t="s">
        <v>398</v>
      </c>
      <c r="N24" s="351"/>
    </row>
    <row r="25" spans="1:14">
      <c r="A25" s="113" t="s">
        <v>3147</v>
      </c>
      <c r="B25" s="113" t="s">
        <v>383</v>
      </c>
      <c r="C25" s="113">
        <v>111.4</v>
      </c>
      <c r="D25" s="113">
        <v>114</v>
      </c>
      <c r="E25" s="113">
        <v>100.6</v>
      </c>
      <c r="F25" s="113">
        <v>113.1</v>
      </c>
      <c r="G25" s="113">
        <v>113.5</v>
      </c>
      <c r="H25" s="113">
        <v>110.65</v>
      </c>
      <c r="I25" s="113">
        <v>1096455</v>
      </c>
      <c r="J25" s="113">
        <v>122849196.45</v>
      </c>
      <c r="K25" s="115">
        <v>43530</v>
      </c>
      <c r="L25" s="113">
        <v>6539</v>
      </c>
      <c r="M25" s="113" t="s">
        <v>3148</v>
      </c>
      <c r="N25" s="351"/>
    </row>
    <row r="26" spans="1:14">
      <c r="A26" s="113" t="s">
        <v>2863</v>
      </c>
      <c r="B26" s="113" t="s">
        <v>383</v>
      </c>
      <c r="C26" s="113">
        <v>36.75</v>
      </c>
      <c r="D26" s="113">
        <v>37.450000000000003</v>
      </c>
      <c r="E26" s="113">
        <v>35</v>
      </c>
      <c r="F26" s="113">
        <v>35.4</v>
      </c>
      <c r="G26" s="113">
        <v>35.200000000000003</v>
      </c>
      <c r="H26" s="113">
        <v>36.25</v>
      </c>
      <c r="I26" s="113">
        <v>976586</v>
      </c>
      <c r="J26" s="113">
        <v>35354649</v>
      </c>
      <c r="K26" s="115">
        <v>43530</v>
      </c>
      <c r="L26" s="113">
        <v>3819</v>
      </c>
      <c r="M26" s="113" t="s">
        <v>2864</v>
      </c>
      <c r="N26" s="351"/>
    </row>
    <row r="27" spans="1:14">
      <c r="A27" s="113" t="s">
        <v>32</v>
      </c>
      <c r="B27" s="113" t="s">
        <v>383</v>
      </c>
      <c r="C27" s="113">
        <v>342.5</v>
      </c>
      <c r="D27" s="113">
        <v>349.2</v>
      </c>
      <c r="E27" s="113">
        <v>334.05</v>
      </c>
      <c r="F27" s="113">
        <v>337.05</v>
      </c>
      <c r="G27" s="113">
        <v>336.3</v>
      </c>
      <c r="H27" s="113">
        <v>339.25</v>
      </c>
      <c r="I27" s="113">
        <v>7949482</v>
      </c>
      <c r="J27" s="113">
        <v>2719277249.1999998</v>
      </c>
      <c r="K27" s="115">
        <v>43530</v>
      </c>
      <c r="L27" s="113">
        <v>77481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51.7</v>
      </c>
      <c r="D28" s="113">
        <v>51.7</v>
      </c>
      <c r="E28" s="113">
        <v>49.8</v>
      </c>
      <c r="F28" s="113">
        <v>50.7</v>
      </c>
      <c r="G28" s="113">
        <v>50.6</v>
      </c>
      <c r="H28" s="113">
        <v>51.15</v>
      </c>
      <c r="I28" s="113">
        <v>17876199</v>
      </c>
      <c r="J28" s="113">
        <v>906808797.5</v>
      </c>
      <c r="K28" s="115">
        <v>43530</v>
      </c>
      <c r="L28" s="113">
        <v>32648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210.1</v>
      </c>
      <c r="D29" s="113">
        <v>218.45</v>
      </c>
      <c r="E29" s="113">
        <v>207.1</v>
      </c>
      <c r="F29" s="113">
        <v>208.25</v>
      </c>
      <c r="G29" s="113">
        <v>208.25</v>
      </c>
      <c r="H29" s="113">
        <v>209.55</v>
      </c>
      <c r="I29" s="113">
        <v>381332</v>
      </c>
      <c r="J29" s="113">
        <v>81161127.450000003</v>
      </c>
      <c r="K29" s="115">
        <v>43530</v>
      </c>
      <c r="L29" s="113">
        <v>28382</v>
      </c>
      <c r="M29" s="113" t="s">
        <v>2865</v>
      </c>
      <c r="N29" s="351"/>
    </row>
    <row r="30" spans="1:14">
      <c r="A30" s="113" t="s">
        <v>402</v>
      </c>
      <c r="B30" s="113" t="s">
        <v>383</v>
      </c>
      <c r="C30" s="113">
        <v>271.39999999999998</v>
      </c>
      <c r="D30" s="113">
        <v>271.39999999999998</v>
      </c>
      <c r="E30" s="113">
        <v>258.75</v>
      </c>
      <c r="F30" s="113">
        <v>262.95</v>
      </c>
      <c r="G30" s="113">
        <v>260.95</v>
      </c>
      <c r="H30" s="113">
        <v>263.2</v>
      </c>
      <c r="I30" s="113">
        <v>47347</v>
      </c>
      <c r="J30" s="113">
        <v>12501113.699999999</v>
      </c>
      <c r="K30" s="115">
        <v>43530</v>
      </c>
      <c r="L30" s="113">
        <v>1140</v>
      </c>
      <c r="M30" s="113" t="s">
        <v>403</v>
      </c>
      <c r="N30" s="351"/>
    </row>
    <row r="31" spans="1:14">
      <c r="A31" s="113" t="s">
        <v>2356</v>
      </c>
      <c r="B31" s="113" t="s">
        <v>383</v>
      </c>
      <c r="C31" s="113">
        <v>1.7</v>
      </c>
      <c r="D31" s="113">
        <v>1.7</v>
      </c>
      <c r="E31" s="113">
        <v>1.7</v>
      </c>
      <c r="F31" s="113">
        <v>1.7</v>
      </c>
      <c r="G31" s="113">
        <v>1.7</v>
      </c>
      <c r="H31" s="113">
        <v>1.65</v>
      </c>
      <c r="I31" s="113">
        <v>10611</v>
      </c>
      <c r="J31" s="113">
        <v>18038.7</v>
      </c>
      <c r="K31" s="115">
        <v>43530</v>
      </c>
      <c r="L31" s="113">
        <v>8</v>
      </c>
      <c r="M31" s="113" t="s">
        <v>2357</v>
      </c>
      <c r="N31" s="351"/>
    </row>
    <row r="32" spans="1:14">
      <c r="A32" s="113" t="s">
        <v>2570</v>
      </c>
      <c r="B32" s="113" t="s">
        <v>383</v>
      </c>
      <c r="C32" s="113">
        <v>53.85</v>
      </c>
      <c r="D32" s="113">
        <v>54.7</v>
      </c>
      <c r="E32" s="113">
        <v>52.55</v>
      </c>
      <c r="F32" s="113">
        <v>53.65</v>
      </c>
      <c r="G32" s="113">
        <v>53</v>
      </c>
      <c r="H32" s="113">
        <v>52.7</v>
      </c>
      <c r="I32" s="113">
        <v>13484</v>
      </c>
      <c r="J32" s="113">
        <v>727214</v>
      </c>
      <c r="K32" s="115">
        <v>43530</v>
      </c>
      <c r="L32" s="113">
        <v>142</v>
      </c>
      <c r="M32" s="113" t="s">
        <v>2571</v>
      </c>
      <c r="N32" s="351"/>
    </row>
    <row r="33" spans="1:14">
      <c r="A33" s="113" t="s">
        <v>2358</v>
      </c>
      <c r="B33" s="113" t="s">
        <v>383</v>
      </c>
      <c r="C33" s="113">
        <v>9.4</v>
      </c>
      <c r="D33" s="113">
        <v>9.75</v>
      </c>
      <c r="E33" s="113">
        <v>9.25</v>
      </c>
      <c r="F33" s="113">
        <v>9.5</v>
      </c>
      <c r="G33" s="113">
        <v>9.6</v>
      </c>
      <c r="H33" s="113">
        <v>9.3000000000000007</v>
      </c>
      <c r="I33" s="113">
        <v>205442</v>
      </c>
      <c r="J33" s="113">
        <v>1974353.3</v>
      </c>
      <c r="K33" s="115">
        <v>43530</v>
      </c>
      <c r="L33" s="113">
        <v>452</v>
      </c>
      <c r="M33" s="113" t="s">
        <v>2359</v>
      </c>
      <c r="N33" s="351"/>
    </row>
    <row r="34" spans="1:14">
      <c r="A34" s="113" t="s">
        <v>404</v>
      </c>
      <c r="B34" s="113" t="s">
        <v>383</v>
      </c>
      <c r="C34" s="113">
        <v>346.85</v>
      </c>
      <c r="D34" s="113">
        <v>350</v>
      </c>
      <c r="E34" s="113">
        <v>336.25</v>
      </c>
      <c r="F34" s="113">
        <v>340.55</v>
      </c>
      <c r="G34" s="113">
        <v>341.45</v>
      </c>
      <c r="H34" s="113">
        <v>344.55</v>
      </c>
      <c r="I34" s="113">
        <v>10396</v>
      </c>
      <c r="J34" s="113">
        <v>3547526.75</v>
      </c>
      <c r="K34" s="115">
        <v>43530</v>
      </c>
      <c r="L34" s="113">
        <v>439</v>
      </c>
      <c r="M34" s="113" t="s">
        <v>405</v>
      </c>
      <c r="N34" s="351"/>
    </row>
    <row r="35" spans="1:14">
      <c r="A35" s="113" t="s">
        <v>3116</v>
      </c>
      <c r="B35" s="113" t="s">
        <v>383</v>
      </c>
      <c r="C35" s="113">
        <v>19.2</v>
      </c>
      <c r="D35" s="113">
        <v>21.85</v>
      </c>
      <c r="E35" s="113">
        <v>19.2</v>
      </c>
      <c r="F35" s="113">
        <v>19.600000000000001</v>
      </c>
      <c r="G35" s="113">
        <v>19.8</v>
      </c>
      <c r="H35" s="113">
        <v>18.5</v>
      </c>
      <c r="I35" s="113">
        <v>20461</v>
      </c>
      <c r="J35" s="113">
        <v>423317.55</v>
      </c>
      <c r="K35" s="115">
        <v>43530</v>
      </c>
      <c r="L35" s="113">
        <v>199</v>
      </c>
      <c r="M35" s="113" t="s">
        <v>3117</v>
      </c>
      <c r="N35" s="351"/>
    </row>
    <row r="36" spans="1:14">
      <c r="A36" s="113" t="s">
        <v>2360</v>
      </c>
      <c r="B36" s="113" t="s">
        <v>383</v>
      </c>
      <c r="C36" s="113">
        <v>14.25</v>
      </c>
      <c r="D36" s="113">
        <v>14.7</v>
      </c>
      <c r="E36" s="113">
        <v>13.5</v>
      </c>
      <c r="F36" s="113">
        <v>13.85</v>
      </c>
      <c r="G36" s="113">
        <v>13.7</v>
      </c>
      <c r="H36" s="113">
        <v>14.25</v>
      </c>
      <c r="I36" s="113">
        <v>10861</v>
      </c>
      <c r="J36" s="113">
        <v>152354.15</v>
      </c>
      <c r="K36" s="115">
        <v>43530</v>
      </c>
      <c r="L36" s="113">
        <v>120</v>
      </c>
      <c r="M36" s="113" t="s">
        <v>2361</v>
      </c>
      <c r="N36" s="351"/>
    </row>
    <row r="37" spans="1:14">
      <c r="A37" s="113" t="s">
        <v>406</v>
      </c>
      <c r="B37" s="113" t="s">
        <v>383</v>
      </c>
      <c r="C37" s="113">
        <v>65.599999999999994</v>
      </c>
      <c r="D37" s="113">
        <v>67.900000000000006</v>
      </c>
      <c r="E37" s="113">
        <v>64</v>
      </c>
      <c r="F37" s="113">
        <v>66.75</v>
      </c>
      <c r="G37" s="113">
        <v>67.5</v>
      </c>
      <c r="H37" s="113">
        <v>66.05</v>
      </c>
      <c r="I37" s="113">
        <v>2283</v>
      </c>
      <c r="J37" s="113">
        <v>151171.29999999999</v>
      </c>
      <c r="K37" s="115">
        <v>43530</v>
      </c>
      <c r="L37" s="113">
        <v>78</v>
      </c>
      <c r="M37" s="113" t="s">
        <v>407</v>
      </c>
      <c r="N37" s="351"/>
    </row>
    <row r="38" spans="1:14">
      <c r="A38" s="113" t="s">
        <v>1857</v>
      </c>
      <c r="B38" s="113" t="s">
        <v>383</v>
      </c>
      <c r="C38" s="113">
        <v>152</v>
      </c>
      <c r="D38" s="113">
        <v>161</v>
      </c>
      <c r="E38" s="113">
        <v>151.5</v>
      </c>
      <c r="F38" s="113">
        <v>156.05000000000001</v>
      </c>
      <c r="G38" s="113">
        <v>155.94999999999999</v>
      </c>
      <c r="H38" s="113">
        <v>151.4</v>
      </c>
      <c r="I38" s="113">
        <v>2041451</v>
      </c>
      <c r="J38" s="113">
        <v>317054756.80000001</v>
      </c>
      <c r="K38" s="115">
        <v>43530</v>
      </c>
      <c r="L38" s="113">
        <v>8537</v>
      </c>
      <c r="M38" s="113" t="s">
        <v>2054</v>
      </c>
      <c r="N38" s="351"/>
    </row>
    <row r="39" spans="1:14">
      <c r="A39" s="113" t="s">
        <v>408</v>
      </c>
      <c r="B39" s="113" t="s">
        <v>383</v>
      </c>
      <c r="C39" s="113">
        <v>208.55</v>
      </c>
      <c r="D39" s="113">
        <v>208.6</v>
      </c>
      <c r="E39" s="113">
        <v>200.75</v>
      </c>
      <c r="F39" s="113">
        <v>205.05</v>
      </c>
      <c r="G39" s="113">
        <v>205</v>
      </c>
      <c r="H39" s="113">
        <v>206.75</v>
      </c>
      <c r="I39" s="113">
        <v>141766</v>
      </c>
      <c r="J39" s="113">
        <v>29037357.5</v>
      </c>
      <c r="K39" s="115">
        <v>43530</v>
      </c>
      <c r="L39" s="113">
        <v>6169</v>
      </c>
      <c r="M39" s="113" t="s">
        <v>409</v>
      </c>
      <c r="N39" s="351"/>
    </row>
    <row r="40" spans="1:14">
      <c r="A40" s="113" t="s">
        <v>2619</v>
      </c>
      <c r="B40" s="113" t="s">
        <v>383</v>
      </c>
      <c r="C40" s="113">
        <v>177.95</v>
      </c>
      <c r="D40" s="113">
        <v>178</v>
      </c>
      <c r="E40" s="113">
        <v>170.4</v>
      </c>
      <c r="F40" s="113">
        <v>171.05</v>
      </c>
      <c r="G40" s="113">
        <v>171.9</v>
      </c>
      <c r="H40" s="113">
        <v>169.15</v>
      </c>
      <c r="I40" s="113">
        <v>969</v>
      </c>
      <c r="J40" s="113">
        <v>168476.3</v>
      </c>
      <c r="K40" s="115">
        <v>43530</v>
      </c>
      <c r="L40" s="113">
        <v>66</v>
      </c>
      <c r="M40" s="113" t="s">
        <v>2620</v>
      </c>
      <c r="N40" s="351"/>
    </row>
    <row r="41" spans="1:14">
      <c r="A41" s="113" t="s">
        <v>2362</v>
      </c>
      <c r="B41" s="113" t="s">
        <v>383</v>
      </c>
      <c r="C41" s="113">
        <v>103</v>
      </c>
      <c r="D41" s="113">
        <v>108.7</v>
      </c>
      <c r="E41" s="113">
        <v>103</v>
      </c>
      <c r="F41" s="113">
        <v>103.85</v>
      </c>
      <c r="G41" s="113">
        <v>103.5</v>
      </c>
      <c r="H41" s="113">
        <v>103.6</v>
      </c>
      <c r="I41" s="113">
        <v>6741</v>
      </c>
      <c r="J41" s="113">
        <v>711251.05</v>
      </c>
      <c r="K41" s="115">
        <v>43530</v>
      </c>
      <c r="L41" s="113">
        <v>88</v>
      </c>
      <c r="M41" s="113" t="s">
        <v>2363</v>
      </c>
      <c r="N41" s="351"/>
    </row>
    <row r="42" spans="1:14">
      <c r="A42" s="113" t="s">
        <v>2120</v>
      </c>
      <c r="B42" s="113" t="s">
        <v>383</v>
      </c>
      <c r="C42" s="113">
        <v>64.8</v>
      </c>
      <c r="D42" s="113">
        <v>65.5</v>
      </c>
      <c r="E42" s="113">
        <v>60</v>
      </c>
      <c r="F42" s="113">
        <v>61.05</v>
      </c>
      <c r="G42" s="113">
        <v>62.5</v>
      </c>
      <c r="H42" s="113">
        <v>63.3</v>
      </c>
      <c r="I42" s="113">
        <v>14482</v>
      </c>
      <c r="J42" s="113">
        <v>885212.6</v>
      </c>
      <c r="K42" s="115">
        <v>43530</v>
      </c>
      <c r="L42" s="113">
        <v>151</v>
      </c>
      <c r="M42" s="113" t="s">
        <v>2121</v>
      </c>
      <c r="N42" s="351"/>
    </row>
    <row r="43" spans="1:14">
      <c r="A43" s="113" t="s">
        <v>3181</v>
      </c>
      <c r="B43" s="113" t="s">
        <v>383</v>
      </c>
      <c r="C43" s="113">
        <v>53.05</v>
      </c>
      <c r="D43" s="113">
        <v>54.05</v>
      </c>
      <c r="E43" s="113">
        <v>52.55</v>
      </c>
      <c r="F43" s="113">
        <v>53.05</v>
      </c>
      <c r="G43" s="113">
        <v>53</v>
      </c>
      <c r="H43" s="113">
        <v>52.85</v>
      </c>
      <c r="I43" s="113">
        <v>9273</v>
      </c>
      <c r="J43" s="113">
        <v>493758.8</v>
      </c>
      <c r="K43" s="115">
        <v>43530</v>
      </c>
      <c r="L43" s="113">
        <v>136</v>
      </c>
      <c r="M43" s="113" t="s">
        <v>3182</v>
      </c>
      <c r="N43" s="351"/>
    </row>
    <row r="44" spans="1:14">
      <c r="A44" s="113" t="s">
        <v>3397</v>
      </c>
      <c r="B44" s="113" t="s">
        <v>383</v>
      </c>
      <c r="C44" s="113">
        <v>239.95</v>
      </c>
      <c r="D44" s="113">
        <v>247</v>
      </c>
      <c r="E44" s="113">
        <v>239.95</v>
      </c>
      <c r="F44" s="113">
        <v>240.6</v>
      </c>
      <c r="G44" s="113">
        <v>240.5</v>
      </c>
      <c r="H44" s="113">
        <v>239.45</v>
      </c>
      <c r="I44" s="113">
        <v>455</v>
      </c>
      <c r="J44" s="113">
        <v>110036.5</v>
      </c>
      <c r="K44" s="115">
        <v>43530</v>
      </c>
      <c r="L44" s="113">
        <v>210</v>
      </c>
      <c r="M44" s="113" t="s">
        <v>3398</v>
      </c>
      <c r="N44" s="351"/>
    </row>
    <row r="45" spans="1:14">
      <c r="A45" s="113" t="s">
        <v>410</v>
      </c>
      <c r="B45" s="113" t="s">
        <v>383</v>
      </c>
      <c r="C45" s="113">
        <v>316.64999999999998</v>
      </c>
      <c r="D45" s="113">
        <v>325</v>
      </c>
      <c r="E45" s="113">
        <v>310</v>
      </c>
      <c r="F45" s="113">
        <v>319.14999999999998</v>
      </c>
      <c r="G45" s="113">
        <v>318</v>
      </c>
      <c r="H45" s="113">
        <v>316.60000000000002</v>
      </c>
      <c r="I45" s="113">
        <v>49243</v>
      </c>
      <c r="J45" s="113">
        <v>15604232.9</v>
      </c>
      <c r="K45" s="115">
        <v>43530</v>
      </c>
      <c r="L45" s="113">
        <v>1735</v>
      </c>
      <c r="M45" s="113" t="s">
        <v>411</v>
      </c>
      <c r="N45" s="351"/>
    </row>
    <row r="46" spans="1:14">
      <c r="A46" s="113" t="s">
        <v>3158</v>
      </c>
      <c r="B46" s="113" t="s">
        <v>383</v>
      </c>
      <c r="C46" s="113">
        <v>340.05</v>
      </c>
      <c r="D46" s="113">
        <v>359</v>
      </c>
      <c r="E46" s="113">
        <v>340.05</v>
      </c>
      <c r="F46" s="113">
        <v>349.9</v>
      </c>
      <c r="G46" s="113">
        <v>349.9</v>
      </c>
      <c r="H46" s="113">
        <v>345</v>
      </c>
      <c r="I46" s="113">
        <v>274</v>
      </c>
      <c r="J46" s="113">
        <v>94991</v>
      </c>
      <c r="K46" s="115">
        <v>43530</v>
      </c>
      <c r="L46" s="113">
        <v>17</v>
      </c>
      <c r="M46" s="113" t="s">
        <v>3159</v>
      </c>
      <c r="N46" s="351"/>
    </row>
    <row r="47" spans="1:14">
      <c r="A47" s="113" t="s">
        <v>412</v>
      </c>
      <c r="B47" s="113" t="s">
        <v>383</v>
      </c>
      <c r="C47" s="113">
        <v>1810.6</v>
      </c>
      <c r="D47" s="113">
        <v>1834.2</v>
      </c>
      <c r="E47" s="113">
        <v>1780</v>
      </c>
      <c r="F47" s="113">
        <v>1798.5</v>
      </c>
      <c r="G47" s="113">
        <v>1780</v>
      </c>
      <c r="H47" s="113">
        <v>1792.65</v>
      </c>
      <c r="I47" s="113">
        <v>66056</v>
      </c>
      <c r="J47" s="113">
        <v>119334173.45</v>
      </c>
      <c r="K47" s="115">
        <v>43530</v>
      </c>
      <c r="L47" s="113">
        <v>3036</v>
      </c>
      <c r="M47" s="113" t="s">
        <v>413</v>
      </c>
      <c r="N47" s="351"/>
    </row>
    <row r="48" spans="1:14">
      <c r="A48" s="113" t="s">
        <v>414</v>
      </c>
      <c r="B48" s="113" t="s">
        <v>3180</v>
      </c>
      <c r="C48" s="113">
        <v>16.95</v>
      </c>
      <c r="D48" s="113">
        <v>16.95</v>
      </c>
      <c r="E48" s="113">
        <v>16.95</v>
      </c>
      <c r="F48" s="113">
        <v>16.95</v>
      </c>
      <c r="G48" s="113">
        <v>16.95</v>
      </c>
      <c r="H48" s="113">
        <v>16.149999999999999</v>
      </c>
      <c r="I48" s="113">
        <v>10722</v>
      </c>
      <c r="J48" s="113">
        <v>181737.9</v>
      </c>
      <c r="K48" s="115">
        <v>43530</v>
      </c>
      <c r="L48" s="113">
        <v>28</v>
      </c>
      <c r="M48" s="113" t="s">
        <v>415</v>
      </c>
      <c r="N48" s="351"/>
    </row>
    <row r="49" spans="1:14">
      <c r="A49" s="113" t="s">
        <v>2866</v>
      </c>
      <c r="B49" s="113" t="s">
        <v>383</v>
      </c>
      <c r="C49" s="113">
        <v>31.3</v>
      </c>
      <c r="D49" s="113">
        <v>31.7</v>
      </c>
      <c r="E49" s="113">
        <v>30.5</v>
      </c>
      <c r="F49" s="113">
        <v>30.7</v>
      </c>
      <c r="G49" s="113">
        <v>30.95</v>
      </c>
      <c r="H49" s="113">
        <v>31.15</v>
      </c>
      <c r="I49" s="113">
        <v>62137</v>
      </c>
      <c r="J49" s="113">
        <v>1921803.5</v>
      </c>
      <c r="K49" s="115">
        <v>43530</v>
      </c>
      <c r="L49" s="113">
        <v>258</v>
      </c>
      <c r="M49" s="113" t="s">
        <v>2867</v>
      </c>
      <c r="N49" s="351"/>
    </row>
    <row r="50" spans="1:14">
      <c r="A50" s="113" t="s">
        <v>232</v>
      </c>
      <c r="B50" s="113" t="s">
        <v>383</v>
      </c>
      <c r="C50" s="113">
        <v>997.4</v>
      </c>
      <c r="D50" s="113">
        <v>1003.45</v>
      </c>
      <c r="E50" s="113">
        <v>984.15</v>
      </c>
      <c r="F50" s="113">
        <v>991.95</v>
      </c>
      <c r="G50" s="113">
        <v>991.85</v>
      </c>
      <c r="H50" s="113">
        <v>992.45</v>
      </c>
      <c r="I50" s="113">
        <v>368274</v>
      </c>
      <c r="J50" s="113">
        <v>366253932.94999999</v>
      </c>
      <c r="K50" s="115">
        <v>43530</v>
      </c>
      <c r="L50" s="113">
        <v>11691</v>
      </c>
      <c r="M50" s="113" t="s">
        <v>2839</v>
      </c>
      <c r="N50" s="351"/>
    </row>
    <row r="51" spans="1:14">
      <c r="A51" s="113" t="s">
        <v>417</v>
      </c>
      <c r="B51" s="113" t="s">
        <v>383</v>
      </c>
      <c r="C51" s="113">
        <v>171.45</v>
      </c>
      <c r="D51" s="113">
        <v>176.2</v>
      </c>
      <c r="E51" s="113">
        <v>169.95</v>
      </c>
      <c r="F51" s="113">
        <v>171.45</v>
      </c>
      <c r="G51" s="113">
        <v>172.4</v>
      </c>
      <c r="H51" s="113">
        <v>170.15</v>
      </c>
      <c r="I51" s="113">
        <v>132574</v>
      </c>
      <c r="J51" s="113">
        <v>22900738.550000001</v>
      </c>
      <c r="K51" s="115">
        <v>43530</v>
      </c>
      <c r="L51" s="113">
        <v>2490</v>
      </c>
      <c r="M51" s="113" t="s">
        <v>418</v>
      </c>
      <c r="N51" s="351"/>
    </row>
    <row r="52" spans="1:14">
      <c r="A52" s="113" t="s">
        <v>2024</v>
      </c>
      <c r="B52" s="113" t="s">
        <v>383</v>
      </c>
      <c r="C52" s="113">
        <v>349.95</v>
      </c>
      <c r="D52" s="113">
        <v>350</v>
      </c>
      <c r="E52" s="113">
        <v>343.1</v>
      </c>
      <c r="F52" s="113">
        <v>345.2</v>
      </c>
      <c r="G52" s="113">
        <v>347.9</v>
      </c>
      <c r="H52" s="113">
        <v>348.85</v>
      </c>
      <c r="I52" s="113">
        <v>2783</v>
      </c>
      <c r="J52" s="113">
        <v>970050.55</v>
      </c>
      <c r="K52" s="115">
        <v>43530</v>
      </c>
      <c r="L52" s="113">
        <v>194</v>
      </c>
      <c r="M52" s="113" t="s">
        <v>2025</v>
      </c>
      <c r="N52" s="351"/>
    </row>
    <row r="53" spans="1:14">
      <c r="A53" s="113" t="s">
        <v>2364</v>
      </c>
      <c r="B53" s="113" t="s">
        <v>383</v>
      </c>
      <c r="C53" s="113">
        <v>21.15</v>
      </c>
      <c r="D53" s="113">
        <v>21.9</v>
      </c>
      <c r="E53" s="113">
        <v>20.8</v>
      </c>
      <c r="F53" s="113">
        <v>21.1</v>
      </c>
      <c r="G53" s="113">
        <v>21.15</v>
      </c>
      <c r="H53" s="113">
        <v>21.05</v>
      </c>
      <c r="I53" s="113">
        <v>1226324</v>
      </c>
      <c r="J53" s="113">
        <v>26105816.699999999</v>
      </c>
      <c r="K53" s="115">
        <v>43530</v>
      </c>
      <c r="L53" s="113">
        <v>3922</v>
      </c>
      <c r="M53" s="113" t="s">
        <v>2365</v>
      </c>
      <c r="N53" s="351"/>
    </row>
    <row r="54" spans="1:14">
      <c r="A54" s="113" t="s">
        <v>419</v>
      </c>
      <c r="B54" s="113" t="s">
        <v>383</v>
      </c>
      <c r="C54" s="113">
        <v>1800</v>
      </c>
      <c r="D54" s="113">
        <v>1812</v>
      </c>
      <c r="E54" s="113">
        <v>1750</v>
      </c>
      <c r="F54" s="113">
        <v>1756.75</v>
      </c>
      <c r="G54" s="113">
        <v>1750</v>
      </c>
      <c r="H54" s="113">
        <v>1802.3</v>
      </c>
      <c r="I54" s="113">
        <v>6982</v>
      </c>
      <c r="J54" s="113">
        <v>12410158.9</v>
      </c>
      <c r="K54" s="115">
        <v>43530</v>
      </c>
      <c r="L54" s="113">
        <v>775</v>
      </c>
      <c r="M54" s="113" t="s">
        <v>420</v>
      </c>
      <c r="N54" s="351"/>
    </row>
    <row r="55" spans="1:14">
      <c r="A55" s="113" t="s">
        <v>2147</v>
      </c>
      <c r="B55" s="113" t="s">
        <v>383</v>
      </c>
      <c r="C55" s="113">
        <v>28.5</v>
      </c>
      <c r="D55" s="113">
        <v>28.7</v>
      </c>
      <c r="E55" s="113">
        <v>27.2</v>
      </c>
      <c r="F55" s="113">
        <v>27.55</v>
      </c>
      <c r="G55" s="113">
        <v>27.6</v>
      </c>
      <c r="H55" s="113">
        <v>28.3</v>
      </c>
      <c r="I55" s="113">
        <v>541641</v>
      </c>
      <c r="J55" s="113">
        <v>15135387.050000001</v>
      </c>
      <c r="K55" s="115">
        <v>43530</v>
      </c>
      <c r="L55" s="113">
        <v>1236</v>
      </c>
      <c r="M55" s="113" t="s">
        <v>2148</v>
      </c>
      <c r="N55" s="351"/>
    </row>
    <row r="56" spans="1:14">
      <c r="A56" s="113" t="s">
        <v>2572</v>
      </c>
      <c r="B56" s="113" t="s">
        <v>383</v>
      </c>
      <c r="C56" s="113">
        <v>435.3</v>
      </c>
      <c r="D56" s="113">
        <v>439.9</v>
      </c>
      <c r="E56" s="113">
        <v>422</v>
      </c>
      <c r="F56" s="113">
        <v>423.3</v>
      </c>
      <c r="G56" s="113">
        <v>423.1</v>
      </c>
      <c r="H56" s="113">
        <v>435.3</v>
      </c>
      <c r="I56" s="113">
        <v>7196</v>
      </c>
      <c r="J56" s="113">
        <v>3110403.55</v>
      </c>
      <c r="K56" s="115">
        <v>43530</v>
      </c>
      <c r="L56" s="113">
        <v>344</v>
      </c>
      <c r="M56" s="113" t="s">
        <v>2573</v>
      </c>
      <c r="N56" s="351"/>
    </row>
    <row r="57" spans="1:14">
      <c r="A57" s="113" t="s">
        <v>34</v>
      </c>
      <c r="B57" s="113" t="s">
        <v>383</v>
      </c>
      <c r="C57" s="113">
        <v>52.3</v>
      </c>
      <c r="D57" s="113">
        <v>53.2</v>
      </c>
      <c r="E57" s="113">
        <v>50.8</v>
      </c>
      <c r="F57" s="113">
        <v>51.45</v>
      </c>
      <c r="G57" s="113">
        <v>51.45</v>
      </c>
      <c r="H57" s="113">
        <v>52.3</v>
      </c>
      <c r="I57" s="113">
        <v>8059766</v>
      </c>
      <c r="J57" s="113">
        <v>416477305.89999998</v>
      </c>
      <c r="K57" s="115">
        <v>43530</v>
      </c>
      <c r="L57" s="113">
        <v>15146</v>
      </c>
      <c r="M57" s="113" t="s">
        <v>2868</v>
      </c>
      <c r="N57" s="351"/>
    </row>
    <row r="58" spans="1:14">
      <c r="A58" s="113" t="s">
        <v>3183</v>
      </c>
      <c r="B58" s="113" t="s">
        <v>3180</v>
      </c>
      <c r="C58" s="113">
        <v>1.8</v>
      </c>
      <c r="D58" s="113">
        <v>1.85</v>
      </c>
      <c r="E58" s="113">
        <v>1.8</v>
      </c>
      <c r="F58" s="113">
        <v>1.85</v>
      </c>
      <c r="G58" s="113">
        <v>1.85</v>
      </c>
      <c r="H58" s="113">
        <v>1.8</v>
      </c>
      <c r="I58" s="113">
        <v>9157</v>
      </c>
      <c r="J58" s="113">
        <v>16868.45</v>
      </c>
      <c r="K58" s="115">
        <v>43530</v>
      </c>
      <c r="L58" s="113">
        <v>25</v>
      </c>
      <c r="M58" s="113" t="s">
        <v>3184</v>
      </c>
      <c r="N58" s="351"/>
    </row>
    <row r="59" spans="1:14">
      <c r="A59" s="113" t="s">
        <v>2840</v>
      </c>
      <c r="B59" s="113" t="s">
        <v>383</v>
      </c>
      <c r="C59" s="113">
        <v>43.25</v>
      </c>
      <c r="D59" s="113">
        <v>44.3</v>
      </c>
      <c r="E59" s="113">
        <v>42.9</v>
      </c>
      <c r="F59" s="113">
        <v>43.25</v>
      </c>
      <c r="G59" s="113">
        <v>43.35</v>
      </c>
      <c r="H59" s="113">
        <v>42.75</v>
      </c>
      <c r="I59" s="113">
        <v>225671</v>
      </c>
      <c r="J59" s="113">
        <v>9815333</v>
      </c>
      <c r="K59" s="115">
        <v>43530</v>
      </c>
      <c r="L59" s="113">
        <v>1327</v>
      </c>
      <c r="M59" s="113" t="s">
        <v>2841</v>
      </c>
      <c r="N59" s="351"/>
    </row>
    <row r="60" spans="1:14">
      <c r="A60" s="113" t="s">
        <v>421</v>
      </c>
      <c r="B60" s="113" t="s">
        <v>383</v>
      </c>
      <c r="C60" s="113">
        <v>572</v>
      </c>
      <c r="D60" s="113">
        <v>580</v>
      </c>
      <c r="E60" s="113">
        <v>570</v>
      </c>
      <c r="F60" s="113">
        <v>572.5</v>
      </c>
      <c r="G60" s="113">
        <v>572.04999999999995</v>
      </c>
      <c r="H60" s="113">
        <v>569.1</v>
      </c>
      <c r="I60" s="113">
        <v>1198</v>
      </c>
      <c r="J60" s="113">
        <v>685885.85</v>
      </c>
      <c r="K60" s="115">
        <v>43530</v>
      </c>
      <c r="L60" s="113">
        <v>145</v>
      </c>
      <c r="M60" s="113" t="s">
        <v>422</v>
      </c>
      <c r="N60" s="351"/>
    </row>
    <row r="61" spans="1:14">
      <c r="A61" s="113" t="s">
        <v>2869</v>
      </c>
      <c r="B61" s="113" t="s">
        <v>383</v>
      </c>
      <c r="C61" s="113">
        <v>46.85</v>
      </c>
      <c r="D61" s="113">
        <v>54.45</v>
      </c>
      <c r="E61" s="113">
        <v>46</v>
      </c>
      <c r="F61" s="113">
        <v>53.35</v>
      </c>
      <c r="G61" s="113">
        <v>53</v>
      </c>
      <c r="H61" s="113">
        <v>46.45</v>
      </c>
      <c r="I61" s="113">
        <v>90925</v>
      </c>
      <c r="J61" s="113">
        <v>4748281.05</v>
      </c>
      <c r="K61" s="115">
        <v>43530</v>
      </c>
      <c r="L61" s="113">
        <v>567</v>
      </c>
      <c r="M61" s="113" t="s">
        <v>2870</v>
      </c>
      <c r="N61" s="351"/>
    </row>
    <row r="62" spans="1:14">
      <c r="A62" s="113" t="s">
        <v>423</v>
      </c>
      <c r="B62" s="113" t="s">
        <v>383</v>
      </c>
      <c r="C62" s="113">
        <v>1756</v>
      </c>
      <c r="D62" s="113">
        <v>1778</v>
      </c>
      <c r="E62" s="113">
        <v>1740</v>
      </c>
      <c r="F62" s="113">
        <v>1746.8</v>
      </c>
      <c r="G62" s="113">
        <v>1744.9</v>
      </c>
      <c r="H62" s="113">
        <v>1750.25</v>
      </c>
      <c r="I62" s="113">
        <v>52958</v>
      </c>
      <c r="J62" s="113">
        <v>92516533.599999994</v>
      </c>
      <c r="K62" s="115">
        <v>43530</v>
      </c>
      <c r="L62" s="113">
        <v>13381</v>
      </c>
      <c r="M62" s="113" t="s">
        <v>2842</v>
      </c>
      <c r="N62" s="351"/>
    </row>
    <row r="63" spans="1:14">
      <c r="A63" s="113" t="s">
        <v>424</v>
      </c>
      <c r="B63" s="113" t="s">
        <v>383</v>
      </c>
      <c r="C63" s="113">
        <v>787</v>
      </c>
      <c r="D63" s="113">
        <v>792.05</v>
      </c>
      <c r="E63" s="113">
        <v>770</v>
      </c>
      <c r="F63" s="113">
        <v>785.2</v>
      </c>
      <c r="G63" s="113">
        <v>780.85</v>
      </c>
      <c r="H63" s="113">
        <v>774.7</v>
      </c>
      <c r="I63" s="113">
        <v>6558</v>
      </c>
      <c r="J63" s="113">
        <v>5139561.1500000004</v>
      </c>
      <c r="K63" s="115">
        <v>43530</v>
      </c>
      <c r="L63" s="113">
        <v>407</v>
      </c>
      <c r="M63" s="113" t="s">
        <v>425</v>
      </c>
      <c r="N63" s="351"/>
    </row>
    <row r="64" spans="1:14">
      <c r="A64" s="113" t="s">
        <v>426</v>
      </c>
      <c r="B64" s="113" t="s">
        <v>383</v>
      </c>
      <c r="C64" s="113">
        <v>107.8</v>
      </c>
      <c r="D64" s="113">
        <v>109</v>
      </c>
      <c r="E64" s="113">
        <v>106.25</v>
      </c>
      <c r="F64" s="113">
        <v>108.35</v>
      </c>
      <c r="G64" s="113">
        <v>108.45</v>
      </c>
      <c r="H64" s="113">
        <v>105.9</v>
      </c>
      <c r="I64" s="113">
        <v>181210</v>
      </c>
      <c r="J64" s="113">
        <v>19581887.550000001</v>
      </c>
      <c r="K64" s="115">
        <v>43530</v>
      </c>
      <c r="L64" s="113">
        <v>2302</v>
      </c>
      <c r="M64" s="113" t="s">
        <v>427</v>
      </c>
      <c r="N64" s="351"/>
    </row>
    <row r="65" spans="1:14">
      <c r="A65" s="113" t="s">
        <v>428</v>
      </c>
      <c r="B65" s="113" t="s">
        <v>383</v>
      </c>
      <c r="C65" s="113">
        <v>193.35</v>
      </c>
      <c r="D65" s="113">
        <v>193.35</v>
      </c>
      <c r="E65" s="113">
        <v>182</v>
      </c>
      <c r="F65" s="113">
        <v>185.6</v>
      </c>
      <c r="G65" s="113">
        <v>186</v>
      </c>
      <c r="H65" s="113">
        <v>189.6</v>
      </c>
      <c r="I65" s="113">
        <v>13481</v>
      </c>
      <c r="J65" s="113">
        <v>2512570.1</v>
      </c>
      <c r="K65" s="115">
        <v>43530</v>
      </c>
      <c r="L65" s="113">
        <v>443</v>
      </c>
      <c r="M65" s="113" t="s">
        <v>429</v>
      </c>
      <c r="N65" s="351"/>
    </row>
    <row r="66" spans="1:14">
      <c r="A66" s="113" t="s">
        <v>2621</v>
      </c>
      <c r="B66" s="113" t="s">
        <v>383</v>
      </c>
      <c r="C66" s="113">
        <v>22.9</v>
      </c>
      <c r="D66" s="113">
        <v>23.4</v>
      </c>
      <c r="E66" s="113">
        <v>22.9</v>
      </c>
      <c r="F66" s="113">
        <v>23.05</v>
      </c>
      <c r="G66" s="113">
        <v>23.05</v>
      </c>
      <c r="H66" s="113">
        <v>22.9</v>
      </c>
      <c r="I66" s="113">
        <v>1002</v>
      </c>
      <c r="J66" s="113">
        <v>23074.9</v>
      </c>
      <c r="K66" s="115">
        <v>43530</v>
      </c>
      <c r="L66" s="113">
        <v>11</v>
      </c>
      <c r="M66" s="113" t="s">
        <v>2622</v>
      </c>
      <c r="N66" s="351"/>
    </row>
    <row r="67" spans="1:14">
      <c r="A67" s="113" t="s">
        <v>2366</v>
      </c>
      <c r="B67" s="113" t="s">
        <v>383</v>
      </c>
      <c r="C67" s="113">
        <v>3.65</v>
      </c>
      <c r="D67" s="113">
        <v>3.8</v>
      </c>
      <c r="E67" s="113">
        <v>3.65</v>
      </c>
      <c r="F67" s="113">
        <v>3.7</v>
      </c>
      <c r="G67" s="113">
        <v>3.75</v>
      </c>
      <c r="H67" s="113">
        <v>3.7</v>
      </c>
      <c r="I67" s="113">
        <v>2349302</v>
      </c>
      <c r="J67" s="113">
        <v>8739298.9499999993</v>
      </c>
      <c r="K67" s="115">
        <v>43530</v>
      </c>
      <c r="L67" s="113">
        <v>845</v>
      </c>
      <c r="M67" s="113" t="s">
        <v>2367</v>
      </c>
      <c r="N67" s="351"/>
    </row>
    <row r="68" spans="1:14">
      <c r="A68" s="113" t="s">
        <v>2149</v>
      </c>
      <c r="B68" s="113" t="s">
        <v>383</v>
      </c>
      <c r="C68" s="113">
        <v>25</v>
      </c>
      <c r="D68" s="113">
        <v>25.9</v>
      </c>
      <c r="E68" s="113">
        <v>23.9</v>
      </c>
      <c r="F68" s="113">
        <v>24.4</v>
      </c>
      <c r="G68" s="113">
        <v>24.1</v>
      </c>
      <c r="H68" s="113">
        <v>25.25</v>
      </c>
      <c r="I68" s="113">
        <v>29994</v>
      </c>
      <c r="J68" s="113">
        <v>747836.55</v>
      </c>
      <c r="K68" s="115">
        <v>43530</v>
      </c>
      <c r="L68" s="113">
        <v>214</v>
      </c>
      <c r="M68" s="113" t="s">
        <v>2150</v>
      </c>
      <c r="N68" s="351"/>
    </row>
    <row r="69" spans="1:14">
      <c r="A69" s="113" t="s">
        <v>376</v>
      </c>
      <c r="B69" s="113" t="s">
        <v>383</v>
      </c>
      <c r="C69" s="113">
        <v>437.9</v>
      </c>
      <c r="D69" s="113">
        <v>460.05</v>
      </c>
      <c r="E69" s="113">
        <v>429.1</v>
      </c>
      <c r="F69" s="113">
        <v>441.8</v>
      </c>
      <c r="G69" s="113">
        <v>441.15</v>
      </c>
      <c r="H69" s="113">
        <v>433.65</v>
      </c>
      <c r="I69" s="113">
        <v>20503</v>
      </c>
      <c r="J69" s="113">
        <v>9139004.6999999993</v>
      </c>
      <c r="K69" s="115">
        <v>43530</v>
      </c>
      <c r="L69" s="113">
        <v>1563</v>
      </c>
      <c r="M69" s="113" t="s">
        <v>430</v>
      </c>
      <c r="N69" s="351"/>
    </row>
    <row r="70" spans="1:14">
      <c r="A70" s="113" t="s">
        <v>186</v>
      </c>
      <c r="B70" s="113" t="s">
        <v>383</v>
      </c>
      <c r="C70" s="113">
        <v>739.15</v>
      </c>
      <c r="D70" s="113">
        <v>752</v>
      </c>
      <c r="E70" s="113">
        <v>736.65</v>
      </c>
      <c r="F70" s="113">
        <v>747.05</v>
      </c>
      <c r="G70" s="113">
        <v>747</v>
      </c>
      <c r="H70" s="113">
        <v>735.3</v>
      </c>
      <c r="I70" s="113">
        <v>626767</v>
      </c>
      <c r="J70" s="113">
        <v>468676255.60000002</v>
      </c>
      <c r="K70" s="115">
        <v>43530</v>
      </c>
      <c r="L70" s="113">
        <v>9680</v>
      </c>
      <c r="M70" s="113" t="s">
        <v>432</v>
      </c>
      <c r="N70" s="351"/>
    </row>
    <row r="71" spans="1:14">
      <c r="A71" s="113" t="s">
        <v>2351</v>
      </c>
      <c r="B71" s="113" t="s">
        <v>383</v>
      </c>
      <c r="C71" s="113">
        <v>724.95</v>
      </c>
      <c r="D71" s="113">
        <v>747</v>
      </c>
      <c r="E71" s="113">
        <v>717.9</v>
      </c>
      <c r="F71" s="113">
        <v>722.75</v>
      </c>
      <c r="G71" s="113">
        <v>729.85</v>
      </c>
      <c r="H71" s="113">
        <v>718.5</v>
      </c>
      <c r="I71" s="113">
        <v>8160</v>
      </c>
      <c r="J71" s="113">
        <v>5984377.75</v>
      </c>
      <c r="K71" s="115">
        <v>43530</v>
      </c>
      <c r="L71" s="113">
        <v>758</v>
      </c>
      <c r="M71" s="113" t="s">
        <v>2352</v>
      </c>
      <c r="N71" s="351"/>
    </row>
    <row r="72" spans="1:14">
      <c r="A72" s="113" t="s">
        <v>433</v>
      </c>
      <c r="B72" s="113" t="s">
        <v>383</v>
      </c>
      <c r="C72" s="113">
        <v>1149.95</v>
      </c>
      <c r="D72" s="113">
        <v>1152.05</v>
      </c>
      <c r="E72" s="113">
        <v>1148.2</v>
      </c>
      <c r="F72" s="113">
        <v>1149.95</v>
      </c>
      <c r="G72" s="113">
        <v>1149.4000000000001</v>
      </c>
      <c r="H72" s="113">
        <v>1149.95</v>
      </c>
      <c r="I72" s="113">
        <v>8279</v>
      </c>
      <c r="J72" s="113">
        <v>9520586.1999999993</v>
      </c>
      <c r="K72" s="115">
        <v>43530</v>
      </c>
      <c r="L72" s="113">
        <v>189</v>
      </c>
      <c r="M72" s="113" t="s">
        <v>434</v>
      </c>
      <c r="N72" s="351"/>
    </row>
    <row r="73" spans="1:14">
      <c r="A73" s="113" t="s">
        <v>35</v>
      </c>
      <c r="B73" s="113" t="s">
        <v>383</v>
      </c>
      <c r="C73" s="113">
        <v>222.9</v>
      </c>
      <c r="D73" s="113">
        <v>226.4</v>
      </c>
      <c r="E73" s="113">
        <v>219.55</v>
      </c>
      <c r="F73" s="113">
        <v>220.25</v>
      </c>
      <c r="G73" s="113">
        <v>221.5</v>
      </c>
      <c r="H73" s="113">
        <v>222</v>
      </c>
      <c r="I73" s="113">
        <v>4240764</v>
      </c>
      <c r="J73" s="113">
        <v>942947774.39999998</v>
      </c>
      <c r="K73" s="115">
        <v>43530</v>
      </c>
      <c r="L73" s="113">
        <v>33227</v>
      </c>
      <c r="M73" s="113" t="s">
        <v>435</v>
      </c>
      <c r="N73" s="351"/>
    </row>
    <row r="74" spans="1:14">
      <c r="A74" s="113" t="s">
        <v>2574</v>
      </c>
      <c r="B74" s="113" t="s">
        <v>383</v>
      </c>
      <c r="C74" s="113">
        <v>22.05</v>
      </c>
      <c r="D74" s="113">
        <v>24</v>
      </c>
      <c r="E74" s="113">
        <v>21.7</v>
      </c>
      <c r="F74" s="113">
        <v>22.85</v>
      </c>
      <c r="G74" s="113">
        <v>22.85</v>
      </c>
      <c r="H74" s="113">
        <v>22.05</v>
      </c>
      <c r="I74" s="113">
        <v>6871</v>
      </c>
      <c r="J74" s="113">
        <v>159456.65</v>
      </c>
      <c r="K74" s="115">
        <v>43530</v>
      </c>
      <c r="L74" s="113">
        <v>112</v>
      </c>
      <c r="M74" s="113" t="s">
        <v>2575</v>
      </c>
      <c r="N74" s="351"/>
    </row>
    <row r="75" spans="1:14">
      <c r="A75" s="113" t="s">
        <v>2343</v>
      </c>
      <c r="B75" s="113" t="s">
        <v>383</v>
      </c>
      <c r="C75" s="113">
        <v>20.65</v>
      </c>
      <c r="D75" s="113">
        <v>21</v>
      </c>
      <c r="E75" s="113">
        <v>20.2</v>
      </c>
      <c r="F75" s="113">
        <v>20.6</v>
      </c>
      <c r="G75" s="113">
        <v>20.7</v>
      </c>
      <c r="H75" s="113">
        <v>20.9</v>
      </c>
      <c r="I75" s="113">
        <v>5527</v>
      </c>
      <c r="J75" s="113">
        <v>115222.65</v>
      </c>
      <c r="K75" s="115">
        <v>43530</v>
      </c>
      <c r="L75" s="113">
        <v>44</v>
      </c>
      <c r="M75" s="113" t="s">
        <v>1310</v>
      </c>
      <c r="N75" s="351"/>
    </row>
    <row r="76" spans="1:14">
      <c r="A76" s="113" t="s">
        <v>436</v>
      </c>
      <c r="B76" s="113" t="s">
        <v>383</v>
      </c>
      <c r="C76" s="113">
        <v>294</v>
      </c>
      <c r="D76" s="113">
        <v>310</v>
      </c>
      <c r="E76" s="113">
        <v>294</v>
      </c>
      <c r="F76" s="113">
        <v>299.5</v>
      </c>
      <c r="G76" s="113">
        <v>298.3</v>
      </c>
      <c r="H76" s="113">
        <v>296.2</v>
      </c>
      <c r="I76" s="113">
        <v>48087</v>
      </c>
      <c r="J76" s="113">
        <v>14521926.85</v>
      </c>
      <c r="K76" s="115">
        <v>43530</v>
      </c>
      <c r="L76" s="113">
        <v>1256</v>
      </c>
      <c r="M76" s="113" t="s">
        <v>2559</v>
      </c>
      <c r="N76" s="351"/>
    </row>
    <row r="77" spans="1:14">
      <c r="A77" s="113" t="s">
        <v>437</v>
      </c>
      <c r="B77" s="113" t="s">
        <v>383</v>
      </c>
      <c r="C77" s="113">
        <v>34.549999999999997</v>
      </c>
      <c r="D77" s="113">
        <v>35.200000000000003</v>
      </c>
      <c r="E77" s="113">
        <v>33.549999999999997</v>
      </c>
      <c r="F77" s="113">
        <v>34</v>
      </c>
      <c r="G77" s="113">
        <v>33.9</v>
      </c>
      <c r="H77" s="113">
        <v>34.25</v>
      </c>
      <c r="I77" s="113">
        <v>629950</v>
      </c>
      <c r="J77" s="113">
        <v>21621708.800000001</v>
      </c>
      <c r="K77" s="115">
        <v>43530</v>
      </c>
      <c r="L77" s="113">
        <v>2644</v>
      </c>
      <c r="M77" s="113" t="s">
        <v>438</v>
      </c>
      <c r="N77" s="351"/>
    </row>
    <row r="78" spans="1:14">
      <c r="A78" s="113" t="s">
        <v>36</v>
      </c>
      <c r="B78" s="113" t="s">
        <v>383</v>
      </c>
      <c r="C78" s="113">
        <v>26.4</v>
      </c>
      <c r="D78" s="113">
        <v>26.85</v>
      </c>
      <c r="E78" s="113">
        <v>26.2</v>
      </c>
      <c r="F78" s="113">
        <v>26.4</v>
      </c>
      <c r="G78" s="113">
        <v>26.4</v>
      </c>
      <c r="H78" s="113">
        <v>26.25</v>
      </c>
      <c r="I78" s="113">
        <v>1020108</v>
      </c>
      <c r="J78" s="113">
        <v>27070485.449999999</v>
      </c>
      <c r="K78" s="115">
        <v>43530</v>
      </c>
      <c r="L78" s="113">
        <v>2272</v>
      </c>
      <c r="M78" s="113" t="s">
        <v>439</v>
      </c>
      <c r="N78" s="351"/>
    </row>
    <row r="79" spans="1:14">
      <c r="A79" s="113" t="s">
        <v>2272</v>
      </c>
      <c r="B79" s="113" t="s">
        <v>383</v>
      </c>
      <c r="C79" s="113">
        <v>6.55</v>
      </c>
      <c r="D79" s="113">
        <v>6.55</v>
      </c>
      <c r="E79" s="113">
        <v>6.3</v>
      </c>
      <c r="F79" s="113">
        <v>6.35</v>
      </c>
      <c r="G79" s="113">
        <v>6.4</v>
      </c>
      <c r="H79" s="113">
        <v>6.15</v>
      </c>
      <c r="I79" s="113">
        <v>502637</v>
      </c>
      <c r="J79" s="113">
        <v>3232576</v>
      </c>
      <c r="K79" s="115">
        <v>43530</v>
      </c>
      <c r="L79" s="113">
        <v>879</v>
      </c>
      <c r="M79" s="113" t="s">
        <v>2273</v>
      </c>
      <c r="N79" s="351"/>
    </row>
    <row r="80" spans="1:14">
      <c r="A80" s="113" t="s">
        <v>440</v>
      </c>
      <c r="B80" s="113" t="s">
        <v>383</v>
      </c>
      <c r="C80" s="113">
        <v>355.25</v>
      </c>
      <c r="D80" s="113">
        <v>371.75</v>
      </c>
      <c r="E80" s="113">
        <v>354</v>
      </c>
      <c r="F80" s="113">
        <v>362.7</v>
      </c>
      <c r="G80" s="113">
        <v>362</v>
      </c>
      <c r="H80" s="113">
        <v>355.1</v>
      </c>
      <c r="I80" s="113">
        <v>106960</v>
      </c>
      <c r="J80" s="113">
        <v>39072002.850000001</v>
      </c>
      <c r="K80" s="115">
        <v>43530</v>
      </c>
      <c r="L80" s="113">
        <v>2751</v>
      </c>
      <c r="M80" s="113" t="s">
        <v>441</v>
      </c>
      <c r="N80" s="351"/>
    </row>
    <row r="81" spans="1:14">
      <c r="A81" s="113" t="s">
        <v>3517</v>
      </c>
      <c r="B81" s="113" t="s">
        <v>3180</v>
      </c>
      <c r="C81" s="113">
        <v>1.1000000000000001</v>
      </c>
      <c r="D81" s="113">
        <v>1.2</v>
      </c>
      <c r="E81" s="113">
        <v>1.1000000000000001</v>
      </c>
      <c r="F81" s="113">
        <v>1.1000000000000001</v>
      </c>
      <c r="G81" s="113">
        <v>1.1000000000000001</v>
      </c>
      <c r="H81" s="113">
        <v>1.1499999999999999</v>
      </c>
      <c r="I81" s="113">
        <v>14837</v>
      </c>
      <c r="J81" s="113">
        <v>16525.099999999999</v>
      </c>
      <c r="K81" s="115">
        <v>43530</v>
      </c>
      <c r="L81" s="113">
        <v>21</v>
      </c>
      <c r="M81" s="113" t="s">
        <v>3518</v>
      </c>
      <c r="N81" s="351"/>
    </row>
    <row r="82" spans="1:14">
      <c r="A82" s="113" t="s">
        <v>2623</v>
      </c>
      <c r="B82" s="113" t="s">
        <v>383</v>
      </c>
      <c r="C82" s="113">
        <v>17.5</v>
      </c>
      <c r="D82" s="113">
        <v>17.899999999999999</v>
      </c>
      <c r="E82" s="113">
        <v>16.95</v>
      </c>
      <c r="F82" s="113">
        <v>17.600000000000001</v>
      </c>
      <c r="G82" s="113">
        <v>17.7</v>
      </c>
      <c r="H82" s="113">
        <v>17.3</v>
      </c>
      <c r="I82" s="113">
        <v>3205</v>
      </c>
      <c r="J82" s="113">
        <v>55941.4</v>
      </c>
      <c r="K82" s="115">
        <v>43530</v>
      </c>
      <c r="L82" s="113">
        <v>30</v>
      </c>
      <c r="M82" s="113" t="s">
        <v>2624</v>
      </c>
      <c r="N82" s="351"/>
    </row>
    <row r="83" spans="1:14">
      <c r="A83" s="113" t="s">
        <v>3185</v>
      </c>
      <c r="B83" s="113" t="s">
        <v>3180</v>
      </c>
      <c r="C83" s="113">
        <v>0.45</v>
      </c>
      <c r="D83" s="113">
        <v>0.5</v>
      </c>
      <c r="E83" s="113">
        <v>0.45</v>
      </c>
      <c r="F83" s="113">
        <v>0.5</v>
      </c>
      <c r="G83" s="113">
        <v>0.5</v>
      </c>
      <c r="H83" s="113">
        <v>0.45</v>
      </c>
      <c r="I83" s="113">
        <v>12427</v>
      </c>
      <c r="J83" s="113">
        <v>5705.15</v>
      </c>
      <c r="K83" s="115">
        <v>43530</v>
      </c>
      <c r="L83" s="113">
        <v>16</v>
      </c>
      <c r="M83" s="113" t="s">
        <v>3186</v>
      </c>
      <c r="N83" s="351"/>
    </row>
    <row r="84" spans="1:14">
      <c r="A84" s="113" t="s">
        <v>442</v>
      </c>
      <c r="B84" s="113" t="s">
        <v>383</v>
      </c>
      <c r="C84" s="113">
        <v>11.9</v>
      </c>
      <c r="D84" s="113">
        <v>12.3</v>
      </c>
      <c r="E84" s="113">
        <v>11.4</v>
      </c>
      <c r="F84" s="113">
        <v>11.55</v>
      </c>
      <c r="G84" s="113">
        <v>11.4</v>
      </c>
      <c r="H84" s="113">
        <v>11.9</v>
      </c>
      <c r="I84" s="113">
        <v>190911</v>
      </c>
      <c r="J84" s="113">
        <v>2254354.5</v>
      </c>
      <c r="K84" s="115">
        <v>43530</v>
      </c>
      <c r="L84" s="113">
        <v>648</v>
      </c>
      <c r="M84" s="113" t="s">
        <v>443</v>
      </c>
      <c r="N84" s="351"/>
    </row>
    <row r="85" spans="1:14">
      <c r="A85" s="113" t="s">
        <v>444</v>
      </c>
      <c r="B85" s="113" t="s">
        <v>3180</v>
      </c>
      <c r="C85" s="113">
        <v>13.3</v>
      </c>
      <c r="D85" s="113">
        <v>13.5</v>
      </c>
      <c r="E85" s="113">
        <v>13</v>
      </c>
      <c r="F85" s="113">
        <v>13.1</v>
      </c>
      <c r="G85" s="113">
        <v>13.2</v>
      </c>
      <c r="H85" s="113">
        <v>13.4</v>
      </c>
      <c r="I85" s="113">
        <v>54763</v>
      </c>
      <c r="J85" s="113">
        <v>726846.85</v>
      </c>
      <c r="K85" s="115">
        <v>43530</v>
      </c>
      <c r="L85" s="113">
        <v>156</v>
      </c>
      <c r="M85" s="113" t="s">
        <v>445</v>
      </c>
      <c r="N85" s="351"/>
    </row>
    <row r="86" spans="1:14">
      <c r="A86" s="113" t="s">
        <v>3187</v>
      </c>
      <c r="B86" s="113" t="s">
        <v>3180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24986</v>
      </c>
      <c r="J86" s="113">
        <v>11675.1</v>
      </c>
      <c r="K86" s="115">
        <v>43530</v>
      </c>
      <c r="L86" s="113">
        <v>17</v>
      </c>
      <c r="M86" s="113" t="s">
        <v>3188</v>
      </c>
      <c r="N86" s="351"/>
    </row>
    <row r="87" spans="1:14">
      <c r="A87" s="113" t="s">
        <v>3516</v>
      </c>
      <c r="B87" s="113" t="s">
        <v>3180</v>
      </c>
      <c r="C87" s="113">
        <v>520.9</v>
      </c>
      <c r="D87" s="113">
        <v>520.9</v>
      </c>
      <c r="E87" s="113">
        <v>520.9</v>
      </c>
      <c r="F87" s="113">
        <v>520.9</v>
      </c>
      <c r="G87" s="113">
        <v>520.9</v>
      </c>
      <c r="H87" s="113">
        <v>496.1</v>
      </c>
      <c r="I87" s="113">
        <v>17251</v>
      </c>
      <c r="J87" s="113">
        <v>8986045.9000000004</v>
      </c>
      <c r="K87" s="115">
        <v>43530</v>
      </c>
      <c r="L87" s="113">
        <v>230</v>
      </c>
      <c r="M87" s="113" t="s">
        <v>3519</v>
      </c>
      <c r="N87" s="351"/>
    </row>
    <row r="88" spans="1:14">
      <c r="A88" s="113" t="s">
        <v>2843</v>
      </c>
      <c r="B88" s="113" t="s">
        <v>383</v>
      </c>
      <c r="C88" s="113">
        <v>644.29999999999995</v>
      </c>
      <c r="D88" s="113">
        <v>669</v>
      </c>
      <c r="E88" s="113">
        <v>644.29999999999995</v>
      </c>
      <c r="F88" s="113">
        <v>656.4</v>
      </c>
      <c r="G88" s="113">
        <v>653.20000000000005</v>
      </c>
      <c r="H88" s="113">
        <v>664.85</v>
      </c>
      <c r="I88" s="113">
        <v>5874</v>
      </c>
      <c r="J88" s="113">
        <v>3867262.7</v>
      </c>
      <c r="K88" s="115">
        <v>43530</v>
      </c>
      <c r="L88" s="113">
        <v>310</v>
      </c>
      <c r="M88" s="113" t="s">
        <v>2844</v>
      </c>
      <c r="N88" s="351"/>
    </row>
    <row r="89" spans="1:14">
      <c r="A89" s="113" t="s">
        <v>2871</v>
      </c>
      <c r="B89" s="113" t="s">
        <v>383</v>
      </c>
      <c r="C89" s="113">
        <v>131.05000000000001</v>
      </c>
      <c r="D89" s="113">
        <v>146.94999999999999</v>
      </c>
      <c r="E89" s="113">
        <v>131.05000000000001</v>
      </c>
      <c r="F89" s="113">
        <v>137.30000000000001</v>
      </c>
      <c r="G89" s="113">
        <v>139.30000000000001</v>
      </c>
      <c r="H89" s="113">
        <v>130.5</v>
      </c>
      <c r="I89" s="113">
        <v>10321</v>
      </c>
      <c r="J89" s="113">
        <v>1446317.2</v>
      </c>
      <c r="K89" s="115">
        <v>43530</v>
      </c>
      <c r="L89" s="113">
        <v>370</v>
      </c>
      <c r="M89" s="113" t="s">
        <v>2872</v>
      </c>
      <c r="N89" s="351"/>
    </row>
    <row r="90" spans="1:14">
      <c r="A90" s="113" t="s">
        <v>2845</v>
      </c>
      <c r="B90" s="113" t="s">
        <v>383</v>
      </c>
      <c r="C90" s="113">
        <v>468</v>
      </c>
      <c r="D90" s="113">
        <v>474.4</v>
      </c>
      <c r="E90" s="113">
        <v>465.2</v>
      </c>
      <c r="F90" s="113">
        <v>469.35</v>
      </c>
      <c r="G90" s="113">
        <v>466.1</v>
      </c>
      <c r="H90" s="113">
        <v>467.35</v>
      </c>
      <c r="I90" s="113">
        <v>4481</v>
      </c>
      <c r="J90" s="113">
        <v>2111446.7000000002</v>
      </c>
      <c r="K90" s="115">
        <v>43530</v>
      </c>
      <c r="L90" s="113">
        <v>321</v>
      </c>
      <c r="M90" s="113" t="s">
        <v>2846</v>
      </c>
      <c r="N90" s="351"/>
    </row>
    <row r="91" spans="1:14">
      <c r="A91" s="113" t="s">
        <v>2187</v>
      </c>
      <c r="B91" s="113" t="s">
        <v>383</v>
      </c>
      <c r="C91" s="113">
        <v>337.4</v>
      </c>
      <c r="D91" s="113">
        <v>356.9</v>
      </c>
      <c r="E91" s="113">
        <v>329</v>
      </c>
      <c r="F91" s="113">
        <v>351.15</v>
      </c>
      <c r="G91" s="113">
        <v>350.5</v>
      </c>
      <c r="H91" s="113">
        <v>334.9</v>
      </c>
      <c r="I91" s="113">
        <v>279927</v>
      </c>
      <c r="J91" s="113">
        <v>96724364.25</v>
      </c>
      <c r="K91" s="115">
        <v>43530</v>
      </c>
      <c r="L91" s="113">
        <v>8726</v>
      </c>
      <c r="M91" s="113" t="s">
        <v>2188</v>
      </c>
      <c r="N91" s="351"/>
    </row>
    <row r="92" spans="1:14">
      <c r="A92" s="113" t="s">
        <v>446</v>
      </c>
      <c r="B92" s="113" t="s">
        <v>383</v>
      </c>
      <c r="C92" s="113">
        <v>1388</v>
      </c>
      <c r="D92" s="113">
        <v>1405</v>
      </c>
      <c r="E92" s="113">
        <v>1378</v>
      </c>
      <c r="F92" s="113">
        <v>1393</v>
      </c>
      <c r="G92" s="113">
        <v>1390</v>
      </c>
      <c r="H92" s="113">
        <v>1393.65</v>
      </c>
      <c r="I92" s="113">
        <v>25103</v>
      </c>
      <c r="J92" s="113">
        <v>34987969.950000003</v>
      </c>
      <c r="K92" s="115">
        <v>43530</v>
      </c>
      <c r="L92" s="113">
        <v>1492</v>
      </c>
      <c r="M92" s="113" t="s">
        <v>447</v>
      </c>
      <c r="N92" s="351"/>
    </row>
    <row r="93" spans="1:14">
      <c r="A93" s="113" t="s">
        <v>448</v>
      </c>
      <c r="B93" s="113" t="s">
        <v>383</v>
      </c>
      <c r="C93" s="113">
        <v>550</v>
      </c>
      <c r="D93" s="113">
        <v>555.5</v>
      </c>
      <c r="E93" s="113">
        <v>541.29999999999995</v>
      </c>
      <c r="F93" s="113">
        <v>548.25</v>
      </c>
      <c r="G93" s="113">
        <v>546.54999999999995</v>
      </c>
      <c r="H93" s="113">
        <v>549.75</v>
      </c>
      <c r="I93" s="113">
        <v>28297</v>
      </c>
      <c r="J93" s="113">
        <v>15570842.300000001</v>
      </c>
      <c r="K93" s="115">
        <v>43530</v>
      </c>
      <c r="L93" s="113">
        <v>5124</v>
      </c>
      <c r="M93" s="113" t="s">
        <v>449</v>
      </c>
      <c r="N93" s="351"/>
    </row>
    <row r="94" spans="1:14">
      <c r="A94" s="113" t="s">
        <v>2353</v>
      </c>
      <c r="B94" s="113" t="s">
        <v>383</v>
      </c>
      <c r="C94" s="113">
        <v>106.7</v>
      </c>
      <c r="D94" s="113">
        <v>115.5</v>
      </c>
      <c r="E94" s="113">
        <v>106.65</v>
      </c>
      <c r="F94" s="113">
        <v>111</v>
      </c>
      <c r="G94" s="113">
        <v>110</v>
      </c>
      <c r="H94" s="113">
        <v>104.85</v>
      </c>
      <c r="I94" s="113">
        <v>47024</v>
      </c>
      <c r="J94" s="113">
        <v>5225441.8499999996</v>
      </c>
      <c r="K94" s="115">
        <v>43530</v>
      </c>
      <c r="L94" s="113">
        <v>1355</v>
      </c>
      <c r="M94" s="113" t="s">
        <v>2354</v>
      </c>
      <c r="N94" s="351"/>
    </row>
    <row r="95" spans="1:14">
      <c r="A95" s="113" t="s">
        <v>37</v>
      </c>
      <c r="B95" s="113" t="s">
        <v>383</v>
      </c>
      <c r="C95" s="113">
        <v>1186.9000000000001</v>
      </c>
      <c r="D95" s="113">
        <v>1212.8499999999999</v>
      </c>
      <c r="E95" s="113">
        <v>1183.5</v>
      </c>
      <c r="F95" s="113">
        <v>1192.75</v>
      </c>
      <c r="G95" s="113">
        <v>1188.9000000000001</v>
      </c>
      <c r="H95" s="113">
        <v>1191.9000000000001</v>
      </c>
      <c r="I95" s="113">
        <v>1679631</v>
      </c>
      <c r="J95" s="113">
        <v>2008071174.75</v>
      </c>
      <c r="K95" s="115">
        <v>43530</v>
      </c>
      <c r="L95" s="113">
        <v>50126</v>
      </c>
      <c r="M95" s="113" t="s">
        <v>450</v>
      </c>
      <c r="N95" s="351"/>
    </row>
    <row r="96" spans="1:14">
      <c r="A96" s="113" t="s">
        <v>38</v>
      </c>
      <c r="B96" s="113" t="s">
        <v>383</v>
      </c>
      <c r="C96" s="113">
        <v>224.2</v>
      </c>
      <c r="D96" s="113">
        <v>225</v>
      </c>
      <c r="E96" s="113">
        <v>218.65</v>
      </c>
      <c r="F96" s="113">
        <v>219.45</v>
      </c>
      <c r="G96" s="113">
        <v>219.3</v>
      </c>
      <c r="H96" s="113">
        <v>223.1</v>
      </c>
      <c r="I96" s="113">
        <v>2297209</v>
      </c>
      <c r="J96" s="113">
        <v>508301658.39999998</v>
      </c>
      <c r="K96" s="115">
        <v>43530</v>
      </c>
      <c r="L96" s="113">
        <v>22937</v>
      </c>
      <c r="M96" s="113" t="s">
        <v>451</v>
      </c>
      <c r="N96" s="351"/>
    </row>
    <row r="97" spans="1:14">
      <c r="A97" s="113" t="s">
        <v>2056</v>
      </c>
      <c r="B97" s="113" t="s">
        <v>3180</v>
      </c>
      <c r="C97" s="113">
        <v>970</v>
      </c>
      <c r="D97" s="113">
        <v>970</v>
      </c>
      <c r="E97" s="113">
        <v>930</v>
      </c>
      <c r="F97" s="113">
        <v>954.9</v>
      </c>
      <c r="G97" s="113">
        <v>954.9</v>
      </c>
      <c r="H97" s="113">
        <v>949</v>
      </c>
      <c r="I97" s="113">
        <v>375</v>
      </c>
      <c r="J97" s="113">
        <v>355635.55</v>
      </c>
      <c r="K97" s="115">
        <v>43530</v>
      </c>
      <c r="L97" s="113">
        <v>25</v>
      </c>
      <c r="M97" s="113" t="s">
        <v>3131</v>
      </c>
      <c r="N97" s="351"/>
    </row>
    <row r="98" spans="1:14">
      <c r="A98" s="113" t="s">
        <v>452</v>
      </c>
      <c r="B98" s="113" t="s">
        <v>383</v>
      </c>
      <c r="C98" s="113">
        <v>176.45</v>
      </c>
      <c r="D98" s="113">
        <v>184.2</v>
      </c>
      <c r="E98" s="113">
        <v>174.05</v>
      </c>
      <c r="F98" s="113">
        <v>178.6</v>
      </c>
      <c r="G98" s="113">
        <v>178.5</v>
      </c>
      <c r="H98" s="113">
        <v>175.3</v>
      </c>
      <c r="I98" s="113">
        <v>444359</v>
      </c>
      <c r="J98" s="113">
        <v>79864742.75</v>
      </c>
      <c r="K98" s="115">
        <v>43530</v>
      </c>
      <c r="L98" s="113">
        <v>7935</v>
      </c>
      <c r="M98" s="113" t="s">
        <v>453</v>
      </c>
      <c r="N98" s="351"/>
    </row>
    <row r="99" spans="1:14">
      <c r="A99" s="113" t="s">
        <v>454</v>
      </c>
      <c r="B99" s="113" t="s">
        <v>383</v>
      </c>
      <c r="C99" s="113">
        <v>42.8</v>
      </c>
      <c r="D99" s="113">
        <v>45.75</v>
      </c>
      <c r="E99" s="113">
        <v>42.15</v>
      </c>
      <c r="F99" s="113">
        <v>44.2</v>
      </c>
      <c r="G99" s="113">
        <v>44.45</v>
      </c>
      <c r="H99" s="113">
        <v>41.8</v>
      </c>
      <c r="I99" s="113">
        <v>69352</v>
      </c>
      <c r="J99" s="113">
        <v>3073835.6</v>
      </c>
      <c r="K99" s="115">
        <v>43530</v>
      </c>
      <c r="L99" s="113">
        <v>941</v>
      </c>
      <c r="M99" s="113" t="s">
        <v>455</v>
      </c>
      <c r="N99" s="351"/>
    </row>
    <row r="100" spans="1:14">
      <c r="A100" s="113" t="s">
        <v>2625</v>
      </c>
      <c r="B100" s="113" t="s">
        <v>383</v>
      </c>
      <c r="C100" s="113">
        <v>24.5</v>
      </c>
      <c r="D100" s="113">
        <v>26.7</v>
      </c>
      <c r="E100" s="113">
        <v>23.85</v>
      </c>
      <c r="F100" s="113">
        <v>25</v>
      </c>
      <c r="G100" s="113">
        <v>25.25</v>
      </c>
      <c r="H100" s="113">
        <v>23.7</v>
      </c>
      <c r="I100" s="113">
        <v>193797</v>
      </c>
      <c r="J100" s="113">
        <v>4874827.05</v>
      </c>
      <c r="K100" s="115">
        <v>43530</v>
      </c>
      <c r="L100" s="113">
        <v>1464</v>
      </c>
      <c r="M100" s="113" t="s">
        <v>2626</v>
      </c>
      <c r="N100" s="351"/>
    </row>
    <row r="101" spans="1:14">
      <c r="A101" s="113" t="s">
        <v>456</v>
      </c>
      <c r="B101" s="113" t="s">
        <v>383</v>
      </c>
      <c r="C101" s="113">
        <v>5.75</v>
      </c>
      <c r="D101" s="113">
        <v>5.75</v>
      </c>
      <c r="E101" s="113">
        <v>5.55</v>
      </c>
      <c r="F101" s="113">
        <v>5.75</v>
      </c>
      <c r="G101" s="113">
        <v>5.75</v>
      </c>
      <c r="H101" s="113">
        <v>5.5</v>
      </c>
      <c r="I101" s="113">
        <v>53418</v>
      </c>
      <c r="J101" s="113">
        <v>306478.5</v>
      </c>
      <c r="K101" s="115">
        <v>43530</v>
      </c>
      <c r="L101" s="113">
        <v>66</v>
      </c>
      <c r="M101" s="113" t="s">
        <v>2088</v>
      </c>
      <c r="N101" s="351"/>
    </row>
    <row r="102" spans="1:14">
      <c r="A102" s="113" t="s">
        <v>3581</v>
      </c>
      <c r="B102" s="113" t="s">
        <v>383</v>
      </c>
      <c r="C102" s="113">
        <v>12.65</v>
      </c>
      <c r="D102" s="113">
        <v>12.65</v>
      </c>
      <c r="E102" s="113">
        <v>12.65</v>
      </c>
      <c r="F102" s="113">
        <v>12.65</v>
      </c>
      <c r="G102" s="113">
        <v>12.65</v>
      </c>
      <c r="H102" s="113">
        <v>12.65</v>
      </c>
      <c r="I102" s="113">
        <v>600</v>
      </c>
      <c r="J102" s="113">
        <v>7590</v>
      </c>
      <c r="K102" s="115">
        <v>43530</v>
      </c>
      <c r="L102" s="113">
        <v>3</v>
      </c>
      <c r="M102" s="113" t="s">
        <v>3582</v>
      </c>
      <c r="N102" s="351"/>
    </row>
    <row r="103" spans="1:14">
      <c r="A103" s="113" t="s">
        <v>2368</v>
      </c>
      <c r="B103" s="113" t="s">
        <v>383</v>
      </c>
      <c r="C103" s="113">
        <v>83.85</v>
      </c>
      <c r="D103" s="113">
        <v>84.7</v>
      </c>
      <c r="E103" s="113">
        <v>82</v>
      </c>
      <c r="F103" s="113">
        <v>82.7</v>
      </c>
      <c r="G103" s="113">
        <v>82.95</v>
      </c>
      <c r="H103" s="113">
        <v>81.400000000000006</v>
      </c>
      <c r="I103" s="113">
        <v>46297</v>
      </c>
      <c r="J103" s="113">
        <v>3856987</v>
      </c>
      <c r="K103" s="115">
        <v>43530</v>
      </c>
      <c r="L103" s="113">
        <v>821</v>
      </c>
      <c r="M103" s="113" t="s">
        <v>2369</v>
      </c>
      <c r="N103" s="351"/>
    </row>
    <row r="104" spans="1:14">
      <c r="A104" s="113" t="s">
        <v>3583</v>
      </c>
      <c r="B104" s="113" t="s">
        <v>383</v>
      </c>
      <c r="C104" s="113">
        <v>31.25</v>
      </c>
      <c r="D104" s="113">
        <v>31.25</v>
      </c>
      <c r="E104" s="113">
        <v>29.2</v>
      </c>
      <c r="F104" s="113">
        <v>30</v>
      </c>
      <c r="G104" s="113">
        <v>30</v>
      </c>
      <c r="H104" s="113">
        <v>31.3</v>
      </c>
      <c r="I104" s="113">
        <v>1479</v>
      </c>
      <c r="J104" s="113">
        <v>45038.1</v>
      </c>
      <c r="K104" s="115">
        <v>43530</v>
      </c>
      <c r="L104" s="113">
        <v>24</v>
      </c>
      <c r="M104" s="113" t="s">
        <v>3584</v>
      </c>
      <c r="N104" s="351"/>
    </row>
    <row r="105" spans="1:14">
      <c r="A105" s="113" t="s">
        <v>2026</v>
      </c>
      <c r="B105" s="113" t="s">
        <v>383</v>
      </c>
      <c r="C105" s="113">
        <v>54.8</v>
      </c>
      <c r="D105" s="113">
        <v>56.35</v>
      </c>
      <c r="E105" s="113">
        <v>52</v>
      </c>
      <c r="F105" s="113">
        <v>55</v>
      </c>
      <c r="G105" s="113">
        <v>55.15</v>
      </c>
      <c r="H105" s="113">
        <v>54.7</v>
      </c>
      <c r="I105" s="113">
        <v>20210</v>
      </c>
      <c r="J105" s="113">
        <v>1111676.1499999999</v>
      </c>
      <c r="K105" s="115">
        <v>43530</v>
      </c>
      <c r="L105" s="113">
        <v>266</v>
      </c>
      <c r="M105" s="113" t="s">
        <v>2027</v>
      </c>
      <c r="N105" s="351"/>
    </row>
    <row r="106" spans="1:14">
      <c r="A106" s="113" t="s">
        <v>2627</v>
      </c>
      <c r="B106" s="113" t="s">
        <v>383</v>
      </c>
      <c r="C106" s="113">
        <v>394.45</v>
      </c>
      <c r="D106" s="113">
        <v>398</v>
      </c>
      <c r="E106" s="113">
        <v>380</v>
      </c>
      <c r="F106" s="113">
        <v>382.5</v>
      </c>
      <c r="G106" s="113">
        <v>384.75</v>
      </c>
      <c r="H106" s="113">
        <v>386.7</v>
      </c>
      <c r="I106" s="113">
        <v>5541</v>
      </c>
      <c r="J106" s="113">
        <v>2151822.7000000002</v>
      </c>
      <c r="K106" s="115">
        <v>43530</v>
      </c>
      <c r="L106" s="113">
        <v>127</v>
      </c>
      <c r="M106" s="113" t="s">
        <v>2628</v>
      </c>
      <c r="N106" s="351"/>
    </row>
    <row r="107" spans="1:14">
      <c r="A107" s="113" t="s">
        <v>457</v>
      </c>
      <c r="B107" s="113" t="s">
        <v>383</v>
      </c>
      <c r="C107" s="113">
        <v>48.45</v>
      </c>
      <c r="D107" s="113">
        <v>52.9</v>
      </c>
      <c r="E107" s="113">
        <v>48.1</v>
      </c>
      <c r="F107" s="113">
        <v>51.7</v>
      </c>
      <c r="G107" s="113">
        <v>52.45</v>
      </c>
      <c r="H107" s="113">
        <v>48.1</v>
      </c>
      <c r="I107" s="113">
        <v>43996</v>
      </c>
      <c r="J107" s="113">
        <v>2272203.4500000002</v>
      </c>
      <c r="K107" s="115">
        <v>43530</v>
      </c>
      <c r="L107" s="113">
        <v>547</v>
      </c>
      <c r="M107" s="113" t="s">
        <v>458</v>
      </c>
      <c r="N107" s="351"/>
    </row>
    <row r="108" spans="1:14">
      <c r="A108" s="113" t="s">
        <v>459</v>
      </c>
      <c r="B108" s="113" t="s">
        <v>3180</v>
      </c>
      <c r="C108" s="113">
        <v>81</v>
      </c>
      <c r="D108" s="113">
        <v>81</v>
      </c>
      <c r="E108" s="113">
        <v>77</v>
      </c>
      <c r="F108" s="113">
        <v>78.849999999999994</v>
      </c>
      <c r="G108" s="113">
        <v>79</v>
      </c>
      <c r="H108" s="113">
        <v>77.95</v>
      </c>
      <c r="I108" s="113">
        <v>12940</v>
      </c>
      <c r="J108" s="113">
        <v>1022356.75</v>
      </c>
      <c r="K108" s="115">
        <v>43530</v>
      </c>
      <c r="L108" s="113">
        <v>99</v>
      </c>
      <c r="M108" s="113" t="s">
        <v>460</v>
      </c>
      <c r="N108" s="351"/>
    </row>
    <row r="109" spans="1:14">
      <c r="A109" s="113" t="s">
        <v>461</v>
      </c>
      <c r="B109" s="113" t="s">
        <v>383</v>
      </c>
      <c r="C109" s="113">
        <v>19.100000000000001</v>
      </c>
      <c r="D109" s="113">
        <v>19.7</v>
      </c>
      <c r="E109" s="113">
        <v>18.75</v>
      </c>
      <c r="F109" s="113">
        <v>19.05</v>
      </c>
      <c r="G109" s="113">
        <v>19.350000000000001</v>
      </c>
      <c r="H109" s="113">
        <v>19.100000000000001</v>
      </c>
      <c r="I109" s="113">
        <v>17873</v>
      </c>
      <c r="J109" s="113">
        <v>340853.85</v>
      </c>
      <c r="K109" s="115">
        <v>43530</v>
      </c>
      <c r="L109" s="113">
        <v>130</v>
      </c>
      <c r="M109" s="113" t="s">
        <v>462</v>
      </c>
      <c r="N109" s="351"/>
    </row>
    <row r="110" spans="1:14">
      <c r="A110" s="113" t="s">
        <v>2057</v>
      </c>
      <c r="B110" s="113" t="s">
        <v>383</v>
      </c>
      <c r="C110" s="113">
        <v>31.25</v>
      </c>
      <c r="D110" s="113">
        <v>32.5</v>
      </c>
      <c r="E110" s="113">
        <v>30.5</v>
      </c>
      <c r="F110" s="113">
        <v>31.05</v>
      </c>
      <c r="G110" s="113">
        <v>30.8</v>
      </c>
      <c r="H110" s="113">
        <v>30.7</v>
      </c>
      <c r="I110" s="113">
        <v>115008</v>
      </c>
      <c r="J110" s="113">
        <v>3633030.1</v>
      </c>
      <c r="K110" s="115">
        <v>43530</v>
      </c>
      <c r="L110" s="113">
        <v>1006</v>
      </c>
      <c r="M110" s="113" t="s">
        <v>2058</v>
      </c>
      <c r="N110" s="351"/>
    </row>
    <row r="111" spans="1:14">
      <c r="A111" s="113" t="s">
        <v>3189</v>
      </c>
      <c r="B111" s="113" t="s">
        <v>383</v>
      </c>
      <c r="C111" s="113">
        <v>37.25</v>
      </c>
      <c r="D111" s="113">
        <v>37.799999999999997</v>
      </c>
      <c r="E111" s="113">
        <v>35.35</v>
      </c>
      <c r="F111" s="113">
        <v>35.9</v>
      </c>
      <c r="G111" s="113">
        <v>36.5</v>
      </c>
      <c r="H111" s="113">
        <v>37.200000000000003</v>
      </c>
      <c r="I111" s="113">
        <v>60766</v>
      </c>
      <c r="J111" s="113">
        <v>2175865.1</v>
      </c>
      <c r="K111" s="115">
        <v>43530</v>
      </c>
      <c r="L111" s="113">
        <v>260</v>
      </c>
      <c r="M111" s="113" t="s">
        <v>3190</v>
      </c>
      <c r="N111" s="351"/>
    </row>
    <row r="112" spans="1:14">
      <c r="A112" s="113" t="s">
        <v>39</v>
      </c>
      <c r="B112" s="113" t="s">
        <v>383</v>
      </c>
      <c r="C112" s="113">
        <v>85.35</v>
      </c>
      <c r="D112" s="113">
        <v>86.7</v>
      </c>
      <c r="E112" s="113">
        <v>84.75</v>
      </c>
      <c r="F112" s="113">
        <v>85.55</v>
      </c>
      <c r="G112" s="113">
        <v>85.1</v>
      </c>
      <c r="H112" s="113">
        <v>85.25</v>
      </c>
      <c r="I112" s="113">
        <v>2602946</v>
      </c>
      <c r="J112" s="113">
        <v>222757938.09999999</v>
      </c>
      <c r="K112" s="115">
        <v>43530</v>
      </c>
      <c r="L112" s="113">
        <v>10206</v>
      </c>
      <c r="M112" s="113" t="s">
        <v>463</v>
      </c>
      <c r="N112" s="351"/>
    </row>
    <row r="113" spans="1:14">
      <c r="A113" s="113" t="s">
        <v>1958</v>
      </c>
      <c r="B113" s="113" t="s">
        <v>383</v>
      </c>
      <c r="C113" s="113">
        <v>125.95</v>
      </c>
      <c r="D113" s="113">
        <v>131.30000000000001</v>
      </c>
      <c r="E113" s="113">
        <v>124.45</v>
      </c>
      <c r="F113" s="113">
        <v>128.05000000000001</v>
      </c>
      <c r="G113" s="113">
        <v>128.44999999999999</v>
      </c>
      <c r="H113" s="113">
        <v>126.65</v>
      </c>
      <c r="I113" s="113">
        <v>24328</v>
      </c>
      <c r="J113" s="113">
        <v>3121112.35</v>
      </c>
      <c r="K113" s="115">
        <v>43530</v>
      </c>
      <c r="L113" s="113">
        <v>563</v>
      </c>
      <c r="M113" s="113" t="s">
        <v>464</v>
      </c>
      <c r="N113" s="351"/>
    </row>
    <row r="114" spans="1:14">
      <c r="A114" s="113" t="s">
        <v>465</v>
      </c>
      <c r="B114" s="113" t="s">
        <v>383</v>
      </c>
      <c r="C114" s="113">
        <v>278</v>
      </c>
      <c r="D114" s="113">
        <v>283.85000000000002</v>
      </c>
      <c r="E114" s="113">
        <v>275.2</v>
      </c>
      <c r="F114" s="113">
        <v>276.95</v>
      </c>
      <c r="G114" s="113">
        <v>278.95</v>
      </c>
      <c r="H114" s="113">
        <v>277.25</v>
      </c>
      <c r="I114" s="113">
        <v>20515</v>
      </c>
      <c r="J114" s="113">
        <v>5729539.9500000002</v>
      </c>
      <c r="K114" s="115">
        <v>43530</v>
      </c>
      <c r="L114" s="113">
        <v>831</v>
      </c>
      <c r="M114" s="113" t="s">
        <v>466</v>
      </c>
      <c r="N114" s="351"/>
    </row>
    <row r="115" spans="1:14">
      <c r="A115" s="113" t="s">
        <v>467</v>
      </c>
      <c r="B115" s="113" t="s">
        <v>383</v>
      </c>
      <c r="C115" s="113">
        <v>172.05</v>
      </c>
      <c r="D115" s="113">
        <v>178</v>
      </c>
      <c r="E115" s="113">
        <v>170.1</v>
      </c>
      <c r="F115" s="113">
        <v>171.5</v>
      </c>
      <c r="G115" s="113">
        <v>170.35</v>
      </c>
      <c r="H115" s="113">
        <v>172.3</v>
      </c>
      <c r="I115" s="113">
        <v>4188</v>
      </c>
      <c r="J115" s="113">
        <v>729448.05</v>
      </c>
      <c r="K115" s="115">
        <v>43530</v>
      </c>
      <c r="L115" s="113">
        <v>193</v>
      </c>
      <c r="M115" s="113" t="s">
        <v>468</v>
      </c>
      <c r="N115" s="351"/>
    </row>
    <row r="116" spans="1:14">
      <c r="A116" s="113" t="s">
        <v>1967</v>
      </c>
      <c r="B116" s="113" t="s">
        <v>383</v>
      </c>
      <c r="C116" s="113">
        <v>58</v>
      </c>
      <c r="D116" s="113">
        <v>60.85</v>
      </c>
      <c r="E116" s="113">
        <v>55</v>
      </c>
      <c r="F116" s="113">
        <v>56.9</v>
      </c>
      <c r="G116" s="113">
        <v>56.6</v>
      </c>
      <c r="H116" s="113">
        <v>55.35</v>
      </c>
      <c r="I116" s="113">
        <v>13287</v>
      </c>
      <c r="J116" s="113">
        <v>766679.85</v>
      </c>
      <c r="K116" s="115">
        <v>43530</v>
      </c>
      <c r="L116" s="113">
        <v>138</v>
      </c>
      <c r="M116" s="113" t="s">
        <v>1968</v>
      </c>
      <c r="N116" s="351"/>
    </row>
    <row r="117" spans="1:14">
      <c r="A117" s="113" t="s">
        <v>469</v>
      </c>
      <c r="B117" s="113" t="s">
        <v>383</v>
      </c>
      <c r="C117" s="113">
        <v>28.7</v>
      </c>
      <c r="D117" s="113">
        <v>32.75</v>
      </c>
      <c r="E117" s="113">
        <v>28.25</v>
      </c>
      <c r="F117" s="113">
        <v>30.9</v>
      </c>
      <c r="G117" s="113">
        <v>31.25</v>
      </c>
      <c r="H117" s="113">
        <v>27.3</v>
      </c>
      <c r="I117" s="113">
        <v>937806</v>
      </c>
      <c r="J117" s="113">
        <v>29607134.350000001</v>
      </c>
      <c r="K117" s="115">
        <v>43530</v>
      </c>
      <c r="L117" s="113">
        <v>4565</v>
      </c>
      <c r="M117" s="113" t="s">
        <v>470</v>
      </c>
      <c r="N117" s="351"/>
    </row>
    <row r="118" spans="1:14">
      <c r="A118" s="113" t="s">
        <v>471</v>
      </c>
      <c r="B118" s="113" t="s">
        <v>383</v>
      </c>
      <c r="C118" s="113">
        <v>111.05</v>
      </c>
      <c r="D118" s="113">
        <v>114</v>
      </c>
      <c r="E118" s="113">
        <v>111.05</v>
      </c>
      <c r="F118" s="113">
        <v>112.8</v>
      </c>
      <c r="G118" s="113">
        <v>112.2</v>
      </c>
      <c r="H118" s="113">
        <v>112.75</v>
      </c>
      <c r="I118" s="113">
        <v>22674</v>
      </c>
      <c r="J118" s="113">
        <v>2562517.4500000002</v>
      </c>
      <c r="K118" s="115">
        <v>43530</v>
      </c>
      <c r="L118" s="113">
        <v>309</v>
      </c>
      <c r="M118" s="113" t="s">
        <v>472</v>
      </c>
      <c r="N118" s="351"/>
    </row>
    <row r="119" spans="1:14">
      <c r="A119" s="113" t="s">
        <v>473</v>
      </c>
      <c r="B119" s="113" t="s">
        <v>3180</v>
      </c>
      <c r="C119" s="113">
        <v>13.2</v>
      </c>
      <c r="D119" s="113">
        <v>13.95</v>
      </c>
      <c r="E119" s="113">
        <v>13.2</v>
      </c>
      <c r="F119" s="113">
        <v>13.5</v>
      </c>
      <c r="G119" s="113">
        <v>13.4</v>
      </c>
      <c r="H119" s="113">
        <v>13.5</v>
      </c>
      <c r="I119" s="113">
        <v>38954</v>
      </c>
      <c r="J119" s="113">
        <v>527114.30000000005</v>
      </c>
      <c r="K119" s="115">
        <v>43530</v>
      </c>
      <c r="L119" s="113">
        <v>60</v>
      </c>
      <c r="M119" s="113" t="s">
        <v>474</v>
      </c>
      <c r="N119" s="351"/>
    </row>
    <row r="120" spans="1:14">
      <c r="A120" s="113" t="s">
        <v>475</v>
      </c>
      <c r="B120" s="113" t="s">
        <v>383</v>
      </c>
      <c r="C120" s="113">
        <v>130.80000000000001</v>
      </c>
      <c r="D120" s="113">
        <v>141.69999999999999</v>
      </c>
      <c r="E120" s="113">
        <v>130.15</v>
      </c>
      <c r="F120" s="113">
        <v>137.55000000000001</v>
      </c>
      <c r="G120" s="113">
        <v>138</v>
      </c>
      <c r="H120" s="113">
        <v>129.55000000000001</v>
      </c>
      <c r="I120" s="113">
        <v>1462862</v>
      </c>
      <c r="J120" s="113">
        <v>200650816.09999999</v>
      </c>
      <c r="K120" s="115">
        <v>43530</v>
      </c>
      <c r="L120" s="113">
        <v>19051</v>
      </c>
      <c r="M120" s="113" t="s">
        <v>476</v>
      </c>
      <c r="N120" s="351"/>
    </row>
    <row r="121" spans="1:14">
      <c r="A121" s="113" t="s">
        <v>40</v>
      </c>
      <c r="B121" s="113" t="s">
        <v>383</v>
      </c>
      <c r="C121" s="113">
        <v>91.95</v>
      </c>
      <c r="D121" s="113">
        <v>92.85</v>
      </c>
      <c r="E121" s="113">
        <v>89.9</v>
      </c>
      <c r="F121" s="113">
        <v>90.6</v>
      </c>
      <c r="G121" s="113">
        <v>90.45</v>
      </c>
      <c r="H121" s="113">
        <v>90.5</v>
      </c>
      <c r="I121" s="113">
        <v>37509378</v>
      </c>
      <c r="J121" s="113">
        <v>3435106763.1999998</v>
      </c>
      <c r="K121" s="115">
        <v>43530</v>
      </c>
      <c r="L121" s="113">
        <v>105607</v>
      </c>
      <c r="M121" s="113" t="s">
        <v>477</v>
      </c>
      <c r="N121" s="351"/>
    </row>
    <row r="122" spans="1:14">
      <c r="A122" s="113" t="s">
        <v>2576</v>
      </c>
      <c r="B122" s="113" t="s">
        <v>383</v>
      </c>
      <c r="C122" s="113">
        <v>146.05000000000001</v>
      </c>
      <c r="D122" s="113">
        <v>148.85</v>
      </c>
      <c r="E122" s="113">
        <v>142</v>
      </c>
      <c r="F122" s="113">
        <v>144.80000000000001</v>
      </c>
      <c r="G122" s="113">
        <v>143.05000000000001</v>
      </c>
      <c r="H122" s="113">
        <v>148</v>
      </c>
      <c r="I122" s="113">
        <v>4013</v>
      </c>
      <c r="J122" s="113">
        <v>583225.15</v>
      </c>
      <c r="K122" s="115">
        <v>43530</v>
      </c>
      <c r="L122" s="113">
        <v>80</v>
      </c>
      <c r="M122" s="113" t="s">
        <v>2577</v>
      </c>
      <c r="N122" s="351"/>
    </row>
    <row r="123" spans="1:14">
      <c r="A123" s="113" t="s">
        <v>41</v>
      </c>
      <c r="B123" s="113" t="s">
        <v>383</v>
      </c>
      <c r="C123" s="113">
        <v>1408</v>
      </c>
      <c r="D123" s="113">
        <v>1410</v>
      </c>
      <c r="E123" s="113">
        <v>1386.55</v>
      </c>
      <c r="F123" s="113">
        <v>1393.7</v>
      </c>
      <c r="G123" s="113">
        <v>1396.75</v>
      </c>
      <c r="H123" s="113">
        <v>1403.85</v>
      </c>
      <c r="I123" s="113">
        <v>720335</v>
      </c>
      <c r="J123" s="113">
        <v>1006850643.4</v>
      </c>
      <c r="K123" s="115">
        <v>43530</v>
      </c>
      <c r="L123" s="113">
        <v>42633</v>
      </c>
      <c r="M123" s="113" t="s">
        <v>478</v>
      </c>
      <c r="N123" s="351"/>
    </row>
    <row r="124" spans="1:14">
      <c r="A124" s="113" t="s">
        <v>479</v>
      </c>
      <c r="B124" s="113" t="s">
        <v>383</v>
      </c>
      <c r="C124" s="113">
        <v>189.05</v>
      </c>
      <c r="D124" s="113">
        <v>199.3</v>
      </c>
      <c r="E124" s="113">
        <v>189.05</v>
      </c>
      <c r="F124" s="113">
        <v>195.3</v>
      </c>
      <c r="G124" s="113">
        <v>195.25</v>
      </c>
      <c r="H124" s="113">
        <v>187.55</v>
      </c>
      <c r="I124" s="113">
        <v>178777</v>
      </c>
      <c r="J124" s="113">
        <v>34599794.600000001</v>
      </c>
      <c r="K124" s="115">
        <v>43530</v>
      </c>
      <c r="L124" s="113">
        <v>4473</v>
      </c>
      <c r="M124" s="113" t="s">
        <v>480</v>
      </c>
      <c r="N124" s="351"/>
    </row>
    <row r="125" spans="1:14">
      <c r="A125" s="113" t="s">
        <v>2151</v>
      </c>
      <c r="B125" s="113" t="s">
        <v>383</v>
      </c>
      <c r="C125" s="113">
        <v>175.45</v>
      </c>
      <c r="D125" s="113">
        <v>175.45</v>
      </c>
      <c r="E125" s="113">
        <v>170</v>
      </c>
      <c r="F125" s="113">
        <v>172.15</v>
      </c>
      <c r="G125" s="113">
        <v>170.1</v>
      </c>
      <c r="H125" s="113">
        <v>174.45</v>
      </c>
      <c r="I125" s="113">
        <v>1725</v>
      </c>
      <c r="J125" s="113">
        <v>300861.75</v>
      </c>
      <c r="K125" s="115">
        <v>43530</v>
      </c>
      <c r="L125" s="113">
        <v>45</v>
      </c>
      <c r="M125" s="113" t="s">
        <v>2152</v>
      </c>
      <c r="N125" s="351"/>
    </row>
    <row r="126" spans="1:14">
      <c r="A126" s="113" t="s">
        <v>3191</v>
      </c>
      <c r="B126" s="113" t="s">
        <v>3180</v>
      </c>
      <c r="C126" s="113">
        <v>2.5499999999999998</v>
      </c>
      <c r="D126" s="113">
        <v>2.5499999999999998</v>
      </c>
      <c r="E126" s="113">
        <v>2.5499999999999998</v>
      </c>
      <c r="F126" s="113">
        <v>2.5499999999999998</v>
      </c>
      <c r="G126" s="113">
        <v>2.5499999999999998</v>
      </c>
      <c r="H126" s="113">
        <v>2.4500000000000002</v>
      </c>
      <c r="I126" s="113">
        <v>168666</v>
      </c>
      <c r="J126" s="113">
        <v>430098.3</v>
      </c>
      <c r="K126" s="115">
        <v>43530</v>
      </c>
      <c r="L126" s="113">
        <v>62</v>
      </c>
      <c r="M126" s="113" t="s">
        <v>3192</v>
      </c>
      <c r="N126" s="351"/>
    </row>
    <row r="127" spans="1:14">
      <c r="A127" s="113" t="s">
        <v>481</v>
      </c>
      <c r="B127" s="113" t="s">
        <v>383</v>
      </c>
      <c r="C127" s="113">
        <v>526.1</v>
      </c>
      <c r="D127" s="113">
        <v>538</v>
      </c>
      <c r="E127" s="113">
        <v>519.04999999999995</v>
      </c>
      <c r="F127" s="113">
        <v>523.70000000000005</v>
      </c>
      <c r="G127" s="113">
        <v>528.04999999999995</v>
      </c>
      <c r="H127" s="113">
        <v>519.65</v>
      </c>
      <c r="I127" s="113">
        <v>7227</v>
      </c>
      <c r="J127" s="113">
        <v>3813723</v>
      </c>
      <c r="K127" s="115">
        <v>43530</v>
      </c>
      <c r="L127" s="113">
        <v>513</v>
      </c>
      <c r="M127" s="113" t="s">
        <v>482</v>
      </c>
      <c r="N127" s="351"/>
    </row>
    <row r="128" spans="1:14">
      <c r="A128" s="113" t="s">
        <v>2522</v>
      </c>
      <c r="B128" s="113" t="s">
        <v>383</v>
      </c>
      <c r="C128" s="113">
        <v>154.5</v>
      </c>
      <c r="D128" s="113">
        <v>157.85</v>
      </c>
      <c r="E128" s="113">
        <v>153.5</v>
      </c>
      <c r="F128" s="113">
        <v>156.9</v>
      </c>
      <c r="G128" s="113">
        <v>156.05000000000001</v>
      </c>
      <c r="H128" s="113">
        <v>152.9</v>
      </c>
      <c r="I128" s="113">
        <v>41823</v>
      </c>
      <c r="J128" s="113">
        <v>6513230.5</v>
      </c>
      <c r="K128" s="115">
        <v>43530</v>
      </c>
      <c r="L128" s="113">
        <v>1639</v>
      </c>
      <c r="M128" s="113" t="s">
        <v>2523</v>
      </c>
      <c r="N128" s="351"/>
    </row>
    <row r="129" spans="1:14">
      <c r="A129" s="113" t="s">
        <v>483</v>
      </c>
      <c r="B129" s="113" t="s">
        <v>383</v>
      </c>
      <c r="C129" s="113">
        <v>1110</v>
      </c>
      <c r="D129" s="113">
        <v>1175</v>
      </c>
      <c r="E129" s="113">
        <v>1110</v>
      </c>
      <c r="F129" s="113">
        <v>1165.8</v>
      </c>
      <c r="G129" s="113">
        <v>1168</v>
      </c>
      <c r="H129" s="113">
        <v>1107.1500000000001</v>
      </c>
      <c r="I129" s="113">
        <v>89589</v>
      </c>
      <c r="J129" s="113">
        <v>102561642.7</v>
      </c>
      <c r="K129" s="115">
        <v>43530</v>
      </c>
      <c r="L129" s="113">
        <v>12062</v>
      </c>
      <c r="M129" s="113" t="s">
        <v>484</v>
      </c>
      <c r="N129" s="351"/>
    </row>
    <row r="130" spans="1:14">
      <c r="A130" s="113" t="s">
        <v>485</v>
      </c>
      <c r="B130" s="113" t="s">
        <v>383</v>
      </c>
      <c r="C130" s="113">
        <v>85.25</v>
      </c>
      <c r="D130" s="113">
        <v>86.15</v>
      </c>
      <c r="E130" s="113">
        <v>81.900000000000006</v>
      </c>
      <c r="F130" s="113">
        <v>82.2</v>
      </c>
      <c r="G130" s="113">
        <v>82.1</v>
      </c>
      <c r="H130" s="113">
        <v>84.85</v>
      </c>
      <c r="I130" s="113">
        <v>190517</v>
      </c>
      <c r="J130" s="113">
        <v>15921201</v>
      </c>
      <c r="K130" s="115">
        <v>43530</v>
      </c>
      <c r="L130" s="113">
        <v>1942</v>
      </c>
      <c r="M130" s="113" t="s">
        <v>486</v>
      </c>
      <c r="N130" s="351"/>
    </row>
    <row r="131" spans="1:14">
      <c r="A131" s="113" t="s">
        <v>487</v>
      </c>
      <c r="B131" s="113" t="s">
        <v>383</v>
      </c>
      <c r="C131" s="113">
        <v>2076</v>
      </c>
      <c r="D131" s="113">
        <v>2135</v>
      </c>
      <c r="E131" s="113">
        <v>2050</v>
      </c>
      <c r="F131" s="113">
        <v>2068.3000000000002</v>
      </c>
      <c r="G131" s="113">
        <v>2050</v>
      </c>
      <c r="H131" s="113">
        <v>2070.6</v>
      </c>
      <c r="I131" s="113">
        <v>37005</v>
      </c>
      <c r="J131" s="113">
        <v>77525969.299999997</v>
      </c>
      <c r="K131" s="115">
        <v>43530</v>
      </c>
      <c r="L131" s="113">
        <v>3597</v>
      </c>
      <c r="M131" s="113" t="s">
        <v>488</v>
      </c>
      <c r="N131" s="351"/>
    </row>
    <row r="132" spans="1:14">
      <c r="A132" s="113" t="s">
        <v>2339</v>
      </c>
      <c r="B132" s="113" t="s">
        <v>383</v>
      </c>
      <c r="C132" s="113">
        <v>102.25</v>
      </c>
      <c r="D132" s="113">
        <v>104.4</v>
      </c>
      <c r="E132" s="113">
        <v>99.4</v>
      </c>
      <c r="F132" s="113">
        <v>101.9</v>
      </c>
      <c r="G132" s="113">
        <v>102</v>
      </c>
      <c r="H132" s="113">
        <v>101.3</v>
      </c>
      <c r="I132" s="113">
        <v>284144</v>
      </c>
      <c r="J132" s="113">
        <v>29411120.600000001</v>
      </c>
      <c r="K132" s="115">
        <v>43530</v>
      </c>
      <c r="L132" s="113">
        <v>1884</v>
      </c>
      <c r="M132" s="113" t="s">
        <v>2340</v>
      </c>
      <c r="N132" s="351"/>
    </row>
    <row r="133" spans="1:14">
      <c r="A133" s="113" t="s">
        <v>489</v>
      </c>
      <c r="B133" s="113" t="s">
        <v>383</v>
      </c>
      <c r="C133" s="113">
        <v>570</v>
      </c>
      <c r="D133" s="113">
        <v>590.20000000000005</v>
      </c>
      <c r="E133" s="113">
        <v>563</v>
      </c>
      <c r="F133" s="113">
        <v>571.85</v>
      </c>
      <c r="G133" s="113">
        <v>570</v>
      </c>
      <c r="H133" s="113">
        <v>570.25</v>
      </c>
      <c r="I133" s="113">
        <v>17430</v>
      </c>
      <c r="J133" s="113">
        <v>9991421.0500000007</v>
      </c>
      <c r="K133" s="115">
        <v>43530</v>
      </c>
      <c r="L133" s="113">
        <v>967</v>
      </c>
      <c r="M133" s="113" t="s">
        <v>490</v>
      </c>
      <c r="N133" s="351"/>
    </row>
    <row r="134" spans="1:14">
      <c r="A134" s="113" t="s">
        <v>491</v>
      </c>
      <c r="B134" s="113" t="s">
        <v>383</v>
      </c>
      <c r="C134" s="113">
        <v>17.399999999999999</v>
      </c>
      <c r="D134" s="113">
        <v>18.25</v>
      </c>
      <c r="E134" s="113">
        <v>17.399999999999999</v>
      </c>
      <c r="F134" s="113">
        <v>18.25</v>
      </c>
      <c r="G134" s="113">
        <v>18.25</v>
      </c>
      <c r="H134" s="113">
        <v>17.399999999999999</v>
      </c>
      <c r="I134" s="113">
        <v>30640</v>
      </c>
      <c r="J134" s="113">
        <v>554943.35</v>
      </c>
      <c r="K134" s="115">
        <v>43530</v>
      </c>
      <c r="L134" s="113">
        <v>241</v>
      </c>
      <c r="M134" s="113" t="s">
        <v>492</v>
      </c>
      <c r="N134" s="351"/>
    </row>
    <row r="135" spans="1:14">
      <c r="A135" s="113" t="s">
        <v>3193</v>
      </c>
      <c r="B135" s="113" t="s">
        <v>3180</v>
      </c>
      <c r="C135" s="113">
        <v>74.7</v>
      </c>
      <c r="D135" s="113">
        <v>74.7</v>
      </c>
      <c r="E135" s="113">
        <v>71.05</v>
      </c>
      <c r="F135" s="113">
        <v>74.7</v>
      </c>
      <c r="G135" s="113">
        <v>74.7</v>
      </c>
      <c r="H135" s="113">
        <v>71.150000000000006</v>
      </c>
      <c r="I135" s="113">
        <v>2496</v>
      </c>
      <c r="J135" s="113">
        <v>185368.05</v>
      </c>
      <c r="K135" s="115">
        <v>43530</v>
      </c>
      <c r="L135" s="113">
        <v>41</v>
      </c>
      <c r="M135" s="113" t="s">
        <v>3194</v>
      </c>
      <c r="N135" s="351"/>
    </row>
    <row r="136" spans="1:14">
      <c r="A136" s="113" t="s">
        <v>493</v>
      </c>
      <c r="B136" s="113" t="s">
        <v>383</v>
      </c>
      <c r="C136" s="113">
        <v>3448.8</v>
      </c>
      <c r="D136" s="113">
        <v>3448.8</v>
      </c>
      <c r="E136" s="113">
        <v>3400.1</v>
      </c>
      <c r="F136" s="113">
        <v>3415.95</v>
      </c>
      <c r="G136" s="113">
        <v>3400.1</v>
      </c>
      <c r="H136" s="113">
        <v>3419.65</v>
      </c>
      <c r="I136" s="113">
        <v>3933</v>
      </c>
      <c r="J136" s="113">
        <v>13477948.949999999</v>
      </c>
      <c r="K136" s="115">
        <v>43530</v>
      </c>
      <c r="L136" s="113">
        <v>688</v>
      </c>
      <c r="M136" s="113" t="s">
        <v>494</v>
      </c>
      <c r="N136" s="351"/>
    </row>
    <row r="137" spans="1:14">
      <c r="A137" s="113" t="s">
        <v>495</v>
      </c>
      <c r="B137" s="113" t="s">
        <v>383</v>
      </c>
      <c r="C137" s="113">
        <v>347.3</v>
      </c>
      <c r="D137" s="113">
        <v>351</v>
      </c>
      <c r="E137" s="113">
        <v>342</v>
      </c>
      <c r="F137" s="113">
        <v>346.25</v>
      </c>
      <c r="G137" s="113">
        <v>344.15</v>
      </c>
      <c r="H137" s="113">
        <v>344.05</v>
      </c>
      <c r="I137" s="113">
        <v>24781</v>
      </c>
      <c r="J137" s="113">
        <v>8583393.0500000007</v>
      </c>
      <c r="K137" s="115">
        <v>43530</v>
      </c>
      <c r="L137" s="113">
        <v>1055</v>
      </c>
      <c r="M137" s="113" t="s">
        <v>496</v>
      </c>
      <c r="N137" s="351"/>
    </row>
    <row r="138" spans="1:14">
      <c r="A138" s="113" t="s">
        <v>2107</v>
      </c>
      <c r="B138" s="113" t="s">
        <v>383</v>
      </c>
      <c r="C138" s="113">
        <v>578</v>
      </c>
      <c r="D138" s="113">
        <v>594.9</v>
      </c>
      <c r="E138" s="113">
        <v>577.95000000000005</v>
      </c>
      <c r="F138" s="113">
        <v>589.15</v>
      </c>
      <c r="G138" s="113">
        <v>590</v>
      </c>
      <c r="H138" s="113">
        <v>581.25</v>
      </c>
      <c r="I138" s="113">
        <v>227989</v>
      </c>
      <c r="J138" s="113">
        <v>134538935.80000001</v>
      </c>
      <c r="K138" s="115">
        <v>43530</v>
      </c>
      <c r="L138" s="113">
        <v>8424</v>
      </c>
      <c r="M138" s="113" t="s">
        <v>2108</v>
      </c>
      <c r="N138" s="351"/>
    </row>
    <row r="139" spans="1:14">
      <c r="A139" s="113" t="s">
        <v>497</v>
      </c>
      <c r="B139" s="113" t="s">
        <v>383</v>
      </c>
      <c r="C139" s="113">
        <v>122.05</v>
      </c>
      <c r="D139" s="113">
        <v>123.4</v>
      </c>
      <c r="E139" s="113">
        <v>118.3</v>
      </c>
      <c r="F139" s="113">
        <v>121.2</v>
      </c>
      <c r="G139" s="113">
        <v>118.65</v>
      </c>
      <c r="H139" s="113">
        <v>121.25</v>
      </c>
      <c r="I139" s="113">
        <v>29912</v>
      </c>
      <c r="J139" s="113">
        <v>3634092.4</v>
      </c>
      <c r="K139" s="115">
        <v>43530</v>
      </c>
      <c r="L139" s="113">
        <v>573</v>
      </c>
      <c r="M139" s="113" t="s">
        <v>498</v>
      </c>
      <c r="N139" s="351"/>
    </row>
    <row r="140" spans="1:14">
      <c r="A140" s="113" t="s">
        <v>42</v>
      </c>
      <c r="B140" s="113" t="s">
        <v>383</v>
      </c>
      <c r="C140" s="113">
        <v>743.8</v>
      </c>
      <c r="D140" s="113">
        <v>745.35</v>
      </c>
      <c r="E140" s="113">
        <v>730.85</v>
      </c>
      <c r="F140" s="113">
        <v>733.35</v>
      </c>
      <c r="G140" s="113">
        <v>731</v>
      </c>
      <c r="H140" s="113">
        <v>736.1</v>
      </c>
      <c r="I140" s="113">
        <v>1846913</v>
      </c>
      <c r="J140" s="113">
        <v>1360962933.5</v>
      </c>
      <c r="K140" s="115">
        <v>43530</v>
      </c>
      <c r="L140" s="113">
        <v>69578</v>
      </c>
      <c r="M140" s="113" t="s">
        <v>499</v>
      </c>
      <c r="N140" s="351"/>
    </row>
    <row r="141" spans="1:14">
      <c r="A141" s="113" t="s">
        <v>2021</v>
      </c>
      <c r="B141" s="113" t="s">
        <v>383</v>
      </c>
      <c r="C141" s="113">
        <v>34.4</v>
      </c>
      <c r="D141" s="113">
        <v>36.9</v>
      </c>
      <c r="E141" s="113">
        <v>34.4</v>
      </c>
      <c r="F141" s="113">
        <v>36.049999999999997</v>
      </c>
      <c r="G141" s="113">
        <v>36.049999999999997</v>
      </c>
      <c r="H141" s="113">
        <v>35.15</v>
      </c>
      <c r="I141" s="113">
        <v>4395</v>
      </c>
      <c r="J141" s="113">
        <v>158740.85</v>
      </c>
      <c r="K141" s="115">
        <v>43530</v>
      </c>
      <c r="L141" s="113">
        <v>33</v>
      </c>
      <c r="M141" s="113" t="s">
        <v>2022</v>
      </c>
      <c r="N141" s="351"/>
    </row>
    <row r="142" spans="1:14">
      <c r="A142" s="113" t="s">
        <v>500</v>
      </c>
      <c r="B142" s="113" t="s">
        <v>383</v>
      </c>
      <c r="C142" s="113">
        <v>1341.3</v>
      </c>
      <c r="D142" s="113">
        <v>1341.3</v>
      </c>
      <c r="E142" s="113">
        <v>1280.9000000000001</v>
      </c>
      <c r="F142" s="113">
        <v>1291.8499999999999</v>
      </c>
      <c r="G142" s="113">
        <v>1283</v>
      </c>
      <c r="H142" s="113">
        <v>1321.45</v>
      </c>
      <c r="I142" s="113">
        <v>12802</v>
      </c>
      <c r="J142" s="113">
        <v>16749333.550000001</v>
      </c>
      <c r="K142" s="115">
        <v>43530</v>
      </c>
      <c r="L142" s="113">
        <v>1387</v>
      </c>
      <c r="M142" s="113" t="s">
        <v>501</v>
      </c>
      <c r="N142" s="351"/>
    </row>
    <row r="143" spans="1:14">
      <c r="A143" s="113" t="s">
        <v>2370</v>
      </c>
      <c r="B143" s="113" t="s">
        <v>383</v>
      </c>
      <c r="C143" s="113">
        <v>59.7</v>
      </c>
      <c r="D143" s="113">
        <v>59.7</v>
      </c>
      <c r="E143" s="113">
        <v>57</v>
      </c>
      <c r="F143" s="113">
        <v>58.25</v>
      </c>
      <c r="G143" s="113">
        <v>57.8</v>
      </c>
      <c r="H143" s="113">
        <v>56.7</v>
      </c>
      <c r="I143" s="113">
        <v>28855</v>
      </c>
      <c r="J143" s="113">
        <v>1672942.75</v>
      </c>
      <c r="K143" s="115">
        <v>43530</v>
      </c>
      <c r="L143" s="113">
        <v>395</v>
      </c>
      <c r="M143" s="113" t="s">
        <v>2371</v>
      </c>
      <c r="N143" s="351"/>
    </row>
    <row r="144" spans="1:14">
      <c r="A144" s="113" t="s">
        <v>2274</v>
      </c>
      <c r="B144" s="113" t="s">
        <v>383</v>
      </c>
      <c r="C144" s="113">
        <v>34</v>
      </c>
      <c r="D144" s="113">
        <v>40.1</v>
      </c>
      <c r="E144" s="113">
        <v>34</v>
      </c>
      <c r="F144" s="113">
        <v>39.049999999999997</v>
      </c>
      <c r="G144" s="113">
        <v>38.5</v>
      </c>
      <c r="H144" s="113">
        <v>33.450000000000003</v>
      </c>
      <c r="I144" s="113">
        <v>97832</v>
      </c>
      <c r="J144" s="113">
        <v>3791864.85</v>
      </c>
      <c r="K144" s="115">
        <v>43530</v>
      </c>
      <c r="L144" s="113">
        <v>774</v>
      </c>
      <c r="M144" s="113" t="s">
        <v>2275</v>
      </c>
      <c r="N144" s="351"/>
    </row>
    <row r="145" spans="1:14">
      <c r="A145" s="113" t="s">
        <v>2309</v>
      </c>
      <c r="B145" s="113" t="s">
        <v>383</v>
      </c>
      <c r="C145" s="113">
        <v>494.35</v>
      </c>
      <c r="D145" s="113">
        <v>524.95000000000005</v>
      </c>
      <c r="E145" s="113">
        <v>490.3</v>
      </c>
      <c r="F145" s="113">
        <v>514.70000000000005</v>
      </c>
      <c r="G145" s="113">
        <v>524</v>
      </c>
      <c r="H145" s="113">
        <v>489.95</v>
      </c>
      <c r="I145" s="113">
        <v>190662</v>
      </c>
      <c r="J145" s="113">
        <v>96402364.349999994</v>
      </c>
      <c r="K145" s="115">
        <v>43530</v>
      </c>
      <c r="L145" s="113">
        <v>4858</v>
      </c>
      <c r="M145" s="113" t="s">
        <v>2310</v>
      </c>
      <c r="N145" s="351"/>
    </row>
    <row r="146" spans="1:14">
      <c r="A146" s="113" t="s">
        <v>502</v>
      </c>
      <c r="B146" s="113" t="s">
        <v>383</v>
      </c>
      <c r="C146" s="113">
        <v>363</v>
      </c>
      <c r="D146" s="113">
        <v>389</v>
      </c>
      <c r="E146" s="113">
        <v>354.65</v>
      </c>
      <c r="F146" s="113">
        <v>384.7</v>
      </c>
      <c r="G146" s="113">
        <v>386.8</v>
      </c>
      <c r="H146" s="113">
        <v>358.6</v>
      </c>
      <c r="I146" s="113">
        <v>977593</v>
      </c>
      <c r="J146" s="113">
        <v>368290599.5</v>
      </c>
      <c r="K146" s="115">
        <v>43530</v>
      </c>
      <c r="L146" s="113">
        <v>25680</v>
      </c>
      <c r="M146" s="113" t="s">
        <v>2724</v>
      </c>
      <c r="N146" s="351"/>
    </row>
    <row r="147" spans="1:14">
      <c r="A147" s="113" t="s">
        <v>503</v>
      </c>
      <c r="B147" s="113" t="s">
        <v>383</v>
      </c>
      <c r="C147" s="113">
        <v>26.55</v>
      </c>
      <c r="D147" s="113">
        <v>27.1</v>
      </c>
      <c r="E147" s="113">
        <v>26.55</v>
      </c>
      <c r="F147" s="113">
        <v>26.85</v>
      </c>
      <c r="G147" s="113">
        <v>26.8</v>
      </c>
      <c r="H147" s="113">
        <v>26.45</v>
      </c>
      <c r="I147" s="113">
        <v>31402</v>
      </c>
      <c r="J147" s="113">
        <v>841367.15</v>
      </c>
      <c r="K147" s="115">
        <v>43530</v>
      </c>
      <c r="L147" s="113">
        <v>241</v>
      </c>
      <c r="M147" s="113" t="s">
        <v>504</v>
      </c>
      <c r="N147" s="351"/>
    </row>
    <row r="148" spans="1:14">
      <c r="A148" s="113" t="s">
        <v>43</v>
      </c>
      <c r="B148" s="113" t="s">
        <v>383</v>
      </c>
      <c r="C148" s="113">
        <v>733.9</v>
      </c>
      <c r="D148" s="113">
        <v>733.9</v>
      </c>
      <c r="E148" s="113">
        <v>712.55</v>
      </c>
      <c r="F148" s="113">
        <v>720.6</v>
      </c>
      <c r="G148" s="113">
        <v>719.2</v>
      </c>
      <c r="H148" s="113">
        <v>732.05</v>
      </c>
      <c r="I148" s="113">
        <v>10510670</v>
      </c>
      <c r="J148" s="113">
        <v>7580982553.1999998</v>
      </c>
      <c r="K148" s="115">
        <v>43530</v>
      </c>
      <c r="L148" s="113">
        <v>188198</v>
      </c>
      <c r="M148" s="113" t="s">
        <v>505</v>
      </c>
      <c r="N148" s="351"/>
    </row>
    <row r="149" spans="1:14">
      <c r="A149" s="113" t="s">
        <v>506</v>
      </c>
      <c r="B149" s="113" t="s">
        <v>383</v>
      </c>
      <c r="C149" s="113">
        <v>68</v>
      </c>
      <c r="D149" s="113">
        <v>70.3</v>
      </c>
      <c r="E149" s="113">
        <v>65.599999999999994</v>
      </c>
      <c r="F149" s="113">
        <v>67.7</v>
      </c>
      <c r="G149" s="113">
        <v>67.599999999999994</v>
      </c>
      <c r="H149" s="113">
        <v>67.25</v>
      </c>
      <c r="I149" s="113">
        <v>52967</v>
      </c>
      <c r="J149" s="113">
        <v>3612434.85</v>
      </c>
      <c r="K149" s="115">
        <v>43530</v>
      </c>
      <c r="L149" s="113">
        <v>887</v>
      </c>
      <c r="M149" s="113" t="s">
        <v>507</v>
      </c>
      <c r="N149" s="351"/>
    </row>
    <row r="150" spans="1:14">
      <c r="A150" s="113" t="s">
        <v>2226</v>
      </c>
      <c r="B150" s="113" t="s">
        <v>383</v>
      </c>
      <c r="C150" s="113">
        <v>2812.05</v>
      </c>
      <c r="D150" s="113">
        <v>2859</v>
      </c>
      <c r="E150" s="113">
        <v>2812.05</v>
      </c>
      <c r="F150" s="113">
        <v>2826.9</v>
      </c>
      <c r="G150" s="113">
        <v>2822.5</v>
      </c>
      <c r="H150" s="113">
        <v>2828.55</v>
      </c>
      <c r="I150" s="113">
        <v>107</v>
      </c>
      <c r="J150" s="113">
        <v>302840</v>
      </c>
      <c r="K150" s="115">
        <v>43530</v>
      </c>
      <c r="L150" s="113">
        <v>35</v>
      </c>
      <c r="M150" s="113" t="s">
        <v>2227</v>
      </c>
      <c r="N150" s="351"/>
    </row>
    <row r="151" spans="1:14">
      <c r="A151" s="113" t="s">
        <v>3469</v>
      </c>
      <c r="B151" s="113" t="s">
        <v>383</v>
      </c>
      <c r="C151" s="113">
        <v>1134</v>
      </c>
      <c r="D151" s="113">
        <v>1134.01</v>
      </c>
      <c r="E151" s="113">
        <v>1124.02</v>
      </c>
      <c r="F151" s="113">
        <v>1126.03</v>
      </c>
      <c r="G151" s="113">
        <v>1126.03</v>
      </c>
      <c r="H151" s="113">
        <v>1118.9000000000001</v>
      </c>
      <c r="I151" s="113">
        <v>84</v>
      </c>
      <c r="J151" s="113">
        <v>94576.65</v>
      </c>
      <c r="K151" s="115">
        <v>43530</v>
      </c>
      <c r="L151" s="113">
        <v>10</v>
      </c>
      <c r="M151" s="113" t="s">
        <v>3470</v>
      </c>
      <c r="N151" s="351"/>
    </row>
    <row r="152" spans="1:14">
      <c r="A152" s="113" t="s">
        <v>508</v>
      </c>
      <c r="B152" s="113" t="s">
        <v>383</v>
      </c>
      <c r="C152" s="113">
        <v>38.75</v>
      </c>
      <c r="D152" s="113">
        <v>39.450000000000003</v>
      </c>
      <c r="E152" s="113">
        <v>36.75</v>
      </c>
      <c r="F152" s="113">
        <v>37</v>
      </c>
      <c r="G152" s="113">
        <v>37</v>
      </c>
      <c r="H152" s="113">
        <v>37.25</v>
      </c>
      <c r="I152" s="113">
        <v>24106</v>
      </c>
      <c r="J152" s="113">
        <v>892895.3</v>
      </c>
      <c r="K152" s="115">
        <v>43530</v>
      </c>
      <c r="L152" s="113">
        <v>132</v>
      </c>
      <c r="M152" s="113" t="s">
        <v>509</v>
      </c>
      <c r="N152" s="351"/>
    </row>
    <row r="153" spans="1:14">
      <c r="A153" s="113" t="s">
        <v>2276</v>
      </c>
      <c r="B153" s="113" t="s">
        <v>383</v>
      </c>
      <c r="C153" s="113">
        <v>10.5</v>
      </c>
      <c r="D153" s="113">
        <v>11.65</v>
      </c>
      <c r="E153" s="113">
        <v>10.3</v>
      </c>
      <c r="F153" s="113">
        <v>11.15</v>
      </c>
      <c r="G153" s="113">
        <v>11.5</v>
      </c>
      <c r="H153" s="113">
        <v>10.7</v>
      </c>
      <c r="I153" s="113">
        <v>33231</v>
      </c>
      <c r="J153" s="113">
        <v>366322.05</v>
      </c>
      <c r="K153" s="115">
        <v>43530</v>
      </c>
      <c r="L153" s="113">
        <v>180</v>
      </c>
      <c r="M153" s="113" t="s">
        <v>2277</v>
      </c>
      <c r="N153" s="351"/>
    </row>
    <row r="154" spans="1:14">
      <c r="A154" s="113" t="s">
        <v>2372</v>
      </c>
      <c r="B154" s="113" t="s">
        <v>383</v>
      </c>
      <c r="C154" s="113">
        <v>5.05</v>
      </c>
      <c r="D154" s="113">
        <v>5.4</v>
      </c>
      <c r="E154" s="113">
        <v>5.05</v>
      </c>
      <c r="F154" s="113">
        <v>5.2</v>
      </c>
      <c r="G154" s="113">
        <v>5.25</v>
      </c>
      <c r="H154" s="113">
        <v>5.05</v>
      </c>
      <c r="I154" s="113">
        <v>254828</v>
      </c>
      <c r="J154" s="113">
        <v>1337071.8500000001</v>
      </c>
      <c r="K154" s="115">
        <v>43530</v>
      </c>
      <c r="L154" s="113">
        <v>325</v>
      </c>
      <c r="M154" s="113" t="s">
        <v>2373</v>
      </c>
      <c r="N154" s="351"/>
    </row>
    <row r="155" spans="1:14">
      <c r="A155" s="113" t="s">
        <v>44</v>
      </c>
      <c r="B155" s="113" t="s">
        <v>383</v>
      </c>
      <c r="C155" s="113">
        <v>2895.65</v>
      </c>
      <c r="D155" s="113">
        <v>2942</v>
      </c>
      <c r="E155" s="113">
        <v>2876.25</v>
      </c>
      <c r="F155" s="113">
        <v>2927.6</v>
      </c>
      <c r="G155" s="113">
        <v>2910</v>
      </c>
      <c r="H155" s="113">
        <v>2903.75</v>
      </c>
      <c r="I155" s="113">
        <v>748391</v>
      </c>
      <c r="J155" s="113">
        <v>2172045158.25</v>
      </c>
      <c r="K155" s="115">
        <v>43530</v>
      </c>
      <c r="L155" s="113">
        <v>25461</v>
      </c>
      <c r="M155" s="113" t="s">
        <v>510</v>
      </c>
      <c r="N155" s="351"/>
    </row>
    <row r="156" spans="1:14">
      <c r="A156" s="113" t="s">
        <v>3365</v>
      </c>
      <c r="B156" s="113" t="s">
        <v>383</v>
      </c>
      <c r="C156" s="113">
        <v>352</v>
      </c>
      <c r="D156" s="113">
        <v>361</v>
      </c>
      <c r="E156" s="113">
        <v>350</v>
      </c>
      <c r="F156" s="113">
        <v>352.85</v>
      </c>
      <c r="G156" s="113">
        <v>352</v>
      </c>
      <c r="H156" s="113">
        <v>349.85</v>
      </c>
      <c r="I156" s="113">
        <v>340683</v>
      </c>
      <c r="J156" s="113">
        <v>119600616.65000001</v>
      </c>
      <c r="K156" s="115">
        <v>43530</v>
      </c>
      <c r="L156" s="113">
        <v>2688</v>
      </c>
      <c r="M156" s="113" t="s">
        <v>511</v>
      </c>
      <c r="N156" s="351"/>
    </row>
    <row r="157" spans="1:14">
      <c r="A157" s="113" t="s">
        <v>512</v>
      </c>
      <c r="B157" s="113" t="s">
        <v>383</v>
      </c>
      <c r="C157" s="113">
        <v>480.95</v>
      </c>
      <c r="D157" s="113">
        <v>484</v>
      </c>
      <c r="E157" s="113">
        <v>473.05</v>
      </c>
      <c r="F157" s="113">
        <v>476.9</v>
      </c>
      <c r="G157" s="113">
        <v>475.95</v>
      </c>
      <c r="H157" s="113">
        <v>478.6</v>
      </c>
      <c r="I157" s="113">
        <v>253932</v>
      </c>
      <c r="J157" s="113">
        <v>121405484</v>
      </c>
      <c r="K157" s="115">
        <v>43530</v>
      </c>
      <c r="L157" s="113">
        <v>7321</v>
      </c>
      <c r="M157" s="113" t="s">
        <v>513</v>
      </c>
      <c r="N157" s="351"/>
    </row>
    <row r="158" spans="1:14">
      <c r="A158" s="113" t="s">
        <v>188</v>
      </c>
      <c r="B158" s="113" t="s">
        <v>383</v>
      </c>
      <c r="C158" s="113">
        <v>6610</v>
      </c>
      <c r="D158" s="113">
        <v>6625</v>
      </c>
      <c r="E158" s="113">
        <v>6518.35</v>
      </c>
      <c r="F158" s="113">
        <v>6609.15</v>
      </c>
      <c r="G158" s="113">
        <v>6601</v>
      </c>
      <c r="H158" s="113">
        <v>6543.75</v>
      </c>
      <c r="I158" s="113">
        <v>236921</v>
      </c>
      <c r="J158" s="113">
        <v>1558680898.75</v>
      </c>
      <c r="K158" s="115">
        <v>43530</v>
      </c>
      <c r="L158" s="113">
        <v>28690</v>
      </c>
      <c r="M158" s="113" t="s">
        <v>514</v>
      </c>
      <c r="N158" s="351"/>
    </row>
    <row r="159" spans="1:14">
      <c r="A159" s="113" t="s">
        <v>515</v>
      </c>
      <c r="B159" s="113" t="s">
        <v>383</v>
      </c>
      <c r="C159" s="113">
        <v>8.9499999999999993</v>
      </c>
      <c r="D159" s="113">
        <v>9.25</v>
      </c>
      <c r="E159" s="113">
        <v>8.85</v>
      </c>
      <c r="F159" s="113">
        <v>9.0500000000000007</v>
      </c>
      <c r="G159" s="113">
        <v>9.1</v>
      </c>
      <c r="H159" s="113">
        <v>8.9</v>
      </c>
      <c r="I159" s="113">
        <v>3897646</v>
      </c>
      <c r="J159" s="113">
        <v>35401484.649999999</v>
      </c>
      <c r="K159" s="115">
        <v>43530</v>
      </c>
      <c r="L159" s="113">
        <v>3214</v>
      </c>
      <c r="M159" s="113" t="s">
        <v>2873</v>
      </c>
      <c r="N159" s="351"/>
    </row>
    <row r="160" spans="1:14">
      <c r="A160" s="113" t="s">
        <v>516</v>
      </c>
      <c r="B160" s="113" t="s">
        <v>383</v>
      </c>
      <c r="C160" s="113">
        <v>3188.05</v>
      </c>
      <c r="D160" s="113">
        <v>3248</v>
      </c>
      <c r="E160" s="113">
        <v>3164.2</v>
      </c>
      <c r="F160" s="113">
        <v>3220.1</v>
      </c>
      <c r="G160" s="113">
        <v>3220</v>
      </c>
      <c r="H160" s="113">
        <v>3161.4</v>
      </c>
      <c r="I160" s="113">
        <v>19548</v>
      </c>
      <c r="J160" s="113">
        <v>62893626</v>
      </c>
      <c r="K160" s="115">
        <v>43530</v>
      </c>
      <c r="L160" s="113">
        <v>3523</v>
      </c>
      <c r="M160" s="113" t="s">
        <v>2874</v>
      </c>
      <c r="N160" s="351"/>
    </row>
    <row r="161" spans="1:14">
      <c r="A161" s="113" t="s">
        <v>187</v>
      </c>
      <c r="B161" s="113" t="s">
        <v>383</v>
      </c>
      <c r="C161" s="113">
        <v>2715</v>
      </c>
      <c r="D161" s="113">
        <v>2774.2</v>
      </c>
      <c r="E161" s="113">
        <v>2700</v>
      </c>
      <c r="F161" s="113">
        <v>2766.7</v>
      </c>
      <c r="G161" s="113">
        <v>2766</v>
      </c>
      <c r="H161" s="113">
        <v>2695.15</v>
      </c>
      <c r="I161" s="113">
        <v>1543424</v>
      </c>
      <c r="J161" s="113">
        <v>4234034086.75</v>
      </c>
      <c r="K161" s="115">
        <v>43530</v>
      </c>
      <c r="L161" s="113">
        <v>65299</v>
      </c>
      <c r="M161" s="113" t="s">
        <v>1885</v>
      </c>
      <c r="N161" s="351"/>
    </row>
    <row r="162" spans="1:14">
      <c r="A162" s="113" t="s">
        <v>517</v>
      </c>
      <c r="B162" s="113" t="s">
        <v>383</v>
      </c>
      <c r="C162" s="113">
        <v>88.3</v>
      </c>
      <c r="D162" s="113">
        <v>89.7</v>
      </c>
      <c r="E162" s="113">
        <v>83.6</v>
      </c>
      <c r="F162" s="113">
        <v>84.1</v>
      </c>
      <c r="G162" s="113">
        <v>84.6</v>
      </c>
      <c r="H162" s="113">
        <v>86.1</v>
      </c>
      <c r="I162" s="113">
        <v>52527</v>
      </c>
      <c r="J162" s="113">
        <v>4494046.05</v>
      </c>
      <c r="K162" s="115">
        <v>43530</v>
      </c>
      <c r="L162" s="113">
        <v>831</v>
      </c>
      <c r="M162" s="113" t="s">
        <v>518</v>
      </c>
      <c r="N162" s="351"/>
    </row>
    <row r="163" spans="1:14">
      <c r="A163" s="113" t="s">
        <v>519</v>
      </c>
      <c r="B163" s="113" t="s">
        <v>383</v>
      </c>
      <c r="C163" s="113">
        <v>429.05</v>
      </c>
      <c r="D163" s="113">
        <v>433</v>
      </c>
      <c r="E163" s="113">
        <v>423.4</v>
      </c>
      <c r="F163" s="113">
        <v>430.1</v>
      </c>
      <c r="G163" s="113">
        <v>431</v>
      </c>
      <c r="H163" s="113">
        <v>426.85</v>
      </c>
      <c r="I163" s="113">
        <v>11966</v>
      </c>
      <c r="J163" s="113">
        <v>5128400.6500000004</v>
      </c>
      <c r="K163" s="115">
        <v>43530</v>
      </c>
      <c r="L163" s="113">
        <v>675</v>
      </c>
      <c r="M163" s="113" t="s">
        <v>520</v>
      </c>
      <c r="N163" s="351"/>
    </row>
    <row r="164" spans="1:14">
      <c r="A164" s="113" t="s">
        <v>2374</v>
      </c>
      <c r="B164" s="113" t="s">
        <v>383</v>
      </c>
      <c r="C164" s="113">
        <v>40</v>
      </c>
      <c r="D164" s="113">
        <v>41</v>
      </c>
      <c r="E164" s="113">
        <v>39</v>
      </c>
      <c r="F164" s="113">
        <v>40.1</v>
      </c>
      <c r="G164" s="113">
        <v>41</v>
      </c>
      <c r="H164" s="113">
        <v>39.4</v>
      </c>
      <c r="I164" s="113">
        <v>9307</v>
      </c>
      <c r="J164" s="113">
        <v>373956.4</v>
      </c>
      <c r="K164" s="115">
        <v>43530</v>
      </c>
      <c r="L164" s="113">
        <v>171</v>
      </c>
      <c r="M164" s="113" t="s">
        <v>2375</v>
      </c>
      <c r="N164" s="351"/>
    </row>
    <row r="165" spans="1:14">
      <c r="A165" s="113" t="s">
        <v>521</v>
      </c>
      <c r="B165" s="113" t="s">
        <v>383</v>
      </c>
      <c r="C165" s="113">
        <v>919.7</v>
      </c>
      <c r="D165" s="113">
        <v>926.95</v>
      </c>
      <c r="E165" s="113">
        <v>905.8</v>
      </c>
      <c r="F165" s="113">
        <v>911.95</v>
      </c>
      <c r="G165" s="113">
        <v>911</v>
      </c>
      <c r="H165" s="113">
        <v>911.5</v>
      </c>
      <c r="I165" s="113">
        <v>315202</v>
      </c>
      <c r="J165" s="113">
        <v>288666062.05000001</v>
      </c>
      <c r="K165" s="115">
        <v>43530</v>
      </c>
      <c r="L165" s="113">
        <v>9042</v>
      </c>
      <c r="M165" s="113" t="s">
        <v>522</v>
      </c>
      <c r="N165" s="351"/>
    </row>
    <row r="166" spans="1:14">
      <c r="A166" s="113" t="s">
        <v>523</v>
      </c>
      <c r="B166" s="113" t="s">
        <v>383</v>
      </c>
      <c r="C166" s="113">
        <v>4.1500000000000004</v>
      </c>
      <c r="D166" s="113">
        <v>4.3</v>
      </c>
      <c r="E166" s="113">
        <v>3.85</v>
      </c>
      <c r="F166" s="113">
        <v>4</v>
      </c>
      <c r="G166" s="113">
        <v>3.95</v>
      </c>
      <c r="H166" s="113">
        <v>4.1500000000000004</v>
      </c>
      <c r="I166" s="113">
        <v>2829411</v>
      </c>
      <c r="J166" s="113">
        <v>11438443.300000001</v>
      </c>
      <c r="K166" s="115">
        <v>43530</v>
      </c>
      <c r="L166" s="113">
        <v>1199</v>
      </c>
      <c r="M166" s="113" t="s">
        <v>524</v>
      </c>
      <c r="N166" s="351"/>
    </row>
    <row r="167" spans="1:14">
      <c r="A167" s="113" t="s">
        <v>525</v>
      </c>
      <c r="B167" s="113" t="s">
        <v>383</v>
      </c>
      <c r="C167" s="113">
        <v>196</v>
      </c>
      <c r="D167" s="113">
        <v>197.95</v>
      </c>
      <c r="E167" s="113">
        <v>191</v>
      </c>
      <c r="F167" s="113">
        <v>192</v>
      </c>
      <c r="G167" s="113">
        <v>191.85</v>
      </c>
      <c r="H167" s="113">
        <v>187.25</v>
      </c>
      <c r="I167" s="113">
        <v>124687</v>
      </c>
      <c r="J167" s="113">
        <v>24205927.199999999</v>
      </c>
      <c r="K167" s="115">
        <v>43530</v>
      </c>
      <c r="L167" s="113">
        <v>3037</v>
      </c>
      <c r="M167" s="113" t="s">
        <v>526</v>
      </c>
      <c r="N167" s="351"/>
    </row>
    <row r="168" spans="1:14">
      <c r="A168" s="113" t="s">
        <v>527</v>
      </c>
      <c r="B168" s="113" t="s">
        <v>383</v>
      </c>
      <c r="C168" s="113">
        <v>73.650000000000006</v>
      </c>
      <c r="D168" s="113">
        <v>75.349999999999994</v>
      </c>
      <c r="E168" s="113">
        <v>73.05</v>
      </c>
      <c r="F168" s="113">
        <v>73.849999999999994</v>
      </c>
      <c r="G168" s="113">
        <v>73.75</v>
      </c>
      <c r="H168" s="113">
        <v>72.95</v>
      </c>
      <c r="I168" s="113">
        <v>68670</v>
      </c>
      <c r="J168" s="113">
        <v>5102853.05</v>
      </c>
      <c r="K168" s="115">
        <v>43530</v>
      </c>
      <c r="L168" s="113">
        <v>575</v>
      </c>
      <c r="M168" s="113" t="s">
        <v>528</v>
      </c>
      <c r="N168" s="351"/>
    </row>
    <row r="169" spans="1:14">
      <c r="A169" s="113" t="s">
        <v>529</v>
      </c>
      <c r="B169" s="113" t="s">
        <v>383</v>
      </c>
      <c r="C169" s="113">
        <v>138.1</v>
      </c>
      <c r="D169" s="113">
        <v>144.1</v>
      </c>
      <c r="E169" s="113">
        <v>138.1</v>
      </c>
      <c r="F169" s="113">
        <v>141.55000000000001</v>
      </c>
      <c r="G169" s="113">
        <v>142.44999999999999</v>
      </c>
      <c r="H169" s="113">
        <v>137.55000000000001</v>
      </c>
      <c r="I169" s="113">
        <v>3918285</v>
      </c>
      <c r="J169" s="113">
        <v>554898523.5</v>
      </c>
      <c r="K169" s="115">
        <v>43530</v>
      </c>
      <c r="L169" s="113">
        <v>21458</v>
      </c>
      <c r="M169" s="113" t="s">
        <v>530</v>
      </c>
      <c r="N169" s="351"/>
    </row>
    <row r="170" spans="1:14">
      <c r="A170" s="113" t="s">
        <v>3368</v>
      </c>
      <c r="B170" s="113" t="s">
        <v>383</v>
      </c>
      <c r="C170" s="113">
        <v>44</v>
      </c>
      <c r="D170" s="113">
        <v>44.6</v>
      </c>
      <c r="E170" s="113">
        <v>44</v>
      </c>
      <c r="F170" s="113">
        <v>44.3</v>
      </c>
      <c r="G170" s="113">
        <v>44.6</v>
      </c>
      <c r="H170" s="113">
        <v>44.55</v>
      </c>
      <c r="I170" s="113">
        <v>242</v>
      </c>
      <c r="J170" s="113">
        <v>10720.3</v>
      </c>
      <c r="K170" s="115">
        <v>43530</v>
      </c>
      <c r="L170" s="113">
        <v>8</v>
      </c>
      <c r="M170" s="113" t="s">
        <v>3369</v>
      </c>
      <c r="N170" s="351"/>
    </row>
    <row r="171" spans="1:14">
      <c r="A171" s="113" t="s">
        <v>531</v>
      </c>
      <c r="B171" s="113" t="s">
        <v>383</v>
      </c>
      <c r="C171" s="113">
        <v>1575.05</v>
      </c>
      <c r="D171" s="113">
        <v>1690</v>
      </c>
      <c r="E171" s="113">
        <v>1575</v>
      </c>
      <c r="F171" s="113">
        <v>1617.55</v>
      </c>
      <c r="G171" s="113">
        <v>1622</v>
      </c>
      <c r="H171" s="113">
        <v>1575.25</v>
      </c>
      <c r="I171" s="113">
        <v>2480</v>
      </c>
      <c r="J171" s="113">
        <v>4064013.2</v>
      </c>
      <c r="K171" s="115">
        <v>43530</v>
      </c>
      <c r="L171" s="113">
        <v>373</v>
      </c>
      <c r="M171" s="113" t="s">
        <v>532</v>
      </c>
      <c r="N171" s="351"/>
    </row>
    <row r="172" spans="1:14">
      <c r="A172" s="113" t="s">
        <v>533</v>
      </c>
      <c r="B172" s="113" t="s">
        <v>383</v>
      </c>
      <c r="C172" s="113">
        <v>157.75</v>
      </c>
      <c r="D172" s="113">
        <v>168</v>
      </c>
      <c r="E172" s="113">
        <v>157</v>
      </c>
      <c r="F172" s="113">
        <v>165.3</v>
      </c>
      <c r="G172" s="113">
        <v>165.5</v>
      </c>
      <c r="H172" s="113">
        <v>156.35</v>
      </c>
      <c r="I172" s="113">
        <v>130624</v>
      </c>
      <c r="J172" s="113">
        <v>21339662.300000001</v>
      </c>
      <c r="K172" s="115">
        <v>43530</v>
      </c>
      <c r="L172" s="113">
        <v>2081</v>
      </c>
      <c r="M172" s="113" t="s">
        <v>534</v>
      </c>
      <c r="N172" s="351"/>
    </row>
    <row r="173" spans="1:14">
      <c r="A173" s="113" t="s">
        <v>2535</v>
      </c>
      <c r="B173" s="113" t="s">
        <v>383</v>
      </c>
      <c r="C173" s="113">
        <v>493</v>
      </c>
      <c r="D173" s="113">
        <v>508</v>
      </c>
      <c r="E173" s="113">
        <v>486.5</v>
      </c>
      <c r="F173" s="113">
        <v>501.05</v>
      </c>
      <c r="G173" s="113">
        <v>499</v>
      </c>
      <c r="H173" s="113">
        <v>486.5</v>
      </c>
      <c r="I173" s="113">
        <v>1584714</v>
      </c>
      <c r="J173" s="113">
        <v>791098761.29999995</v>
      </c>
      <c r="K173" s="115">
        <v>43530</v>
      </c>
      <c r="L173" s="113">
        <v>29988</v>
      </c>
      <c r="M173" s="113" t="s">
        <v>2536</v>
      </c>
      <c r="N173" s="351"/>
    </row>
    <row r="174" spans="1:14">
      <c r="A174" s="113" t="s">
        <v>2059</v>
      </c>
      <c r="B174" s="113" t="s">
        <v>383</v>
      </c>
      <c r="C174" s="113">
        <v>37.85</v>
      </c>
      <c r="D174" s="113">
        <v>37.9</v>
      </c>
      <c r="E174" s="113">
        <v>36.6</v>
      </c>
      <c r="F174" s="113">
        <v>37.049999999999997</v>
      </c>
      <c r="G174" s="113">
        <v>37.049999999999997</v>
      </c>
      <c r="H174" s="113">
        <v>37.1</v>
      </c>
      <c r="I174" s="113">
        <v>22206</v>
      </c>
      <c r="J174" s="113">
        <v>823240.65</v>
      </c>
      <c r="K174" s="115">
        <v>43530</v>
      </c>
      <c r="L174" s="113">
        <v>269</v>
      </c>
      <c r="M174" s="113" t="s">
        <v>2060</v>
      </c>
      <c r="N174" s="351"/>
    </row>
    <row r="175" spans="1:14">
      <c r="A175" s="113" t="s">
        <v>45</v>
      </c>
      <c r="B175" s="113" t="s">
        <v>383</v>
      </c>
      <c r="C175" s="113">
        <v>112.5</v>
      </c>
      <c r="D175" s="113">
        <v>113.55</v>
      </c>
      <c r="E175" s="113">
        <v>111</v>
      </c>
      <c r="F175" s="113">
        <v>112.1</v>
      </c>
      <c r="G175" s="113">
        <v>111.85</v>
      </c>
      <c r="H175" s="113">
        <v>112.55</v>
      </c>
      <c r="I175" s="113">
        <v>11474316</v>
      </c>
      <c r="J175" s="113">
        <v>1290499436.05</v>
      </c>
      <c r="K175" s="115">
        <v>43530</v>
      </c>
      <c r="L175" s="113">
        <v>35507</v>
      </c>
      <c r="M175" s="113" t="s">
        <v>535</v>
      </c>
      <c r="N175" s="351"/>
    </row>
    <row r="176" spans="1:14">
      <c r="A176" s="113" t="s">
        <v>536</v>
      </c>
      <c r="B176" s="113" t="s">
        <v>383</v>
      </c>
      <c r="C176" s="113">
        <v>2795.5</v>
      </c>
      <c r="D176" s="113">
        <v>2814</v>
      </c>
      <c r="E176" s="113">
        <v>2795.5</v>
      </c>
      <c r="F176" s="113">
        <v>2805.84</v>
      </c>
      <c r="G176" s="113">
        <v>2805.41</v>
      </c>
      <c r="H176" s="113">
        <v>2798.4</v>
      </c>
      <c r="I176" s="113">
        <v>5296</v>
      </c>
      <c r="J176" s="113">
        <v>14830906.109999999</v>
      </c>
      <c r="K176" s="115">
        <v>43530</v>
      </c>
      <c r="L176" s="113">
        <v>208</v>
      </c>
      <c r="M176" s="113" t="s">
        <v>537</v>
      </c>
      <c r="N176" s="351"/>
    </row>
    <row r="177" spans="1:14">
      <c r="A177" s="113" t="s">
        <v>46</v>
      </c>
      <c r="B177" s="113" t="s">
        <v>383</v>
      </c>
      <c r="C177" s="113">
        <v>90.5</v>
      </c>
      <c r="D177" s="113">
        <v>92.45</v>
      </c>
      <c r="E177" s="113">
        <v>89.2</v>
      </c>
      <c r="F177" s="113">
        <v>89.8</v>
      </c>
      <c r="G177" s="113">
        <v>89.65</v>
      </c>
      <c r="H177" s="113">
        <v>90.75</v>
      </c>
      <c r="I177" s="113">
        <v>9593204</v>
      </c>
      <c r="J177" s="113">
        <v>870245026</v>
      </c>
      <c r="K177" s="115">
        <v>43530</v>
      </c>
      <c r="L177" s="113">
        <v>25214</v>
      </c>
      <c r="M177" s="113" t="s">
        <v>538</v>
      </c>
      <c r="N177" s="351"/>
    </row>
    <row r="178" spans="1:14">
      <c r="A178" s="113" t="s">
        <v>539</v>
      </c>
      <c r="B178" s="113" t="s">
        <v>383</v>
      </c>
      <c r="C178" s="113">
        <v>69.900000000000006</v>
      </c>
      <c r="D178" s="113">
        <v>78</v>
      </c>
      <c r="E178" s="113">
        <v>67.150000000000006</v>
      </c>
      <c r="F178" s="113">
        <v>70.8</v>
      </c>
      <c r="G178" s="113">
        <v>70.150000000000006</v>
      </c>
      <c r="H178" s="113">
        <v>70</v>
      </c>
      <c r="I178" s="113">
        <v>21524</v>
      </c>
      <c r="J178" s="113">
        <v>1576413.25</v>
      </c>
      <c r="K178" s="115">
        <v>43530</v>
      </c>
      <c r="L178" s="113">
        <v>303</v>
      </c>
      <c r="M178" s="113" t="s">
        <v>540</v>
      </c>
      <c r="N178" s="351"/>
    </row>
    <row r="179" spans="1:14">
      <c r="A179" s="113" t="s">
        <v>2629</v>
      </c>
      <c r="B179" s="113" t="s">
        <v>383</v>
      </c>
      <c r="C179" s="113">
        <v>7</v>
      </c>
      <c r="D179" s="113">
        <v>7.15</v>
      </c>
      <c r="E179" s="113">
        <v>6.8</v>
      </c>
      <c r="F179" s="113">
        <v>6.8</v>
      </c>
      <c r="G179" s="113">
        <v>6.9</v>
      </c>
      <c r="H179" s="113">
        <v>6.95</v>
      </c>
      <c r="I179" s="113">
        <v>45639</v>
      </c>
      <c r="J179" s="113">
        <v>314928.40000000002</v>
      </c>
      <c r="K179" s="115">
        <v>43530</v>
      </c>
      <c r="L179" s="113">
        <v>209</v>
      </c>
      <c r="M179" s="113" t="s">
        <v>2630</v>
      </c>
      <c r="N179" s="351"/>
    </row>
    <row r="180" spans="1:14">
      <c r="A180" s="113" t="s">
        <v>541</v>
      </c>
      <c r="B180" s="113" t="s">
        <v>383</v>
      </c>
      <c r="C180" s="113">
        <v>1403</v>
      </c>
      <c r="D180" s="113">
        <v>1433.4</v>
      </c>
      <c r="E180" s="113">
        <v>1400</v>
      </c>
      <c r="F180" s="113">
        <v>1411.35</v>
      </c>
      <c r="G180" s="113">
        <v>1404</v>
      </c>
      <c r="H180" s="113">
        <v>1389.55</v>
      </c>
      <c r="I180" s="113">
        <v>7657</v>
      </c>
      <c r="J180" s="113">
        <v>10872622.050000001</v>
      </c>
      <c r="K180" s="115">
        <v>43530</v>
      </c>
      <c r="L180" s="113">
        <v>1106</v>
      </c>
      <c r="M180" s="113" t="s">
        <v>542</v>
      </c>
      <c r="N180" s="351"/>
    </row>
    <row r="181" spans="1:14">
      <c r="A181" s="113" t="s">
        <v>3160</v>
      </c>
      <c r="B181" s="113" t="s">
        <v>383</v>
      </c>
      <c r="C181" s="113">
        <v>198.05</v>
      </c>
      <c r="D181" s="113">
        <v>198.05</v>
      </c>
      <c r="E181" s="113">
        <v>195</v>
      </c>
      <c r="F181" s="113">
        <v>195.35</v>
      </c>
      <c r="G181" s="113">
        <v>195</v>
      </c>
      <c r="H181" s="113">
        <v>192.7</v>
      </c>
      <c r="I181" s="113">
        <v>141</v>
      </c>
      <c r="J181" s="113">
        <v>27678.65</v>
      </c>
      <c r="K181" s="115">
        <v>43530</v>
      </c>
      <c r="L181" s="113">
        <v>6</v>
      </c>
      <c r="M181" s="113" t="s">
        <v>3161</v>
      </c>
      <c r="N181" s="351"/>
    </row>
    <row r="182" spans="1:14">
      <c r="A182" s="113" t="s">
        <v>47</v>
      </c>
      <c r="B182" s="113" t="s">
        <v>383</v>
      </c>
      <c r="C182" s="113">
        <v>1310</v>
      </c>
      <c r="D182" s="113">
        <v>1348.6</v>
      </c>
      <c r="E182" s="113">
        <v>1292.6500000000001</v>
      </c>
      <c r="F182" s="113">
        <v>1344.35</v>
      </c>
      <c r="G182" s="113">
        <v>1346.1</v>
      </c>
      <c r="H182" s="113">
        <v>1305.6500000000001</v>
      </c>
      <c r="I182" s="113">
        <v>1547417</v>
      </c>
      <c r="J182" s="113">
        <v>2061873511.2</v>
      </c>
      <c r="K182" s="115">
        <v>43530</v>
      </c>
      <c r="L182" s="113">
        <v>50026</v>
      </c>
      <c r="M182" s="113" t="s">
        <v>543</v>
      </c>
      <c r="N182" s="351"/>
    </row>
    <row r="183" spans="1:14">
      <c r="A183" s="113" t="s">
        <v>544</v>
      </c>
      <c r="B183" s="113" t="s">
        <v>383</v>
      </c>
      <c r="C183" s="113">
        <v>4347.8</v>
      </c>
      <c r="D183" s="113">
        <v>4355.8</v>
      </c>
      <c r="E183" s="113">
        <v>4280</v>
      </c>
      <c r="F183" s="113">
        <v>4325.3999999999996</v>
      </c>
      <c r="G183" s="113">
        <v>4281</v>
      </c>
      <c r="H183" s="113">
        <v>4304.8</v>
      </c>
      <c r="I183" s="113">
        <v>6926</v>
      </c>
      <c r="J183" s="113">
        <v>29893187.050000001</v>
      </c>
      <c r="K183" s="115">
        <v>43530</v>
      </c>
      <c r="L183" s="113">
        <v>1930</v>
      </c>
      <c r="M183" s="113" t="s">
        <v>545</v>
      </c>
      <c r="N183" s="351"/>
    </row>
    <row r="184" spans="1:14">
      <c r="A184" s="113" t="s">
        <v>546</v>
      </c>
      <c r="B184" s="113" t="s">
        <v>383</v>
      </c>
      <c r="C184" s="113">
        <v>1125</v>
      </c>
      <c r="D184" s="113">
        <v>1133</v>
      </c>
      <c r="E184" s="113">
        <v>1111</v>
      </c>
      <c r="F184" s="113">
        <v>1124.8</v>
      </c>
      <c r="G184" s="113">
        <v>1129.5</v>
      </c>
      <c r="H184" s="113">
        <v>1118.6500000000001</v>
      </c>
      <c r="I184" s="113">
        <v>6328</v>
      </c>
      <c r="J184" s="113">
        <v>7103438.7999999998</v>
      </c>
      <c r="K184" s="115">
        <v>43530</v>
      </c>
      <c r="L184" s="113">
        <v>757</v>
      </c>
      <c r="M184" s="113" t="s">
        <v>547</v>
      </c>
      <c r="N184" s="351"/>
    </row>
    <row r="185" spans="1:14">
      <c r="A185" s="113" t="s">
        <v>548</v>
      </c>
      <c r="B185" s="113" t="s">
        <v>383</v>
      </c>
      <c r="C185" s="113">
        <v>1280.45</v>
      </c>
      <c r="D185" s="113">
        <v>1315</v>
      </c>
      <c r="E185" s="113">
        <v>1260</v>
      </c>
      <c r="F185" s="113">
        <v>1282.2</v>
      </c>
      <c r="G185" s="113">
        <v>1280.0999999999999</v>
      </c>
      <c r="H185" s="113">
        <v>1275.6500000000001</v>
      </c>
      <c r="I185" s="113">
        <v>246593</v>
      </c>
      <c r="J185" s="113">
        <v>319640969.39999998</v>
      </c>
      <c r="K185" s="115">
        <v>43530</v>
      </c>
      <c r="L185" s="113">
        <v>9838</v>
      </c>
      <c r="M185" s="113" t="s">
        <v>549</v>
      </c>
      <c r="N185" s="351"/>
    </row>
    <row r="186" spans="1:14">
      <c r="A186" s="113" t="s">
        <v>3125</v>
      </c>
      <c r="B186" s="113" t="s">
        <v>383</v>
      </c>
      <c r="C186" s="113">
        <v>3.05</v>
      </c>
      <c r="D186" s="113">
        <v>3.3</v>
      </c>
      <c r="E186" s="113">
        <v>3.05</v>
      </c>
      <c r="F186" s="113">
        <v>3.1</v>
      </c>
      <c r="G186" s="113">
        <v>3.1</v>
      </c>
      <c r="H186" s="113">
        <v>3</v>
      </c>
      <c r="I186" s="113">
        <v>868909</v>
      </c>
      <c r="J186" s="113">
        <v>2748166.75</v>
      </c>
      <c r="K186" s="115">
        <v>43530</v>
      </c>
      <c r="L186" s="113">
        <v>389</v>
      </c>
      <c r="M186" s="113" t="s">
        <v>2594</v>
      </c>
      <c r="N186" s="351"/>
    </row>
    <row r="187" spans="1:14">
      <c r="A187" s="113" t="s">
        <v>2533</v>
      </c>
      <c r="B187" s="113" t="s">
        <v>383</v>
      </c>
      <c r="C187" s="113">
        <v>290</v>
      </c>
      <c r="D187" s="113">
        <v>292.39999999999998</v>
      </c>
      <c r="E187" s="113">
        <v>284</v>
      </c>
      <c r="F187" s="113">
        <v>284.95</v>
      </c>
      <c r="G187" s="113">
        <v>284</v>
      </c>
      <c r="H187" s="113">
        <v>288.10000000000002</v>
      </c>
      <c r="I187" s="113">
        <v>91048</v>
      </c>
      <c r="J187" s="113">
        <v>26108005.449999999</v>
      </c>
      <c r="K187" s="115">
        <v>43530</v>
      </c>
      <c r="L187" s="113">
        <v>2296</v>
      </c>
      <c r="M187" s="113" t="s">
        <v>2534</v>
      </c>
      <c r="N187" s="351"/>
    </row>
    <row r="188" spans="1:14">
      <c r="A188" s="113" t="s">
        <v>2061</v>
      </c>
      <c r="B188" s="113" t="s">
        <v>383</v>
      </c>
      <c r="C188" s="113">
        <v>15.9</v>
      </c>
      <c r="D188" s="113">
        <v>16.2</v>
      </c>
      <c r="E188" s="113">
        <v>15.6</v>
      </c>
      <c r="F188" s="113">
        <v>15.75</v>
      </c>
      <c r="G188" s="113">
        <v>15.7</v>
      </c>
      <c r="H188" s="113">
        <v>15.9</v>
      </c>
      <c r="I188" s="113">
        <v>11377</v>
      </c>
      <c r="J188" s="113">
        <v>180033.5</v>
      </c>
      <c r="K188" s="115">
        <v>43530</v>
      </c>
      <c r="L188" s="113">
        <v>37</v>
      </c>
      <c r="M188" s="113" t="s">
        <v>2062</v>
      </c>
      <c r="N188" s="351"/>
    </row>
    <row r="189" spans="1:14">
      <c r="A189" s="113" t="s">
        <v>3195</v>
      </c>
      <c r="B189" s="113" t="s">
        <v>383</v>
      </c>
      <c r="C189" s="113">
        <v>17.95</v>
      </c>
      <c r="D189" s="113">
        <v>17.95</v>
      </c>
      <c r="E189" s="113">
        <v>16.75</v>
      </c>
      <c r="F189" s="113">
        <v>16.75</v>
      </c>
      <c r="G189" s="113">
        <v>16.75</v>
      </c>
      <c r="H189" s="113">
        <v>16.5</v>
      </c>
      <c r="I189" s="113">
        <v>1235</v>
      </c>
      <c r="J189" s="113">
        <v>21870.35</v>
      </c>
      <c r="K189" s="115">
        <v>43530</v>
      </c>
      <c r="L189" s="113">
        <v>8</v>
      </c>
      <c r="M189" s="113" t="s">
        <v>3196</v>
      </c>
      <c r="N189" s="351"/>
    </row>
    <row r="190" spans="1:14">
      <c r="A190" s="113" t="s">
        <v>189</v>
      </c>
      <c r="B190" s="113" t="s">
        <v>383</v>
      </c>
      <c r="C190" s="113">
        <v>90.85</v>
      </c>
      <c r="D190" s="113">
        <v>93.9</v>
      </c>
      <c r="E190" s="113">
        <v>90.05</v>
      </c>
      <c r="F190" s="113">
        <v>92.1</v>
      </c>
      <c r="G190" s="113">
        <v>91.95</v>
      </c>
      <c r="H190" s="113">
        <v>90.15</v>
      </c>
      <c r="I190" s="113">
        <v>17065207</v>
      </c>
      <c r="J190" s="113">
        <v>1569704604.25</v>
      </c>
      <c r="K190" s="115">
        <v>43530</v>
      </c>
      <c r="L190" s="113">
        <v>74661</v>
      </c>
      <c r="M190" s="113" t="s">
        <v>2016</v>
      </c>
      <c r="N190" s="351"/>
    </row>
    <row r="191" spans="1:14">
      <c r="A191" s="113" t="s">
        <v>238</v>
      </c>
      <c r="B191" s="113" t="s">
        <v>383</v>
      </c>
      <c r="C191" s="113">
        <v>916.95</v>
      </c>
      <c r="D191" s="113">
        <v>949.45</v>
      </c>
      <c r="E191" s="113">
        <v>902.7</v>
      </c>
      <c r="F191" s="113">
        <v>910.65</v>
      </c>
      <c r="G191" s="113">
        <v>905.45</v>
      </c>
      <c r="H191" s="113">
        <v>907.85</v>
      </c>
      <c r="I191" s="113">
        <v>3711618</v>
      </c>
      <c r="J191" s="113">
        <v>3429839594.9499998</v>
      </c>
      <c r="K191" s="115">
        <v>43530</v>
      </c>
      <c r="L191" s="113">
        <v>73451</v>
      </c>
      <c r="M191" s="113" t="s">
        <v>550</v>
      </c>
      <c r="N191" s="351"/>
    </row>
    <row r="192" spans="1:14">
      <c r="A192" s="113" t="s">
        <v>551</v>
      </c>
      <c r="B192" s="113" t="s">
        <v>383</v>
      </c>
      <c r="C192" s="113">
        <v>79.900000000000006</v>
      </c>
      <c r="D192" s="113">
        <v>81.2</v>
      </c>
      <c r="E192" s="113">
        <v>75.2</v>
      </c>
      <c r="F192" s="113">
        <v>76.900000000000006</v>
      </c>
      <c r="G192" s="113">
        <v>76.900000000000006</v>
      </c>
      <c r="H192" s="113">
        <v>79.150000000000006</v>
      </c>
      <c r="I192" s="113">
        <v>1114305</v>
      </c>
      <c r="J192" s="113">
        <v>87004930.25</v>
      </c>
      <c r="K192" s="115">
        <v>43530</v>
      </c>
      <c r="L192" s="113">
        <v>8159</v>
      </c>
      <c r="M192" s="113" t="s">
        <v>552</v>
      </c>
      <c r="N192" s="351"/>
    </row>
    <row r="193" spans="1:14">
      <c r="A193" s="113" t="s">
        <v>553</v>
      </c>
      <c r="B193" s="113" t="s">
        <v>383</v>
      </c>
      <c r="C193" s="113">
        <v>305.60000000000002</v>
      </c>
      <c r="D193" s="113">
        <v>308.3</v>
      </c>
      <c r="E193" s="113">
        <v>301.5</v>
      </c>
      <c r="F193" s="113">
        <v>304.55</v>
      </c>
      <c r="G193" s="113">
        <v>303.89999999999998</v>
      </c>
      <c r="H193" s="113">
        <v>304.95</v>
      </c>
      <c r="I193" s="113">
        <v>473998</v>
      </c>
      <c r="J193" s="113">
        <v>144396823.5</v>
      </c>
      <c r="K193" s="115">
        <v>43530</v>
      </c>
      <c r="L193" s="113">
        <v>11038</v>
      </c>
      <c r="M193" s="113" t="s">
        <v>2875</v>
      </c>
      <c r="N193" s="351"/>
    </row>
    <row r="194" spans="1:14">
      <c r="A194" s="113" t="s">
        <v>554</v>
      </c>
      <c r="B194" s="113" t="s">
        <v>383</v>
      </c>
      <c r="C194" s="113">
        <v>258.7</v>
      </c>
      <c r="D194" s="113">
        <v>266.8</v>
      </c>
      <c r="E194" s="113">
        <v>247.35</v>
      </c>
      <c r="F194" s="113">
        <v>250.75</v>
      </c>
      <c r="G194" s="113">
        <v>250</v>
      </c>
      <c r="H194" s="113">
        <v>256.64999999999998</v>
      </c>
      <c r="I194" s="113">
        <v>289268</v>
      </c>
      <c r="J194" s="113">
        <v>74298350.200000003</v>
      </c>
      <c r="K194" s="115">
        <v>43530</v>
      </c>
      <c r="L194" s="113">
        <v>4792</v>
      </c>
      <c r="M194" s="113" t="s">
        <v>555</v>
      </c>
      <c r="N194" s="351"/>
    </row>
    <row r="195" spans="1:14">
      <c r="A195" s="113" t="s">
        <v>556</v>
      </c>
      <c r="B195" s="113" t="s">
        <v>383</v>
      </c>
      <c r="C195" s="113">
        <v>190.75</v>
      </c>
      <c r="D195" s="113">
        <v>196.05</v>
      </c>
      <c r="E195" s="113">
        <v>188.35</v>
      </c>
      <c r="F195" s="113">
        <v>191.3</v>
      </c>
      <c r="G195" s="113">
        <v>190.95</v>
      </c>
      <c r="H195" s="113">
        <v>189.65</v>
      </c>
      <c r="I195" s="113">
        <v>766767</v>
      </c>
      <c r="J195" s="113">
        <v>147920987.80000001</v>
      </c>
      <c r="K195" s="115">
        <v>43530</v>
      </c>
      <c r="L195" s="113">
        <v>13196</v>
      </c>
      <c r="M195" s="113" t="s">
        <v>557</v>
      </c>
      <c r="N195" s="351"/>
    </row>
    <row r="196" spans="1:14">
      <c r="A196" s="113" t="s">
        <v>3197</v>
      </c>
      <c r="B196" s="113" t="s">
        <v>3180</v>
      </c>
      <c r="C196" s="113">
        <v>2.5</v>
      </c>
      <c r="D196" s="113">
        <v>2.5</v>
      </c>
      <c r="E196" s="113">
        <v>2.4500000000000002</v>
      </c>
      <c r="F196" s="113">
        <v>2.4500000000000002</v>
      </c>
      <c r="G196" s="113">
        <v>2.4500000000000002</v>
      </c>
      <c r="H196" s="113">
        <v>2.5</v>
      </c>
      <c r="I196" s="113">
        <v>2492</v>
      </c>
      <c r="J196" s="113">
        <v>6130</v>
      </c>
      <c r="K196" s="115">
        <v>43530</v>
      </c>
      <c r="L196" s="113">
        <v>12</v>
      </c>
      <c r="M196" s="113" t="s">
        <v>3198</v>
      </c>
      <c r="N196" s="351"/>
    </row>
    <row r="197" spans="1:14">
      <c r="A197" s="113" t="s">
        <v>558</v>
      </c>
      <c r="B197" s="113" t="s">
        <v>383</v>
      </c>
      <c r="C197" s="113">
        <v>61.25</v>
      </c>
      <c r="D197" s="113">
        <v>63.35</v>
      </c>
      <c r="E197" s="113">
        <v>58.1</v>
      </c>
      <c r="F197" s="113">
        <v>60.95</v>
      </c>
      <c r="G197" s="113">
        <v>61.05</v>
      </c>
      <c r="H197" s="113">
        <v>60.95</v>
      </c>
      <c r="I197" s="113">
        <v>344110</v>
      </c>
      <c r="J197" s="113">
        <v>20800288.100000001</v>
      </c>
      <c r="K197" s="115">
        <v>43530</v>
      </c>
      <c r="L197" s="113">
        <v>3167</v>
      </c>
      <c r="M197" s="113" t="s">
        <v>559</v>
      </c>
      <c r="N197" s="351"/>
    </row>
    <row r="198" spans="1:14">
      <c r="A198" s="113" t="s">
        <v>560</v>
      </c>
      <c r="B198" s="113" t="s">
        <v>383</v>
      </c>
      <c r="C198" s="113">
        <v>256.95</v>
      </c>
      <c r="D198" s="113">
        <v>262.89999999999998</v>
      </c>
      <c r="E198" s="113">
        <v>255</v>
      </c>
      <c r="F198" s="113">
        <v>258.8</v>
      </c>
      <c r="G198" s="113">
        <v>261</v>
      </c>
      <c r="H198" s="113">
        <v>254.25</v>
      </c>
      <c r="I198" s="113">
        <v>9778</v>
      </c>
      <c r="J198" s="113">
        <v>2516403.6</v>
      </c>
      <c r="K198" s="115">
        <v>43530</v>
      </c>
      <c r="L198" s="113">
        <v>614</v>
      </c>
      <c r="M198" s="113" t="s">
        <v>1917</v>
      </c>
      <c r="N198" s="351"/>
    </row>
    <row r="199" spans="1:14">
      <c r="A199" s="113" t="s">
        <v>2084</v>
      </c>
      <c r="B199" s="113" t="s">
        <v>383</v>
      </c>
      <c r="C199" s="113">
        <v>31.95</v>
      </c>
      <c r="D199" s="113">
        <v>32</v>
      </c>
      <c r="E199" s="113">
        <v>30.75</v>
      </c>
      <c r="F199" s="113">
        <v>31.1</v>
      </c>
      <c r="G199" s="113">
        <v>30.75</v>
      </c>
      <c r="H199" s="113">
        <v>30.7</v>
      </c>
      <c r="I199" s="113">
        <v>28544</v>
      </c>
      <c r="J199" s="113">
        <v>897263.25</v>
      </c>
      <c r="K199" s="115">
        <v>43530</v>
      </c>
      <c r="L199" s="113">
        <v>69</v>
      </c>
      <c r="M199" s="113" t="s">
        <v>2085</v>
      </c>
      <c r="N199" s="351"/>
    </row>
    <row r="200" spans="1:14">
      <c r="A200" s="113" t="s">
        <v>2631</v>
      </c>
      <c r="B200" s="113" t="s">
        <v>383</v>
      </c>
      <c r="C200" s="113">
        <v>29</v>
      </c>
      <c r="D200" s="113">
        <v>30.95</v>
      </c>
      <c r="E200" s="113">
        <v>28.3</v>
      </c>
      <c r="F200" s="113">
        <v>28.4</v>
      </c>
      <c r="G200" s="113">
        <v>28.35</v>
      </c>
      <c r="H200" s="113">
        <v>29.95</v>
      </c>
      <c r="I200" s="113">
        <v>6234</v>
      </c>
      <c r="J200" s="113">
        <v>180193.15</v>
      </c>
      <c r="K200" s="115">
        <v>43530</v>
      </c>
      <c r="L200" s="113">
        <v>41</v>
      </c>
      <c r="M200" s="113" t="s">
        <v>2632</v>
      </c>
      <c r="N200" s="351"/>
    </row>
    <row r="201" spans="1:14">
      <c r="A201" s="113" t="s">
        <v>2376</v>
      </c>
      <c r="B201" s="113" t="s">
        <v>383</v>
      </c>
      <c r="C201" s="113">
        <v>2.1</v>
      </c>
      <c r="D201" s="113">
        <v>2.15</v>
      </c>
      <c r="E201" s="113">
        <v>2.0499999999999998</v>
      </c>
      <c r="F201" s="113">
        <v>2.1</v>
      </c>
      <c r="G201" s="113">
        <v>2.1</v>
      </c>
      <c r="H201" s="113">
        <v>2.0499999999999998</v>
      </c>
      <c r="I201" s="113">
        <v>276448</v>
      </c>
      <c r="J201" s="113">
        <v>582914.44999999995</v>
      </c>
      <c r="K201" s="115">
        <v>43530</v>
      </c>
      <c r="L201" s="113">
        <v>125</v>
      </c>
      <c r="M201" s="113" t="s">
        <v>2377</v>
      </c>
      <c r="N201" s="351"/>
    </row>
    <row r="202" spans="1:14">
      <c r="A202" s="113" t="s">
        <v>1832</v>
      </c>
      <c r="B202" s="113" t="s">
        <v>383</v>
      </c>
      <c r="C202" s="113">
        <v>970</v>
      </c>
      <c r="D202" s="113">
        <v>971.1</v>
      </c>
      <c r="E202" s="113">
        <v>959.4</v>
      </c>
      <c r="F202" s="113">
        <v>964.05</v>
      </c>
      <c r="G202" s="113">
        <v>965.35</v>
      </c>
      <c r="H202" s="113">
        <v>965.15</v>
      </c>
      <c r="I202" s="113">
        <v>303884</v>
      </c>
      <c r="J202" s="113">
        <v>293116711</v>
      </c>
      <c r="K202" s="115">
        <v>43530</v>
      </c>
      <c r="L202" s="113">
        <v>14620</v>
      </c>
      <c r="M202" s="113" t="s">
        <v>2876</v>
      </c>
      <c r="N202" s="351"/>
    </row>
    <row r="203" spans="1:14">
      <c r="A203" s="113" t="s">
        <v>48</v>
      </c>
      <c r="B203" s="113" t="s">
        <v>383</v>
      </c>
      <c r="C203" s="113">
        <v>520.45000000000005</v>
      </c>
      <c r="D203" s="113">
        <v>526.5</v>
      </c>
      <c r="E203" s="113">
        <v>513.04999999999995</v>
      </c>
      <c r="F203" s="113">
        <v>518.54999999999995</v>
      </c>
      <c r="G203" s="113">
        <v>516.54999999999995</v>
      </c>
      <c r="H203" s="113">
        <v>526.1</v>
      </c>
      <c r="I203" s="113">
        <v>2106915</v>
      </c>
      <c r="J203" s="113">
        <v>1091280640</v>
      </c>
      <c r="K203" s="115">
        <v>43530</v>
      </c>
      <c r="L203" s="113">
        <v>35903</v>
      </c>
      <c r="M203" s="113" t="s">
        <v>561</v>
      </c>
      <c r="N203" s="351"/>
    </row>
    <row r="204" spans="1:14">
      <c r="A204" s="113" t="s">
        <v>562</v>
      </c>
      <c r="B204" s="113" t="s">
        <v>383</v>
      </c>
      <c r="C204" s="113">
        <v>165</v>
      </c>
      <c r="D204" s="113">
        <v>174.8</v>
      </c>
      <c r="E204" s="113">
        <v>165</v>
      </c>
      <c r="F204" s="113">
        <v>168.4</v>
      </c>
      <c r="G204" s="113">
        <v>168</v>
      </c>
      <c r="H204" s="113">
        <v>164.9</v>
      </c>
      <c r="I204" s="113">
        <v>46301</v>
      </c>
      <c r="J204" s="113">
        <v>7900457.9000000004</v>
      </c>
      <c r="K204" s="115">
        <v>43530</v>
      </c>
      <c r="L204" s="113">
        <v>1076</v>
      </c>
      <c r="M204" s="113" t="s">
        <v>563</v>
      </c>
      <c r="N204" s="351"/>
    </row>
    <row r="205" spans="1:14">
      <c r="A205" s="113" t="s">
        <v>564</v>
      </c>
      <c r="B205" s="113" t="s">
        <v>383</v>
      </c>
      <c r="C205" s="113">
        <v>4299</v>
      </c>
      <c r="D205" s="113">
        <v>4400</v>
      </c>
      <c r="E205" s="113">
        <v>4250.1000000000004</v>
      </c>
      <c r="F205" s="113">
        <v>4286.8500000000004</v>
      </c>
      <c r="G205" s="113">
        <v>4280</v>
      </c>
      <c r="H205" s="113">
        <v>4290.7</v>
      </c>
      <c r="I205" s="113">
        <v>3007</v>
      </c>
      <c r="J205" s="113">
        <v>12998446.75</v>
      </c>
      <c r="K205" s="115">
        <v>43530</v>
      </c>
      <c r="L205" s="113">
        <v>954</v>
      </c>
      <c r="M205" s="113" t="s">
        <v>565</v>
      </c>
      <c r="N205" s="351"/>
    </row>
    <row r="206" spans="1:14">
      <c r="A206" s="113" t="s">
        <v>2005</v>
      </c>
      <c r="B206" s="113" t="s">
        <v>383</v>
      </c>
      <c r="C206" s="113">
        <v>64.75</v>
      </c>
      <c r="D206" s="113">
        <v>64.8</v>
      </c>
      <c r="E206" s="113">
        <v>62.25</v>
      </c>
      <c r="F206" s="113">
        <v>63.45</v>
      </c>
      <c r="G206" s="113">
        <v>63</v>
      </c>
      <c r="H206" s="113">
        <v>64.650000000000006</v>
      </c>
      <c r="I206" s="113">
        <v>11935</v>
      </c>
      <c r="J206" s="113">
        <v>760461.65</v>
      </c>
      <c r="K206" s="115">
        <v>43530</v>
      </c>
      <c r="L206" s="113">
        <v>125</v>
      </c>
      <c r="M206" s="113" t="s">
        <v>2006</v>
      </c>
      <c r="N206" s="351"/>
    </row>
    <row r="207" spans="1:14">
      <c r="A207" s="113" t="s">
        <v>49</v>
      </c>
      <c r="B207" s="113" t="s">
        <v>383</v>
      </c>
      <c r="C207" s="113">
        <v>310.95</v>
      </c>
      <c r="D207" s="113">
        <v>313.25</v>
      </c>
      <c r="E207" s="113">
        <v>308.3</v>
      </c>
      <c r="F207" s="113">
        <v>309.39999999999998</v>
      </c>
      <c r="G207" s="113">
        <v>309</v>
      </c>
      <c r="H207" s="113">
        <v>307.85000000000002</v>
      </c>
      <c r="I207" s="113">
        <v>6392974</v>
      </c>
      <c r="J207" s="113">
        <v>1985150298.7</v>
      </c>
      <c r="K207" s="115">
        <v>43530</v>
      </c>
      <c r="L207" s="113">
        <v>51883</v>
      </c>
      <c r="M207" s="113" t="s">
        <v>566</v>
      </c>
      <c r="N207" s="351"/>
    </row>
    <row r="208" spans="1:14">
      <c r="A208" s="113" t="s">
        <v>50</v>
      </c>
      <c r="B208" s="113" t="s">
        <v>383</v>
      </c>
      <c r="C208" s="113">
        <v>67.650000000000006</v>
      </c>
      <c r="D208" s="113">
        <v>70.150000000000006</v>
      </c>
      <c r="E208" s="113">
        <v>67.5</v>
      </c>
      <c r="F208" s="113">
        <v>69.099999999999994</v>
      </c>
      <c r="G208" s="113">
        <v>69.05</v>
      </c>
      <c r="H208" s="113">
        <v>67.3</v>
      </c>
      <c r="I208" s="113">
        <v>13004838</v>
      </c>
      <c r="J208" s="113">
        <v>899663515.14999998</v>
      </c>
      <c r="K208" s="115">
        <v>43530</v>
      </c>
      <c r="L208" s="113">
        <v>37721</v>
      </c>
      <c r="M208" s="113" t="s">
        <v>567</v>
      </c>
      <c r="N208" s="351"/>
    </row>
    <row r="209" spans="1:14">
      <c r="A209" s="113" t="s">
        <v>2877</v>
      </c>
      <c r="B209" s="113" t="s">
        <v>383</v>
      </c>
      <c r="C209" s="113">
        <v>33.200000000000003</v>
      </c>
      <c r="D209" s="113">
        <v>33.200000000000003</v>
      </c>
      <c r="E209" s="113">
        <v>33.200000000000003</v>
      </c>
      <c r="F209" s="113">
        <v>33.200000000000003</v>
      </c>
      <c r="G209" s="113">
        <v>33.200000000000003</v>
      </c>
      <c r="H209" s="113">
        <v>31.65</v>
      </c>
      <c r="I209" s="113">
        <v>939</v>
      </c>
      <c r="J209" s="113">
        <v>31174.799999999999</v>
      </c>
      <c r="K209" s="115">
        <v>43530</v>
      </c>
      <c r="L209" s="113">
        <v>12</v>
      </c>
      <c r="M209" s="113" t="s">
        <v>2878</v>
      </c>
      <c r="N209" s="351"/>
    </row>
    <row r="210" spans="1:14">
      <c r="A210" s="113" t="s">
        <v>3370</v>
      </c>
      <c r="B210" s="113" t="s">
        <v>383</v>
      </c>
      <c r="C210" s="113">
        <v>203.95</v>
      </c>
      <c r="D210" s="113">
        <v>209</v>
      </c>
      <c r="E210" s="113">
        <v>199</v>
      </c>
      <c r="F210" s="113">
        <v>200</v>
      </c>
      <c r="G210" s="113">
        <v>201</v>
      </c>
      <c r="H210" s="113">
        <v>201.05</v>
      </c>
      <c r="I210" s="113">
        <v>23737</v>
      </c>
      <c r="J210" s="113">
        <v>4832798.8</v>
      </c>
      <c r="K210" s="115">
        <v>43530</v>
      </c>
      <c r="L210" s="113">
        <v>377</v>
      </c>
      <c r="M210" s="113" t="s">
        <v>3371</v>
      </c>
      <c r="N210" s="351"/>
    </row>
    <row r="211" spans="1:14">
      <c r="A211" s="113" t="s">
        <v>2633</v>
      </c>
      <c r="B211" s="113" t="s">
        <v>3180</v>
      </c>
      <c r="C211" s="113">
        <v>1.8</v>
      </c>
      <c r="D211" s="113">
        <v>1.8</v>
      </c>
      <c r="E211" s="113">
        <v>1.7</v>
      </c>
      <c r="F211" s="113">
        <v>1.8</v>
      </c>
      <c r="G211" s="113">
        <v>1.8</v>
      </c>
      <c r="H211" s="113">
        <v>1.75</v>
      </c>
      <c r="I211" s="113">
        <v>1237181</v>
      </c>
      <c r="J211" s="113">
        <v>2170131.9500000002</v>
      </c>
      <c r="K211" s="115">
        <v>43530</v>
      </c>
      <c r="L211" s="113">
        <v>555</v>
      </c>
      <c r="M211" s="113" t="s">
        <v>2634</v>
      </c>
      <c r="N211" s="351"/>
    </row>
    <row r="212" spans="1:14">
      <c r="A212" s="113" t="s">
        <v>2378</v>
      </c>
      <c r="B212" s="113" t="s">
        <v>383</v>
      </c>
      <c r="C212" s="113">
        <v>45.4</v>
      </c>
      <c r="D212" s="113">
        <v>47.4</v>
      </c>
      <c r="E212" s="113">
        <v>45.4</v>
      </c>
      <c r="F212" s="113">
        <v>46.75</v>
      </c>
      <c r="G212" s="113">
        <v>47.2</v>
      </c>
      <c r="H212" s="113">
        <v>45.35</v>
      </c>
      <c r="I212" s="113">
        <v>54947</v>
      </c>
      <c r="J212" s="113">
        <v>2556723.5499999998</v>
      </c>
      <c r="K212" s="115">
        <v>43530</v>
      </c>
      <c r="L212" s="113">
        <v>387</v>
      </c>
      <c r="M212" s="113" t="s">
        <v>2379</v>
      </c>
      <c r="N212" s="351"/>
    </row>
    <row r="213" spans="1:14">
      <c r="A213" s="113" t="s">
        <v>569</v>
      </c>
      <c r="B213" s="113" t="s">
        <v>383</v>
      </c>
      <c r="C213" s="113">
        <v>17.149999999999999</v>
      </c>
      <c r="D213" s="113">
        <v>17.850000000000001</v>
      </c>
      <c r="E213" s="113">
        <v>16.95</v>
      </c>
      <c r="F213" s="113">
        <v>17.100000000000001</v>
      </c>
      <c r="G213" s="113">
        <v>17.100000000000001</v>
      </c>
      <c r="H213" s="113">
        <v>17.149999999999999</v>
      </c>
      <c r="I213" s="113">
        <v>43736</v>
      </c>
      <c r="J213" s="113">
        <v>767135.9</v>
      </c>
      <c r="K213" s="115">
        <v>43530</v>
      </c>
      <c r="L213" s="113">
        <v>338</v>
      </c>
      <c r="M213" s="113" t="s">
        <v>570</v>
      </c>
      <c r="N213" s="351"/>
    </row>
    <row r="214" spans="1:14">
      <c r="A214" s="113" t="s">
        <v>51</v>
      </c>
      <c r="B214" s="113" t="s">
        <v>383</v>
      </c>
      <c r="C214" s="113">
        <v>630.4</v>
      </c>
      <c r="D214" s="113">
        <v>634.4</v>
      </c>
      <c r="E214" s="113">
        <v>624.25</v>
      </c>
      <c r="F214" s="113">
        <v>626.1</v>
      </c>
      <c r="G214" s="113">
        <v>627</v>
      </c>
      <c r="H214" s="113">
        <v>626.9</v>
      </c>
      <c r="I214" s="113">
        <v>1157958</v>
      </c>
      <c r="J214" s="113">
        <v>728145385.85000002</v>
      </c>
      <c r="K214" s="115">
        <v>43530</v>
      </c>
      <c r="L214" s="113">
        <v>28995</v>
      </c>
      <c r="M214" s="113" t="s">
        <v>571</v>
      </c>
      <c r="N214" s="351"/>
    </row>
    <row r="215" spans="1:14">
      <c r="A215" s="113" t="s">
        <v>3424</v>
      </c>
      <c r="B215" s="113" t="s">
        <v>3180</v>
      </c>
      <c r="C215" s="113">
        <v>6.75</v>
      </c>
      <c r="D215" s="113">
        <v>6.75</v>
      </c>
      <c r="E215" s="113">
        <v>6.75</v>
      </c>
      <c r="F215" s="113">
        <v>6.75</v>
      </c>
      <c r="G215" s="113">
        <v>6.75</v>
      </c>
      <c r="H215" s="113">
        <v>6.75</v>
      </c>
      <c r="I215" s="113">
        <v>20</v>
      </c>
      <c r="J215" s="113">
        <v>135</v>
      </c>
      <c r="K215" s="115">
        <v>43530</v>
      </c>
      <c r="L215" s="113">
        <v>1</v>
      </c>
      <c r="M215" s="113" t="s">
        <v>3425</v>
      </c>
      <c r="N215" s="351"/>
    </row>
    <row r="216" spans="1:14">
      <c r="A216" s="113" t="s">
        <v>2635</v>
      </c>
      <c r="B216" s="113" t="s">
        <v>383</v>
      </c>
      <c r="C216" s="113">
        <v>179.5</v>
      </c>
      <c r="D216" s="113">
        <v>180.85</v>
      </c>
      <c r="E216" s="113">
        <v>171</v>
      </c>
      <c r="F216" s="113">
        <v>171.7</v>
      </c>
      <c r="G216" s="113">
        <v>171</v>
      </c>
      <c r="H216" s="113">
        <v>177.75</v>
      </c>
      <c r="I216" s="113">
        <v>109834</v>
      </c>
      <c r="J216" s="113">
        <v>19234865.800000001</v>
      </c>
      <c r="K216" s="115">
        <v>43530</v>
      </c>
      <c r="L216" s="113">
        <v>2500</v>
      </c>
      <c r="M216" s="113" t="s">
        <v>2636</v>
      </c>
      <c r="N216" s="351"/>
    </row>
    <row r="217" spans="1:14">
      <c r="A217" s="113" t="s">
        <v>572</v>
      </c>
      <c r="B217" s="113" t="s">
        <v>383</v>
      </c>
      <c r="C217" s="113">
        <v>542.65</v>
      </c>
      <c r="D217" s="113">
        <v>561</v>
      </c>
      <c r="E217" s="113">
        <v>523</v>
      </c>
      <c r="F217" s="113">
        <v>550.4</v>
      </c>
      <c r="G217" s="113">
        <v>545</v>
      </c>
      <c r="H217" s="113">
        <v>536.1</v>
      </c>
      <c r="I217" s="113">
        <v>151580</v>
      </c>
      <c r="J217" s="113">
        <v>82747568.25</v>
      </c>
      <c r="K217" s="115">
        <v>43530</v>
      </c>
      <c r="L217" s="113">
        <v>4955</v>
      </c>
      <c r="M217" s="113" t="s">
        <v>573</v>
      </c>
      <c r="N217" s="351"/>
    </row>
    <row r="218" spans="1:14">
      <c r="A218" s="113" t="s">
        <v>2637</v>
      </c>
      <c r="B218" s="113" t="s">
        <v>3180</v>
      </c>
      <c r="C218" s="113">
        <v>46.55</v>
      </c>
      <c r="D218" s="113">
        <v>49</v>
      </c>
      <c r="E218" s="113">
        <v>46.55</v>
      </c>
      <c r="F218" s="113">
        <v>48.25</v>
      </c>
      <c r="G218" s="113">
        <v>47.7</v>
      </c>
      <c r="H218" s="113">
        <v>47.3</v>
      </c>
      <c r="I218" s="113">
        <v>36273</v>
      </c>
      <c r="J218" s="113">
        <v>1739563.05</v>
      </c>
      <c r="K218" s="115">
        <v>43530</v>
      </c>
      <c r="L218" s="113">
        <v>296</v>
      </c>
      <c r="M218" s="113" t="s">
        <v>2638</v>
      </c>
      <c r="N218" s="351"/>
    </row>
    <row r="219" spans="1:14">
      <c r="A219" s="113" t="s">
        <v>2311</v>
      </c>
      <c r="B219" s="113" t="s">
        <v>383</v>
      </c>
      <c r="C219" s="113">
        <v>3.6</v>
      </c>
      <c r="D219" s="113">
        <v>3.75</v>
      </c>
      <c r="E219" s="113">
        <v>3.45</v>
      </c>
      <c r="F219" s="113">
        <v>3.75</v>
      </c>
      <c r="G219" s="113">
        <v>3.75</v>
      </c>
      <c r="H219" s="113">
        <v>3.6</v>
      </c>
      <c r="I219" s="113">
        <v>128564</v>
      </c>
      <c r="J219" s="113">
        <v>459467.65</v>
      </c>
      <c r="K219" s="115">
        <v>43530</v>
      </c>
      <c r="L219" s="113">
        <v>176</v>
      </c>
      <c r="M219" s="113" t="s">
        <v>2163</v>
      </c>
      <c r="N219" s="351"/>
    </row>
    <row r="220" spans="1:14">
      <c r="A220" s="113" t="s">
        <v>2757</v>
      </c>
      <c r="B220" s="113" t="s">
        <v>383</v>
      </c>
      <c r="C220" s="113">
        <v>5.2</v>
      </c>
      <c r="D220" s="113">
        <v>5.25</v>
      </c>
      <c r="E220" s="113">
        <v>4.9000000000000004</v>
      </c>
      <c r="F220" s="113">
        <v>5.25</v>
      </c>
      <c r="G220" s="113">
        <v>5.25</v>
      </c>
      <c r="H220" s="113">
        <v>5</v>
      </c>
      <c r="I220" s="113">
        <v>4399</v>
      </c>
      <c r="J220" s="113">
        <v>22636.15</v>
      </c>
      <c r="K220" s="115">
        <v>43530</v>
      </c>
      <c r="L220" s="113">
        <v>24</v>
      </c>
      <c r="M220" s="113" t="s">
        <v>2758</v>
      </c>
      <c r="N220" s="351"/>
    </row>
    <row r="221" spans="1:14">
      <c r="A221" s="113" t="s">
        <v>574</v>
      </c>
      <c r="B221" s="113" t="s">
        <v>383</v>
      </c>
      <c r="C221" s="113">
        <v>178.8</v>
      </c>
      <c r="D221" s="113">
        <v>181.3</v>
      </c>
      <c r="E221" s="113">
        <v>175.9</v>
      </c>
      <c r="F221" s="113">
        <v>177.15</v>
      </c>
      <c r="G221" s="113">
        <v>176.6</v>
      </c>
      <c r="H221" s="113">
        <v>177.4</v>
      </c>
      <c r="I221" s="113">
        <v>855122</v>
      </c>
      <c r="J221" s="113">
        <v>151920666.90000001</v>
      </c>
      <c r="K221" s="115">
        <v>43530</v>
      </c>
      <c r="L221" s="113">
        <v>8622</v>
      </c>
      <c r="M221" s="113" t="s">
        <v>2879</v>
      </c>
      <c r="N221" s="351"/>
    </row>
    <row r="222" spans="1:14">
      <c r="A222" s="113" t="s">
        <v>575</v>
      </c>
      <c r="B222" s="113" t="s">
        <v>383</v>
      </c>
      <c r="C222" s="113">
        <v>21.1</v>
      </c>
      <c r="D222" s="113">
        <v>22.15</v>
      </c>
      <c r="E222" s="113">
        <v>20.7</v>
      </c>
      <c r="F222" s="113">
        <v>21.2</v>
      </c>
      <c r="G222" s="113">
        <v>21.25</v>
      </c>
      <c r="H222" s="113">
        <v>21.1</v>
      </c>
      <c r="I222" s="113">
        <v>1724265</v>
      </c>
      <c r="J222" s="113">
        <v>36983111.799999997</v>
      </c>
      <c r="K222" s="115">
        <v>43530</v>
      </c>
      <c r="L222" s="113">
        <v>2810</v>
      </c>
      <c r="M222" s="113" t="s">
        <v>576</v>
      </c>
      <c r="N222" s="351"/>
    </row>
    <row r="223" spans="1:14">
      <c r="A223" s="113" t="s">
        <v>1928</v>
      </c>
      <c r="B223" s="113" t="s">
        <v>383</v>
      </c>
      <c r="C223" s="113">
        <v>112.4</v>
      </c>
      <c r="D223" s="113">
        <v>115.7</v>
      </c>
      <c r="E223" s="113">
        <v>105.15</v>
      </c>
      <c r="F223" s="113">
        <v>108.7</v>
      </c>
      <c r="G223" s="113">
        <v>106.95</v>
      </c>
      <c r="H223" s="113">
        <v>110.8</v>
      </c>
      <c r="I223" s="113">
        <v>224736</v>
      </c>
      <c r="J223" s="113">
        <v>25290408.300000001</v>
      </c>
      <c r="K223" s="115">
        <v>43530</v>
      </c>
      <c r="L223" s="113">
        <v>3002</v>
      </c>
      <c r="M223" s="113" t="s">
        <v>2041</v>
      </c>
      <c r="N223" s="351"/>
    </row>
    <row r="224" spans="1:14">
      <c r="A224" s="113" t="s">
        <v>577</v>
      </c>
      <c r="B224" s="113" t="s">
        <v>383</v>
      </c>
      <c r="C224" s="113">
        <v>3.9</v>
      </c>
      <c r="D224" s="113">
        <v>3.9</v>
      </c>
      <c r="E224" s="113">
        <v>3.6</v>
      </c>
      <c r="F224" s="113">
        <v>3.7</v>
      </c>
      <c r="G224" s="113">
        <v>3.65</v>
      </c>
      <c r="H224" s="113">
        <v>3.75</v>
      </c>
      <c r="I224" s="113">
        <v>7846</v>
      </c>
      <c r="J224" s="113">
        <v>29230.799999999999</v>
      </c>
      <c r="K224" s="115">
        <v>43530</v>
      </c>
      <c r="L224" s="113">
        <v>39</v>
      </c>
      <c r="M224" s="113" t="s">
        <v>578</v>
      </c>
      <c r="N224" s="351"/>
    </row>
    <row r="225" spans="1:14">
      <c r="A225" s="113" t="s">
        <v>3683</v>
      </c>
      <c r="B225" s="113" t="s">
        <v>3180</v>
      </c>
      <c r="C225" s="113">
        <v>45.25</v>
      </c>
      <c r="D225" s="113">
        <v>47.45</v>
      </c>
      <c r="E225" s="113">
        <v>42.95</v>
      </c>
      <c r="F225" s="113">
        <v>47.45</v>
      </c>
      <c r="G225" s="113">
        <v>47.45</v>
      </c>
      <c r="H225" s="113">
        <v>45.2</v>
      </c>
      <c r="I225" s="113">
        <v>2192</v>
      </c>
      <c r="J225" s="113">
        <v>94567.4</v>
      </c>
      <c r="K225" s="115">
        <v>43530</v>
      </c>
      <c r="L225" s="113">
        <v>28</v>
      </c>
      <c r="M225" s="113" t="s">
        <v>3684</v>
      </c>
      <c r="N225" s="351"/>
    </row>
    <row r="226" spans="1:14">
      <c r="A226" s="113" t="s">
        <v>579</v>
      </c>
      <c r="B226" s="113" t="s">
        <v>383</v>
      </c>
      <c r="C226" s="113">
        <v>3140.15</v>
      </c>
      <c r="D226" s="113">
        <v>3260</v>
      </c>
      <c r="E226" s="113">
        <v>3140.15</v>
      </c>
      <c r="F226" s="113">
        <v>3193.55</v>
      </c>
      <c r="G226" s="113">
        <v>3190</v>
      </c>
      <c r="H226" s="113">
        <v>3133.55</v>
      </c>
      <c r="I226" s="113">
        <v>3666</v>
      </c>
      <c r="J226" s="113">
        <v>11785060.4</v>
      </c>
      <c r="K226" s="115">
        <v>43530</v>
      </c>
      <c r="L226" s="113">
        <v>885</v>
      </c>
      <c r="M226" s="113" t="s">
        <v>580</v>
      </c>
      <c r="N226" s="351"/>
    </row>
    <row r="227" spans="1:14">
      <c r="A227" s="113" t="s">
        <v>581</v>
      </c>
      <c r="B227" s="113" t="s">
        <v>383</v>
      </c>
      <c r="C227" s="113">
        <v>660</v>
      </c>
      <c r="D227" s="113">
        <v>679</v>
      </c>
      <c r="E227" s="113">
        <v>652.1</v>
      </c>
      <c r="F227" s="113">
        <v>654.70000000000005</v>
      </c>
      <c r="G227" s="113">
        <v>653</v>
      </c>
      <c r="H227" s="113">
        <v>649.25</v>
      </c>
      <c r="I227" s="113">
        <v>44913</v>
      </c>
      <c r="J227" s="113">
        <v>29835055.350000001</v>
      </c>
      <c r="K227" s="115">
        <v>43530</v>
      </c>
      <c r="L227" s="113">
        <v>3226</v>
      </c>
      <c r="M227" s="113" t="s">
        <v>582</v>
      </c>
      <c r="N227" s="351"/>
    </row>
    <row r="228" spans="1:14">
      <c r="A228" s="113" t="s">
        <v>583</v>
      </c>
      <c r="B228" s="113" t="s">
        <v>383</v>
      </c>
      <c r="C228" s="113">
        <v>112.9</v>
      </c>
      <c r="D228" s="113">
        <v>114.9</v>
      </c>
      <c r="E228" s="113">
        <v>111</v>
      </c>
      <c r="F228" s="113">
        <v>111.9</v>
      </c>
      <c r="G228" s="113">
        <v>112</v>
      </c>
      <c r="H228" s="113">
        <v>111.8</v>
      </c>
      <c r="I228" s="113">
        <v>88964</v>
      </c>
      <c r="J228" s="113">
        <v>10050643.949999999</v>
      </c>
      <c r="K228" s="115">
        <v>43530</v>
      </c>
      <c r="L228" s="113">
        <v>1377</v>
      </c>
      <c r="M228" s="113" t="s">
        <v>584</v>
      </c>
      <c r="N228" s="351"/>
    </row>
    <row r="229" spans="1:14">
      <c r="A229" s="113" t="s">
        <v>585</v>
      </c>
      <c r="B229" s="113" t="s">
        <v>383</v>
      </c>
      <c r="C229" s="113">
        <v>119.35</v>
      </c>
      <c r="D229" s="113">
        <v>124.85</v>
      </c>
      <c r="E229" s="113">
        <v>119.35</v>
      </c>
      <c r="F229" s="113">
        <v>122.3</v>
      </c>
      <c r="G229" s="113">
        <v>122.7</v>
      </c>
      <c r="H229" s="113">
        <v>117.7</v>
      </c>
      <c r="I229" s="113">
        <v>2173178</v>
      </c>
      <c r="J229" s="113">
        <v>265222773.09999999</v>
      </c>
      <c r="K229" s="115">
        <v>43530</v>
      </c>
      <c r="L229" s="113">
        <v>16860</v>
      </c>
      <c r="M229" s="113" t="s">
        <v>586</v>
      </c>
      <c r="N229" s="351"/>
    </row>
    <row r="230" spans="1:14">
      <c r="A230" s="113" t="s">
        <v>2212</v>
      </c>
      <c r="B230" s="113" t="s">
        <v>383</v>
      </c>
      <c r="C230" s="113">
        <v>230</v>
      </c>
      <c r="D230" s="113">
        <v>237.5</v>
      </c>
      <c r="E230" s="113">
        <v>227</v>
      </c>
      <c r="F230" s="113">
        <v>234.35</v>
      </c>
      <c r="G230" s="113">
        <v>231.5</v>
      </c>
      <c r="H230" s="113">
        <v>225.7</v>
      </c>
      <c r="I230" s="113">
        <v>86962</v>
      </c>
      <c r="J230" s="113">
        <v>20137336.899999999</v>
      </c>
      <c r="K230" s="115">
        <v>43530</v>
      </c>
      <c r="L230" s="113">
        <v>3220</v>
      </c>
      <c r="M230" s="113" t="s">
        <v>2880</v>
      </c>
      <c r="N230" s="351"/>
    </row>
    <row r="231" spans="1:14">
      <c r="A231" s="113" t="s">
        <v>52</v>
      </c>
      <c r="B231" s="113" t="s">
        <v>383</v>
      </c>
      <c r="C231" s="113">
        <v>19000</v>
      </c>
      <c r="D231" s="113">
        <v>19039.3</v>
      </c>
      <c r="E231" s="113">
        <v>18728</v>
      </c>
      <c r="F231" s="113">
        <v>18875.2</v>
      </c>
      <c r="G231" s="113">
        <v>18940</v>
      </c>
      <c r="H231" s="113">
        <v>18923.3</v>
      </c>
      <c r="I231" s="113">
        <v>12834</v>
      </c>
      <c r="J231" s="113">
        <v>242242304.65000001</v>
      </c>
      <c r="K231" s="115">
        <v>43530</v>
      </c>
      <c r="L231" s="113">
        <v>6270</v>
      </c>
      <c r="M231" s="113" t="s">
        <v>587</v>
      </c>
      <c r="N231" s="351"/>
    </row>
    <row r="232" spans="1:14">
      <c r="A232" s="113" t="s">
        <v>53</v>
      </c>
      <c r="B232" s="113" t="s">
        <v>383</v>
      </c>
      <c r="C232" s="113">
        <v>364.8</v>
      </c>
      <c r="D232" s="113">
        <v>373.8</v>
      </c>
      <c r="E232" s="113">
        <v>363.35</v>
      </c>
      <c r="F232" s="113">
        <v>372.7</v>
      </c>
      <c r="G232" s="113">
        <v>372.8</v>
      </c>
      <c r="H232" s="113">
        <v>362.5</v>
      </c>
      <c r="I232" s="113">
        <v>6098612</v>
      </c>
      <c r="J232" s="113">
        <v>2256105598.8499999</v>
      </c>
      <c r="K232" s="115">
        <v>43530</v>
      </c>
      <c r="L232" s="113">
        <v>131305</v>
      </c>
      <c r="M232" s="113" t="s">
        <v>588</v>
      </c>
      <c r="N232" s="351"/>
    </row>
    <row r="233" spans="1:14">
      <c r="A233" s="113" t="s">
        <v>589</v>
      </c>
      <c r="B233" s="113" t="s">
        <v>383</v>
      </c>
      <c r="C233" s="113">
        <v>28.8</v>
      </c>
      <c r="D233" s="113">
        <v>29.85</v>
      </c>
      <c r="E233" s="113">
        <v>28.25</v>
      </c>
      <c r="F233" s="113">
        <v>28.7</v>
      </c>
      <c r="G233" s="113">
        <v>28.75</v>
      </c>
      <c r="H233" s="113">
        <v>28.9</v>
      </c>
      <c r="I233" s="113">
        <v>148070</v>
      </c>
      <c r="J233" s="113">
        <v>4291456.3</v>
      </c>
      <c r="K233" s="115">
        <v>43530</v>
      </c>
      <c r="L233" s="113">
        <v>1056</v>
      </c>
      <c r="M233" s="113" t="s">
        <v>590</v>
      </c>
      <c r="N233" s="351"/>
    </row>
    <row r="234" spans="1:14">
      <c r="A234" s="113" t="s">
        <v>2617</v>
      </c>
      <c r="B234" s="113" t="s">
        <v>3180</v>
      </c>
      <c r="C234" s="113">
        <v>8.9499999999999993</v>
      </c>
      <c r="D234" s="113">
        <v>9.35</v>
      </c>
      <c r="E234" s="113">
        <v>8.8000000000000007</v>
      </c>
      <c r="F234" s="113">
        <v>9</v>
      </c>
      <c r="G234" s="113">
        <v>9.0500000000000007</v>
      </c>
      <c r="H234" s="113">
        <v>8.9499999999999993</v>
      </c>
      <c r="I234" s="113">
        <v>100657</v>
      </c>
      <c r="J234" s="113">
        <v>920438.25</v>
      </c>
      <c r="K234" s="115">
        <v>43530</v>
      </c>
      <c r="L234" s="113">
        <v>169</v>
      </c>
      <c r="M234" s="113" t="s">
        <v>2639</v>
      </c>
      <c r="N234" s="351"/>
    </row>
    <row r="235" spans="1:14">
      <c r="A235" s="113" t="s">
        <v>591</v>
      </c>
      <c r="B235" s="113" t="s">
        <v>383</v>
      </c>
      <c r="C235" s="113">
        <v>200.5</v>
      </c>
      <c r="D235" s="113">
        <v>213.95</v>
      </c>
      <c r="E235" s="113">
        <v>200.5</v>
      </c>
      <c r="F235" s="113">
        <v>207.9</v>
      </c>
      <c r="G235" s="113">
        <v>207</v>
      </c>
      <c r="H235" s="113">
        <v>200.5</v>
      </c>
      <c r="I235" s="113">
        <v>263779</v>
      </c>
      <c r="J235" s="113">
        <v>55133809.100000001</v>
      </c>
      <c r="K235" s="115">
        <v>43530</v>
      </c>
      <c r="L235" s="113">
        <v>5286</v>
      </c>
      <c r="M235" s="113" t="s">
        <v>592</v>
      </c>
      <c r="N235" s="351"/>
    </row>
    <row r="236" spans="1:14">
      <c r="A236" s="113" t="s">
        <v>191</v>
      </c>
      <c r="B236" s="113" t="s">
        <v>383</v>
      </c>
      <c r="C236" s="113">
        <v>3086.95</v>
      </c>
      <c r="D236" s="113">
        <v>3086.95</v>
      </c>
      <c r="E236" s="113">
        <v>3009</v>
      </c>
      <c r="F236" s="113">
        <v>3026.85</v>
      </c>
      <c r="G236" s="113">
        <v>3025.5</v>
      </c>
      <c r="H236" s="113">
        <v>3068.85</v>
      </c>
      <c r="I236" s="113">
        <v>383038</v>
      </c>
      <c r="J236" s="113">
        <v>1165910263.9000001</v>
      </c>
      <c r="K236" s="115">
        <v>43530</v>
      </c>
      <c r="L236" s="113">
        <v>31771</v>
      </c>
      <c r="M236" s="113" t="s">
        <v>3166</v>
      </c>
      <c r="N236" s="351"/>
    </row>
    <row r="237" spans="1:14">
      <c r="A237" s="113" t="s">
        <v>2185</v>
      </c>
      <c r="B237" s="113" t="s">
        <v>383</v>
      </c>
      <c r="C237" s="113">
        <v>99.4</v>
      </c>
      <c r="D237" s="113">
        <v>102.6</v>
      </c>
      <c r="E237" s="113">
        <v>97.1</v>
      </c>
      <c r="F237" s="113">
        <v>99.2</v>
      </c>
      <c r="G237" s="113">
        <v>99.55</v>
      </c>
      <c r="H237" s="113">
        <v>97.9</v>
      </c>
      <c r="I237" s="113">
        <v>12901</v>
      </c>
      <c r="J237" s="113">
        <v>1288694.8999999999</v>
      </c>
      <c r="K237" s="115">
        <v>43530</v>
      </c>
      <c r="L237" s="113">
        <v>1654</v>
      </c>
      <c r="M237" s="113" t="s">
        <v>2189</v>
      </c>
      <c r="N237" s="351"/>
    </row>
    <row r="238" spans="1:14">
      <c r="A238" s="113" t="s">
        <v>593</v>
      </c>
      <c r="B238" s="113" t="s">
        <v>383</v>
      </c>
      <c r="C238" s="113">
        <v>58.3</v>
      </c>
      <c r="D238" s="113">
        <v>60.3</v>
      </c>
      <c r="E238" s="113">
        <v>56</v>
      </c>
      <c r="F238" s="113">
        <v>58.2</v>
      </c>
      <c r="G238" s="113">
        <v>57.7</v>
      </c>
      <c r="H238" s="113">
        <v>58.15</v>
      </c>
      <c r="I238" s="113">
        <v>34220</v>
      </c>
      <c r="J238" s="113">
        <v>2002401.55</v>
      </c>
      <c r="K238" s="115">
        <v>43530</v>
      </c>
      <c r="L238" s="113">
        <v>414</v>
      </c>
      <c r="M238" s="113" t="s">
        <v>594</v>
      </c>
      <c r="N238" s="351"/>
    </row>
    <row r="239" spans="1:14">
      <c r="A239" s="113" t="s">
        <v>251</v>
      </c>
      <c r="B239" s="113" t="s">
        <v>383</v>
      </c>
      <c r="C239" s="113">
        <v>610</v>
      </c>
      <c r="D239" s="113">
        <v>617.75</v>
      </c>
      <c r="E239" s="113">
        <v>607.9</v>
      </c>
      <c r="F239" s="113">
        <v>614.4</v>
      </c>
      <c r="G239" s="113">
        <v>614.1</v>
      </c>
      <c r="H239" s="113">
        <v>601.6</v>
      </c>
      <c r="I239" s="113">
        <v>128891</v>
      </c>
      <c r="J239" s="113">
        <v>79111428</v>
      </c>
      <c r="K239" s="115">
        <v>43530</v>
      </c>
      <c r="L239" s="113">
        <v>12489</v>
      </c>
      <c r="M239" s="113" t="s">
        <v>1994</v>
      </c>
      <c r="N239" s="351"/>
    </row>
    <row r="240" spans="1:14">
      <c r="A240" s="113" t="s">
        <v>2380</v>
      </c>
      <c r="B240" s="113" t="s">
        <v>383</v>
      </c>
      <c r="C240" s="113">
        <v>2.2000000000000002</v>
      </c>
      <c r="D240" s="113">
        <v>2.2999999999999998</v>
      </c>
      <c r="E240" s="113">
        <v>2.15</v>
      </c>
      <c r="F240" s="113">
        <v>2.15</v>
      </c>
      <c r="G240" s="113">
        <v>2.2000000000000002</v>
      </c>
      <c r="H240" s="113">
        <v>2.15</v>
      </c>
      <c r="I240" s="113">
        <v>54925</v>
      </c>
      <c r="J240" s="113">
        <v>122489.2</v>
      </c>
      <c r="K240" s="115">
        <v>43530</v>
      </c>
      <c r="L240" s="113">
        <v>94</v>
      </c>
      <c r="M240" s="113" t="s">
        <v>2381</v>
      </c>
      <c r="N240" s="351"/>
    </row>
    <row r="241" spans="1:14">
      <c r="A241" s="113" t="s">
        <v>595</v>
      </c>
      <c r="B241" s="113" t="s">
        <v>383</v>
      </c>
      <c r="C241" s="113">
        <v>43.3</v>
      </c>
      <c r="D241" s="113">
        <v>43.85</v>
      </c>
      <c r="E241" s="113">
        <v>43</v>
      </c>
      <c r="F241" s="113">
        <v>43.5</v>
      </c>
      <c r="G241" s="113">
        <v>43.85</v>
      </c>
      <c r="H241" s="113">
        <v>43.45</v>
      </c>
      <c r="I241" s="113">
        <v>4567</v>
      </c>
      <c r="J241" s="113">
        <v>197902.35</v>
      </c>
      <c r="K241" s="115">
        <v>43530</v>
      </c>
      <c r="L241" s="113">
        <v>74</v>
      </c>
      <c r="M241" s="113" t="s">
        <v>596</v>
      </c>
      <c r="N241" s="351"/>
    </row>
    <row r="242" spans="1:14">
      <c r="A242" s="113" t="s">
        <v>3375</v>
      </c>
      <c r="B242" s="113" t="s">
        <v>383</v>
      </c>
      <c r="C242" s="113">
        <v>2951.05</v>
      </c>
      <c r="D242" s="113">
        <v>2999.9</v>
      </c>
      <c r="E242" s="113">
        <v>2951</v>
      </c>
      <c r="F242" s="113">
        <v>2975</v>
      </c>
      <c r="G242" s="113">
        <v>2975</v>
      </c>
      <c r="H242" s="113">
        <v>2962.3</v>
      </c>
      <c r="I242" s="113">
        <v>42</v>
      </c>
      <c r="J242" s="113">
        <v>124845.9</v>
      </c>
      <c r="K242" s="115">
        <v>43530</v>
      </c>
      <c r="L242" s="113">
        <v>23</v>
      </c>
      <c r="M242" s="113" t="s">
        <v>3376</v>
      </c>
      <c r="N242" s="351"/>
    </row>
    <row r="243" spans="1:14">
      <c r="A243" s="113" t="s">
        <v>3471</v>
      </c>
      <c r="B243" s="113" t="s">
        <v>383</v>
      </c>
      <c r="C243" s="113">
        <v>113.02</v>
      </c>
      <c r="D243" s="113">
        <v>115</v>
      </c>
      <c r="E243" s="113">
        <v>113.02</v>
      </c>
      <c r="F243" s="113">
        <v>113.05</v>
      </c>
      <c r="G243" s="113">
        <v>113.05</v>
      </c>
      <c r="H243" s="113">
        <v>115</v>
      </c>
      <c r="I243" s="113">
        <v>110</v>
      </c>
      <c r="J243" s="113">
        <v>12480.41</v>
      </c>
      <c r="K243" s="115">
        <v>43530</v>
      </c>
      <c r="L243" s="113">
        <v>9</v>
      </c>
      <c r="M243" s="113" t="s">
        <v>3472</v>
      </c>
      <c r="N243" s="351"/>
    </row>
    <row r="244" spans="1:14">
      <c r="A244" s="113" t="s">
        <v>3488</v>
      </c>
      <c r="B244" s="113" t="s">
        <v>383</v>
      </c>
      <c r="C244" s="113">
        <v>107.95</v>
      </c>
      <c r="D244" s="113">
        <v>117.8</v>
      </c>
      <c r="E244" s="113">
        <v>107.35</v>
      </c>
      <c r="F244" s="113">
        <v>115.5</v>
      </c>
      <c r="G244" s="113">
        <v>115.45</v>
      </c>
      <c r="H244" s="113">
        <v>107.6</v>
      </c>
      <c r="I244" s="113">
        <v>2928895</v>
      </c>
      <c r="J244" s="113">
        <v>334327586.94999999</v>
      </c>
      <c r="K244" s="115">
        <v>43530</v>
      </c>
      <c r="L244" s="113">
        <v>23170</v>
      </c>
      <c r="M244" s="113" t="s">
        <v>1052</v>
      </c>
      <c r="N244" s="351"/>
    </row>
    <row r="245" spans="1:14">
      <c r="A245" s="113" t="s">
        <v>2640</v>
      </c>
      <c r="B245" s="113" t="s">
        <v>383</v>
      </c>
      <c r="C245" s="113">
        <v>3.5</v>
      </c>
      <c r="D245" s="113">
        <v>3.5</v>
      </c>
      <c r="E245" s="113">
        <v>3.5</v>
      </c>
      <c r="F245" s="113">
        <v>3.5</v>
      </c>
      <c r="G245" s="113">
        <v>3.5</v>
      </c>
      <c r="H245" s="113">
        <v>3.35</v>
      </c>
      <c r="I245" s="113">
        <v>105612</v>
      </c>
      <c r="J245" s="113">
        <v>369642</v>
      </c>
      <c r="K245" s="115">
        <v>43530</v>
      </c>
      <c r="L245" s="113">
        <v>103</v>
      </c>
      <c r="M245" s="113" t="s">
        <v>2641</v>
      </c>
      <c r="N245" s="351"/>
    </row>
    <row r="246" spans="1:14">
      <c r="A246" s="113" t="s">
        <v>2382</v>
      </c>
      <c r="B246" s="113" t="s">
        <v>383</v>
      </c>
      <c r="C246" s="113">
        <v>194</v>
      </c>
      <c r="D246" s="113">
        <v>200</v>
      </c>
      <c r="E246" s="113">
        <v>188.25</v>
      </c>
      <c r="F246" s="113">
        <v>193.2</v>
      </c>
      <c r="G246" s="113">
        <v>192.1</v>
      </c>
      <c r="H246" s="113">
        <v>192.45</v>
      </c>
      <c r="I246" s="113">
        <v>148575</v>
      </c>
      <c r="J246" s="113">
        <v>28586304.649999999</v>
      </c>
      <c r="K246" s="115">
        <v>43530</v>
      </c>
      <c r="L246" s="113">
        <v>3719</v>
      </c>
      <c r="M246" s="113" t="s">
        <v>2383</v>
      </c>
      <c r="N246" s="351"/>
    </row>
    <row r="247" spans="1:14">
      <c r="A247" s="113" t="s">
        <v>3444</v>
      </c>
      <c r="B247" s="113" t="s">
        <v>3180</v>
      </c>
      <c r="C247" s="113">
        <v>16.399999999999999</v>
      </c>
      <c r="D247" s="113">
        <v>16.899999999999999</v>
      </c>
      <c r="E247" s="113">
        <v>15.6</v>
      </c>
      <c r="F247" s="113">
        <v>16.850000000000001</v>
      </c>
      <c r="G247" s="113">
        <v>16.850000000000001</v>
      </c>
      <c r="H247" s="113">
        <v>16.399999999999999</v>
      </c>
      <c r="I247" s="113">
        <v>797</v>
      </c>
      <c r="J247" s="113">
        <v>13358.7</v>
      </c>
      <c r="K247" s="115">
        <v>43530</v>
      </c>
      <c r="L247" s="113">
        <v>15</v>
      </c>
      <c r="M247" s="113" t="s">
        <v>3445</v>
      </c>
      <c r="N247" s="351"/>
    </row>
    <row r="248" spans="1:14">
      <c r="A248" s="113" t="s">
        <v>2881</v>
      </c>
      <c r="B248" s="113" t="s">
        <v>383</v>
      </c>
      <c r="C248" s="113">
        <v>27.8</v>
      </c>
      <c r="D248" s="113">
        <v>28.7</v>
      </c>
      <c r="E248" s="113">
        <v>27</v>
      </c>
      <c r="F248" s="113">
        <v>27.5</v>
      </c>
      <c r="G248" s="113">
        <v>27.45</v>
      </c>
      <c r="H248" s="113">
        <v>27.35</v>
      </c>
      <c r="I248" s="113">
        <v>237522</v>
      </c>
      <c r="J248" s="113">
        <v>6559266.1500000004</v>
      </c>
      <c r="K248" s="115">
        <v>43530</v>
      </c>
      <c r="L248" s="113">
        <v>3527</v>
      </c>
      <c r="M248" s="113" t="s">
        <v>2882</v>
      </c>
      <c r="N248" s="351"/>
    </row>
    <row r="249" spans="1:14">
      <c r="A249" s="113" t="s">
        <v>193</v>
      </c>
      <c r="B249" s="113" t="s">
        <v>383</v>
      </c>
      <c r="C249" s="113">
        <v>332</v>
      </c>
      <c r="D249" s="113">
        <v>338.3</v>
      </c>
      <c r="E249" s="113">
        <v>327.5</v>
      </c>
      <c r="F249" s="113">
        <v>330.35</v>
      </c>
      <c r="G249" s="113">
        <v>329.7</v>
      </c>
      <c r="H249" s="113">
        <v>331.3</v>
      </c>
      <c r="I249" s="113">
        <v>1355928</v>
      </c>
      <c r="J249" s="113">
        <v>450354130.30000001</v>
      </c>
      <c r="K249" s="115">
        <v>43530</v>
      </c>
      <c r="L249" s="113">
        <v>17380</v>
      </c>
      <c r="M249" s="113" t="s">
        <v>597</v>
      </c>
      <c r="N249" s="351"/>
    </row>
    <row r="250" spans="1:14">
      <c r="A250" s="113" t="s">
        <v>2642</v>
      </c>
      <c r="B250" s="113" t="s">
        <v>383</v>
      </c>
      <c r="C250" s="113">
        <v>17.8</v>
      </c>
      <c r="D250" s="113">
        <v>18.5</v>
      </c>
      <c r="E250" s="113">
        <v>17.8</v>
      </c>
      <c r="F250" s="113">
        <v>17.95</v>
      </c>
      <c r="G250" s="113">
        <v>17.8</v>
      </c>
      <c r="H250" s="113">
        <v>18.05</v>
      </c>
      <c r="I250" s="113">
        <v>5796</v>
      </c>
      <c r="J250" s="113">
        <v>104371.4</v>
      </c>
      <c r="K250" s="115">
        <v>43530</v>
      </c>
      <c r="L250" s="113">
        <v>49</v>
      </c>
      <c r="M250" s="113" t="s">
        <v>2643</v>
      </c>
      <c r="N250" s="351"/>
    </row>
    <row r="251" spans="1:14">
      <c r="A251" s="113" t="s">
        <v>598</v>
      </c>
      <c r="B251" s="113" t="s">
        <v>383</v>
      </c>
      <c r="C251" s="113">
        <v>49.35</v>
      </c>
      <c r="D251" s="113">
        <v>51.25</v>
      </c>
      <c r="E251" s="113">
        <v>49</v>
      </c>
      <c r="F251" s="113">
        <v>49.7</v>
      </c>
      <c r="G251" s="113">
        <v>49.9</v>
      </c>
      <c r="H251" s="113">
        <v>48.65</v>
      </c>
      <c r="I251" s="113">
        <v>499927</v>
      </c>
      <c r="J251" s="113">
        <v>25182562.850000001</v>
      </c>
      <c r="K251" s="115">
        <v>43530</v>
      </c>
      <c r="L251" s="113">
        <v>3510</v>
      </c>
      <c r="M251" s="113" t="s">
        <v>599</v>
      </c>
      <c r="N251" s="351"/>
    </row>
    <row r="252" spans="1:14">
      <c r="A252" s="113" t="s">
        <v>54</v>
      </c>
      <c r="B252" s="113" t="s">
        <v>383</v>
      </c>
      <c r="C252" s="113">
        <v>254.95</v>
      </c>
      <c r="D252" s="113">
        <v>257.5</v>
      </c>
      <c r="E252" s="113">
        <v>251</v>
      </c>
      <c r="F252" s="113">
        <v>252.8</v>
      </c>
      <c r="G252" s="113">
        <v>252.2</v>
      </c>
      <c r="H252" s="113">
        <v>253.35</v>
      </c>
      <c r="I252" s="113">
        <v>4941825</v>
      </c>
      <c r="J252" s="113">
        <v>1256269307.8499999</v>
      </c>
      <c r="K252" s="115">
        <v>43530</v>
      </c>
      <c r="L252" s="113">
        <v>35368</v>
      </c>
      <c r="M252" s="113" t="s">
        <v>600</v>
      </c>
      <c r="N252" s="351"/>
    </row>
    <row r="253" spans="1:14">
      <c r="A253" s="113" t="s">
        <v>601</v>
      </c>
      <c r="B253" s="113" t="s">
        <v>383</v>
      </c>
      <c r="C253" s="113">
        <v>299</v>
      </c>
      <c r="D253" s="113">
        <v>306.25</v>
      </c>
      <c r="E253" s="113">
        <v>287.64999999999998</v>
      </c>
      <c r="F253" s="113">
        <v>289.5</v>
      </c>
      <c r="G253" s="113">
        <v>288.95</v>
      </c>
      <c r="H253" s="113">
        <v>293.64999999999998</v>
      </c>
      <c r="I253" s="113">
        <v>2880739</v>
      </c>
      <c r="J253" s="113">
        <v>849702156.85000002</v>
      </c>
      <c r="K253" s="115">
        <v>43530</v>
      </c>
      <c r="L253" s="113">
        <v>31041</v>
      </c>
      <c r="M253" s="113" t="s">
        <v>2220</v>
      </c>
      <c r="N253" s="351"/>
    </row>
    <row r="254" spans="1:14">
      <c r="A254" s="113" t="s">
        <v>2644</v>
      </c>
      <c r="B254" s="113" t="s">
        <v>383</v>
      </c>
      <c r="C254" s="113">
        <v>243.35</v>
      </c>
      <c r="D254" s="113">
        <v>243.35</v>
      </c>
      <c r="E254" s="113">
        <v>236.1</v>
      </c>
      <c r="F254" s="113">
        <v>241.5</v>
      </c>
      <c r="G254" s="113">
        <v>242.8</v>
      </c>
      <c r="H254" s="113">
        <v>240.45</v>
      </c>
      <c r="I254" s="113">
        <v>26040</v>
      </c>
      <c r="J254" s="113">
        <v>6247504.5</v>
      </c>
      <c r="K254" s="115">
        <v>43530</v>
      </c>
      <c r="L254" s="113">
        <v>688</v>
      </c>
      <c r="M254" s="113" t="s">
        <v>2645</v>
      </c>
      <c r="N254" s="351"/>
    </row>
    <row r="255" spans="1:14">
      <c r="A255" s="113" t="s">
        <v>2195</v>
      </c>
      <c r="B255" s="113" t="s">
        <v>383</v>
      </c>
      <c r="C255" s="113">
        <v>243.35</v>
      </c>
      <c r="D255" s="113">
        <v>243.35</v>
      </c>
      <c r="E255" s="113">
        <v>235.35</v>
      </c>
      <c r="F255" s="113">
        <v>239.15</v>
      </c>
      <c r="G255" s="113">
        <v>238</v>
      </c>
      <c r="H255" s="113">
        <v>241.2</v>
      </c>
      <c r="I255" s="113">
        <v>45113</v>
      </c>
      <c r="J255" s="113">
        <v>10765673.1</v>
      </c>
      <c r="K255" s="115">
        <v>43530</v>
      </c>
      <c r="L255" s="113">
        <v>2388</v>
      </c>
      <c r="M255" s="113" t="s">
        <v>2196</v>
      </c>
      <c r="N255" s="351"/>
    </row>
    <row r="256" spans="1:14">
      <c r="A256" s="113" t="s">
        <v>602</v>
      </c>
      <c r="B256" s="113" t="s">
        <v>383</v>
      </c>
      <c r="C256" s="113">
        <v>410</v>
      </c>
      <c r="D256" s="113">
        <v>414</v>
      </c>
      <c r="E256" s="113">
        <v>405</v>
      </c>
      <c r="F256" s="113">
        <v>406</v>
      </c>
      <c r="G256" s="113">
        <v>405</v>
      </c>
      <c r="H256" s="113">
        <v>407.15</v>
      </c>
      <c r="I256" s="113">
        <v>22021</v>
      </c>
      <c r="J256" s="113">
        <v>8992450.8499999996</v>
      </c>
      <c r="K256" s="115">
        <v>43530</v>
      </c>
      <c r="L256" s="113">
        <v>1092</v>
      </c>
      <c r="M256" s="113" t="s">
        <v>2883</v>
      </c>
      <c r="N256" s="351"/>
    </row>
    <row r="257" spans="1:14">
      <c r="A257" s="113" t="s">
        <v>1983</v>
      </c>
      <c r="B257" s="113" t="s">
        <v>3180</v>
      </c>
      <c r="C257" s="113">
        <v>188.05</v>
      </c>
      <c r="D257" s="113">
        <v>194.95</v>
      </c>
      <c r="E257" s="113">
        <v>183.05</v>
      </c>
      <c r="F257" s="113">
        <v>194.95</v>
      </c>
      <c r="G257" s="113">
        <v>194.95</v>
      </c>
      <c r="H257" s="113">
        <v>190</v>
      </c>
      <c r="I257" s="113">
        <v>166</v>
      </c>
      <c r="J257" s="113">
        <v>31357.75</v>
      </c>
      <c r="K257" s="115">
        <v>43530</v>
      </c>
      <c r="L257" s="113">
        <v>12</v>
      </c>
      <c r="M257" s="113" t="s">
        <v>1984</v>
      </c>
      <c r="N257" s="351"/>
    </row>
    <row r="258" spans="1:14">
      <c r="A258" s="113" t="s">
        <v>603</v>
      </c>
      <c r="B258" s="113" t="s">
        <v>383</v>
      </c>
      <c r="C258" s="113">
        <v>389</v>
      </c>
      <c r="D258" s="113">
        <v>389</v>
      </c>
      <c r="E258" s="113">
        <v>381.15</v>
      </c>
      <c r="F258" s="113">
        <v>382.1</v>
      </c>
      <c r="G258" s="113">
        <v>383</v>
      </c>
      <c r="H258" s="113">
        <v>386.75</v>
      </c>
      <c r="I258" s="113">
        <v>25728</v>
      </c>
      <c r="J258" s="113">
        <v>9866269.3000000007</v>
      </c>
      <c r="K258" s="115">
        <v>43530</v>
      </c>
      <c r="L258" s="113">
        <v>781</v>
      </c>
      <c r="M258" s="113" t="s">
        <v>604</v>
      </c>
      <c r="N258" s="351"/>
    </row>
    <row r="259" spans="1:14">
      <c r="A259" s="113" t="s">
        <v>605</v>
      </c>
      <c r="B259" s="113" t="s">
        <v>383</v>
      </c>
      <c r="C259" s="113">
        <v>71.650000000000006</v>
      </c>
      <c r="D259" s="113">
        <v>74.5</v>
      </c>
      <c r="E259" s="113">
        <v>71</v>
      </c>
      <c r="F259" s="113">
        <v>73.599999999999994</v>
      </c>
      <c r="G259" s="113">
        <v>74.400000000000006</v>
      </c>
      <c r="H259" s="113">
        <v>71.2</v>
      </c>
      <c r="I259" s="113">
        <v>13991</v>
      </c>
      <c r="J259" s="113">
        <v>1017831</v>
      </c>
      <c r="K259" s="115">
        <v>43530</v>
      </c>
      <c r="L259" s="113">
        <v>212</v>
      </c>
      <c r="M259" s="113" t="s">
        <v>606</v>
      </c>
      <c r="N259" s="351"/>
    </row>
    <row r="260" spans="1:14">
      <c r="A260" s="113" t="s">
        <v>607</v>
      </c>
      <c r="B260" s="113" t="s">
        <v>383</v>
      </c>
      <c r="C260" s="113">
        <v>981.95</v>
      </c>
      <c r="D260" s="113">
        <v>1004.4</v>
      </c>
      <c r="E260" s="113">
        <v>972.65</v>
      </c>
      <c r="F260" s="113">
        <v>998.4</v>
      </c>
      <c r="G260" s="113">
        <v>999.95</v>
      </c>
      <c r="H260" s="113">
        <v>979.95</v>
      </c>
      <c r="I260" s="113">
        <v>55865</v>
      </c>
      <c r="J260" s="113">
        <v>55556544.450000003</v>
      </c>
      <c r="K260" s="115">
        <v>43530</v>
      </c>
      <c r="L260" s="113">
        <v>2509</v>
      </c>
      <c r="M260" s="113" t="s">
        <v>608</v>
      </c>
      <c r="N260" s="351"/>
    </row>
    <row r="261" spans="1:14">
      <c r="A261" s="113" t="s">
        <v>2384</v>
      </c>
      <c r="B261" s="113" t="s">
        <v>383</v>
      </c>
      <c r="C261" s="113">
        <v>1.1000000000000001</v>
      </c>
      <c r="D261" s="113">
        <v>1.1000000000000001</v>
      </c>
      <c r="E261" s="113">
        <v>1.05</v>
      </c>
      <c r="F261" s="113">
        <v>1.05</v>
      </c>
      <c r="G261" s="113">
        <v>1.05</v>
      </c>
      <c r="H261" s="113">
        <v>1.1000000000000001</v>
      </c>
      <c r="I261" s="113">
        <v>276986</v>
      </c>
      <c r="J261" s="113">
        <v>299790.5</v>
      </c>
      <c r="K261" s="115">
        <v>43530</v>
      </c>
      <c r="L261" s="113">
        <v>126</v>
      </c>
      <c r="M261" s="113" t="s">
        <v>2385</v>
      </c>
      <c r="N261" s="351"/>
    </row>
    <row r="262" spans="1:14">
      <c r="A262" s="113" t="s">
        <v>230</v>
      </c>
      <c r="B262" s="113" t="s">
        <v>383</v>
      </c>
      <c r="C262" s="113">
        <v>159.25</v>
      </c>
      <c r="D262" s="113">
        <v>165</v>
      </c>
      <c r="E262" s="113">
        <v>159.25</v>
      </c>
      <c r="F262" s="113">
        <v>164.05</v>
      </c>
      <c r="G262" s="113">
        <v>164.9</v>
      </c>
      <c r="H262" s="113">
        <v>159.55000000000001</v>
      </c>
      <c r="I262" s="113">
        <v>1386658</v>
      </c>
      <c r="J262" s="113">
        <v>225982616.94999999</v>
      </c>
      <c r="K262" s="115">
        <v>43530</v>
      </c>
      <c r="L262" s="113">
        <v>26835</v>
      </c>
      <c r="M262" s="113" t="s">
        <v>2884</v>
      </c>
      <c r="N262" s="351"/>
    </row>
    <row r="263" spans="1:14">
      <c r="A263" s="113" t="s">
        <v>2386</v>
      </c>
      <c r="B263" s="113" t="s">
        <v>383</v>
      </c>
      <c r="C263" s="113">
        <v>6.85</v>
      </c>
      <c r="D263" s="113">
        <v>7.85</v>
      </c>
      <c r="E263" s="113">
        <v>6.65</v>
      </c>
      <c r="F263" s="113">
        <v>7.4</v>
      </c>
      <c r="G263" s="113">
        <v>7.45</v>
      </c>
      <c r="H263" s="113">
        <v>6.65</v>
      </c>
      <c r="I263" s="113">
        <v>223350</v>
      </c>
      <c r="J263" s="113">
        <v>1661894.9</v>
      </c>
      <c r="K263" s="115">
        <v>43530</v>
      </c>
      <c r="L263" s="113">
        <v>553</v>
      </c>
      <c r="M263" s="113" t="s">
        <v>2387</v>
      </c>
      <c r="N263" s="351"/>
    </row>
    <row r="264" spans="1:14">
      <c r="A264" s="113" t="s">
        <v>609</v>
      </c>
      <c r="B264" s="113" t="s">
        <v>383</v>
      </c>
      <c r="C264" s="113">
        <v>285.95</v>
      </c>
      <c r="D264" s="113">
        <v>293</v>
      </c>
      <c r="E264" s="113">
        <v>283.14999999999998</v>
      </c>
      <c r="F264" s="113">
        <v>288.60000000000002</v>
      </c>
      <c r="G264" s="113">
        <v>288.60000000000002</v>
      </c>
      <c r="H264" s="113">
        <v>285.64999999999998</v>
      </c>
      <c r="I264" s="113">
        <v>428722</v>
      </c>
      <c r="J264" s="113">
        <v>123572930.3</v>
      </c>
      <c r="K264" s="115">
        <v>43530</v>
      </c>
      <c r="L264" s="113">
        <v>5136</v>
      </c>
      <c r="M264" s="113" t="s">
        <v>610</v>
      </c>
      <c r="N264" s="351"/>
    </row>
    <row r="265" spans="1:14">
      <c r="A265" s="113" t="s">
        <v>2095</v>
      </c>
      <c r="B265" s="113" t="s">
        <v>383</v>
      </c>
      <c r="C265" s="113">
        <v>231.8</v>
      </c>
      <c r="D265" s="113">
        <v>243</v>
      </c>
      <c r="E265" s="113">
        <v>231.25</v>
      </c>
      <c r="F265" s="113">
        <v>239</v>
      </c>
      <c r="G265" s="113">
        <v>239.2</v>
      </c>
      <c r="H265" s="113">
        <v>229.15</v>
      </c>
      <c r="I265" s="113">
        <v>720122</v>
      </c>
      <c r="J265" s="113">
        <v>171488018.30000001</v>
      </c>
      <c r="K265" s="115">
        <v>43530</v>
      </c>
      <c r="L265" s="113">
        <v>8842</v>
      </c>
      <c r="M265" s="113" t="s">
        <v>2096</v>
      </c>
      <c r="N265" s="351"/>
    </row>
    <row r="266" spans="1:14">
      <c r="A266" s="113" t="s">
        <v>229</v>
      </c>
      <c r="B266" s="113" t="s">
        <v>383</v>
      </c>
      <c r="C266" s="113">
        <v>1139.9000000000001</v>
      </c>
      <c r="D266" s="113">
        <v>1155</v>
      </c>
      <c r="E266" s="113">
        <v>1119.05</v>
      </c>
      <c r="F266" s="113">
        <v>1127.3499999999999</v>
      </c>
      <c r="G266" s="113">
        <v>1130</v>
      </c>
      <c r="H266" s="113">
        <v>1133.5999999999999</v>
      </c>
      <c r="I266" s="113">
        <v>574522</v>
      </c>
      <c r="J266" s="113">
        <v>652251196.25</v>
      </c>
      <c r="K266" s="115">
        <v>43530</v>
      </c>
      <c r="L266" s="113">
        <v>15097</v>
      </c>
      <c r="M266" s="113" t="s">
        <v>611</v>
      </c>
      <c r="N266" s="351"/>
    </row>
    <row r="267" spans="1:14">
      <c r="A267" s="113" t="s">
        <v>3199</v>
      </c>
      <c r="B267" s="113" t="s">
        <v>3180</v>
      </c>
      <c r="C267" s="113">
        <v>21.4</v>
      </c>
      <c r="D267" s="113">
        <v>21.5</v>
      </c>
      <c r="E267" s="113">
        <v>19.5</v>
      </c>
      <c r="F267" s="113">
        <v>21.05</v>
      </c>
      <c r="G267" s="113">
        <v>21.4</v>
      </c>
      <c r="H267" s="113">
        <v>20.5</v>
      </c>
      <c r="I267" s="113">
        <v>110999</v>
      </c>
      <c r="J267" s="113">
        <v>2330309.9</v>
      </c>
      <c r="K267" s="115">
        <v>43530</v>
      </c>
      <c r="L267" s="113">
        <v>250</v>
      </c>
      <c r="M267" s="113" t="s">
        <v>3200</v>
      </c>
      <c r="N267" s="351"/>
    </row>
    <row r="268" spans="1:14">
      <c r="A268" s="113" t="s">
        <v>2278</v>
      </c>
      <c r="B268" s="113" t="s">
        <v>383</v>
      </c>
      <c r="C268" s="113">
        <v>9.6</v>
      </c>
      <c r="D268" s="113">
        <v>9.6</v>
      </c>
      <c r="E268" s="113">
        <v>9.1</v>
      </c>
      <c r="F268" s="113">
        <v>9.5</v>
      </c>
      <c r="G268" s="113">
        <v>9.5500000000000007</v>
      </c>
      <c r="H268" s="113">
        <v>9.35</v>
      </c>
      <c r="I268" s="113">
        <v>8142</v>
      </c>
      <c r="J268" s="113">
        <v>77244.100000000006</v>
      </c>
      <c r="K268" s="115">
        <v>43530</v>
      </c>
      <c r="L268" s="113">
        <v>42</v>
      </c>
      <c r="M268" s="113" t="s">
        <v>2279</v>
      </c>
      <c r="N268" s="351"/>
    </row>
    <row r="269" spans="1:14">
      <c r="A269" s="113" t="s">
        <v>2885</v>
      </c>
      <c r="B269" s="113" t="s">
        <v>383</v>
      </c>
      <c r="C269" s="113">
        <v>6.35</v>
      </c>
      <c r="D269" s="113">
        <v>6.35</v>
      </c>
      <c r="E269" s="113">
        <v>6.35</v>
      </c>
      <c r="F269" s="113">
        <v>6.35</v>
      </c>
      <c r="G269" s="113">
        <v>6.35</v>
      </c>
      <c r="H269" s="113">
        <v>6.05</v>
      </c>
      <c r="I269" s="113">
        <v>18000</v>
      </c>
      <c r="J269" s="113">
        <v>114300</v>
      </c>
      <c r="K269" s="115">
        <v>43530</v>
      </c>
      <c r="L269" s="113">
        <v>17</v>
      </c>
      <c r="M269" s="113" t="s">
        <v>2886</v>
      </c>
      <c r="N269" s="351"/>
    </row>
    <row r="270" spans="1:14">
      <c r="A270" s="113" t="s">
        <v>612</v>
      </c>
      <c r="B270" s="113" t="s">
        <v>383</v>
      </c>
      <c r="C270" s="113">
        <v>252.95</v>
      </c>
      <c r="D270" s="113">
        <v>258.25</v>
      </c>
      <c r="E270" s="113">
        <v>251.45</v>
      </c>
      <c r="F270" s="113">
        <v>256.85000000000002</v>
      </c>
      <c r="G270" s="113">
        <v>256</v>
      </c>
      <c r="H270" s="113">
        <v>250.2</v>
      </c>
      <c r="I270" s="113">
        <v>35234</v>
      </c>
      <c r="J270" s="113">
        <v>8988395.3499999996</v>
      </c>
      <c r="K270" s="115">
        <v>43530</v>
      </c>
      <c r="L270" s="113">
        <v>878</v>
      </c>
      <c r="M270" s="113" t="s">
        <v>613</v>
      </c>
      <c r="N270" s="351"/>
    </row>
    <row r="271" spans="1:14">
      <c r="A271" s="113" t="s">
        <v>2280</v>
      </c>
      <c r="B271" s="113" t="s">
        <v>383</v>
      </c>
      <c r="C271" s="113">
        <v>6.5</v>
      </c>
      <c r="D271" s="113">
        <v>6.7</v>
      </c>
      <c r="E271" s="113">
        <v>6.15</v>
      </c>
      <c r="F271" s="113">
        <v>6.4</v>
      </c>
      <c r="G271" s="113">
        <v>6.5</v>
      </c>
      <c r="H271" s="113">
        <v>6.45</v>
      </c>
      <c r="I271" s="113">
        <v>130092</v>
      </c>
      <c r="J271" s="113">
        <v>841047.8</v>
      </c>
      <c r="K271" s="115">
        <v>43530</v>
      </c>
      <c r="L271" s="113">
        <v>289</v>
      </c>
      <c r="M271" s="113" t="s">
        <v>2281</v>
      </c>
      <c r="N271" s="351"/>
    </row>
    <row r="272" spans="1:14">
      <c r="A272" s="113" t="s">
        <v>614</v>
      </c>
      <c r="B272" s="113" t="s">
        <v>383</v>
      </c>
      <c r="C272" s="113">
        <v>32.25</v>
      </c>
      <c r="D272" s="113">
        <v>32.5</v>
      </c>
      <c r="E272" s="113">
        <v>31.8</v>
      </c>
      <c r="F272" s="113">
        <v>32.15</v>
      </c>
      <c r="G272" s="113">
        <v>32</v>
      </c>
      <c r="H272" s="113">
        <v>32.15</v>
      </c>
      <c r="I272" s="113">
        <v>495206</v>
      </c>
      <c r="J272" s="113">
        <v>15938161.65</v>
      </c>
      <c r="K272" s="115">
        <v>43530</v>
      </c>
      <c r="L272" s="113">
        <v>2012</v>
      </c>
      <c r="M272" s="113" t="s">
        <v>615</v>
      </c>
      <c r="N272" s="351"/>
    </row>
    <row r="273" spans="1:14">
      <c r="A273" s="113" t="s">
        <v>2543</v>
      </c>
      <c r="B273" s="113" t="s">
        <v>383</v>
      </c>
      <c r="C273" s="113">
        <v>34</v>
      </c>
      <c r="D273" s="113">
        <v>36</v>
      </c>
      <c r="E273" s="113">
        <v>34</v>
      </c>
      <c r="F273" s="113">
        <v>35.4</v>
      </c>
      <c r="G273" s="113">
        <v>35.25</v>
      </c>
      <c r="H273" s="113">
        <v>34.15</v>
      </c>
      <c r="I273" s="113">
        <v>227567</v>
      </c>
      <c r="J273" s="113">
        <v>8057030.7000000002</v>
      </c>
      <c r="K273" s="115">
        <v>43530</v>
      </c>
      <c r="L273" s="113">
        <v>709</v>
      </c>
      <c r="M273" s="113" t="s">
        <v>2544</v>
      </c>
      <c r="N273" s="351"/>
    </row>
    <row r="274" spans="1:14">
      <c r="A274" s="113" t="s">
        <v>616</v>
      </c>
      <c r="B274" s="113" t="s">
        <v>383</v>
      </c>
      <c r="C274" s="113">
        <v>420.1</v>
      </c>
      <c r="D274" s="113">
        <v>429</v>
      </c>
      <c r="E274" s="113">
        <v>405.15</v>
      </c>
      <c r="F274" s="113">
        <v>412.55</v>
      </c>
      <c r="G274" s="113">
        <v>405.15</v>
      </c>
      <c r="H274" s="113">
        <v>423.15</v>
      </c>
      <c r="I274" s="113">
        <v>2186</v>
      </c>
      <c r="J274" s="113">
        <v>920655.65</v>
      </c>
      <c r="K274" s="115">
        <v>43530</v>
      </c>
      <c r="L274" s="113">
        <v>179</v>
      </c>
      <c r="M274" s="113" t="s">
        <v>617</v>
      </c>
      <c r="N274" s="351"/>
    </row>
    <row r="275" spans="1:14">
      <c r="A275" s="113" t="s">
        <v>618</v>
      </c>
      <c r="B275" s="113" t="s">
        <v>383</v>
      </c>
      <c r="C275" s="113">
        <v>187</v>
      </c>
      <c r="D275" s="113">
        <v>190</v>
      </c>
      <c r="E275" s="113">
        <v>185.25</v>
      </c>
      <c r="F275" s="113">
        <v>187.35</v>
      </c>
      <c r="G275" s="113">
        <v>187.5</v>
      </c>
      <c r="H275" s="113">
        <v>185.65</v>
      </c>
      <c r="I275" s="113">
        <v>155895</v>
      </c>
      <c r="J275" s="113">
        <v>29234556.25</v>
      </c>
      <c r="K275" s="115">
        <v>43530</v>
      </c>
      <c r="L275" s="113">
        <v>3243</v>
      </c>
      <c r="M275" s="113" t="s">
        <v>619</v>
      </c>
      <c r="N275" s="351"/>
    </row>
    <row r="276" spans="1:14">
      <c r="A276" s="113" t="s">
        <v>55</v>
      </c>
      <c r="B276" s="113" t="s">
        <v>383</v>
      </c>
      <c r="C276" s="113">
        <v>863</v>
      </c>
      <c r="D276" s="113">
        <v>874.3</v>
      </c>
      <c r="E276" s="113">
        <v>845.75</v>
      </c>
      <c r="F276" s="113">
        <v>851.65</v>
      </c>
      <c r="G276" s="113">
        <v>847.05</v>
      </c>
      <c r="H276" s="113">
        <v>859.7</v>
      </c>
      <c r="I276" s="113">
        <v>704978</v>
      </c>
      <c r="J276" s="113">
        <v>607911115.14999998</v>
      </c>
      <c r="K276" s="115">
        <v>43530</v>
      </c>
      <c r="L276" s="113">
        <v>17280</v>
      </c>
      <c r="M276" s="113" t="s">
        <v>620</v>
      </c>
      <c r="N276" s="351"/>
    </row>
    <row r="277" spans="1:14">
      <c r="A277" s="113" t="s">
        <v>621</v>
      </c>
      <c r="B277" s="113" t="s">
        <v>383</v>
      </c>
      <c r="C277" s="113">
        <v>2519.9499999999998</v>
      </c>
      <c r="D277" s="113">
        <v>2534.9499999999998</v>
      </c>
      <c r="E277" s="113">
        <v>2470</v>
      </c>
      <c r="F277" s="113">
        <v>2496.1</v>
      </c>
      <c r="G277" s="113">
        <v>2484.15</v>
      </c>
      <c r="H277" s="113">
        <v>2500.85</v>
      </c>
      <c r="I277" s="113">
        <v>2480</v>
      </c>
      <c r="J277" s="113">
        <v>6227023.25</v>
      </c>
      <c r="K277" s="115">
        <v>43530</v>
      </c>
      <c r="L277" s="113">
        <v>474</v>
      </c>
      <c r="M277" s="113" t="s">
        <v>622</v>
      </c>
      <c r="N277" s="351"/>
    </row>
    <row r="278" spans="1:14">
      <c r="A278" s="113" t="s">
        <v>2646</v>
      </c>
      <c r="B278" s="113" t="s">
        <v>383</v>
      </c>
      <c r="C278" s="113">
        <v>26.95</v>
      </c>
      <c r="D278" s="113">
        <v>27.65</v>
      </c>
      <c r="E278" s="113">
        <v>26.8</v>
      </c>
      <c r="F278" s="113">
        <v>27.15</v>
      </c>
      <c r="G278" s="113">
        <v>26.85</v>
      </c>
      <c r="H278" s="113">
        <v>26.9</v>
      </c>
      <c r="I278" s="113">
        <v>230995</v>
      </c>
      <c r="J278" s="113">
        <v>6275090.5999999996</v>
      </c>
      <c r="K278" s="115">
        <v>43530</v>
      </c>
      <c r="L278" s="113">
        <v>482</v>
      </c>
      <c r="M278" s="113" t="s">
        <v>2647</v>
      </c>
      <c r="N278" s="351"/>
    </row>
    <row r="279" spans="1:14">
      <c r="A279" s="113" t="s">
        <v>56</v>
      </c>
      <c r="B279" s="113" t="s">
        <v>383</v>
      </c>
      <c r="C279" s="113">
        <v>704.7</v>
      </c>
      <c r="D279" s="113">
        <v>719.8</v>
      </c>
      <c r="E279" s="113">
        <v>703.5</v>
      </c>
      <c r="F279" s="113">
        <v>711.55</v>
      </c>
      <c r="G279" s="113">
        <v>713.05</v>
      </c>
      <c r="H279" s="113">
        <v>704.95</v>
      </c>
      <c r="I279" s="113">
        <v>256114</v>
      </c>
      <c r="J279" s="113">
        <v>182677936.25</v>
      </c>
      <c r="K279" s="115">
        <v>43530</v>
      </c>
      <c r="L279" s="113">
        <v>8435</v>
      </c>
      <c r="M279" s="113" t="s">
        <v>623</v>
      </c>
      <c r="N279" s="351"/>
    </row>
    <row r="280" spans="1:14">
      <c r="A280" s="113" t="s">
        <v>3379</v>
      </c>
      <c r="B280" s="113" t="s">
        <v>383</v>
      </c>
      <c r="C280" s="113">
        <v>492.95</v>
      </c>
      <c r="D280" s="113">
        <v>517.20000000000005</v>
      </c>
      <c r="E280" s="113">
        <v>492.7</v>
      </c>
      <c r="F280" s="113">
        <v>500.7</v>
      </c>
      <c r="G280" s="113">
        <v>497.7</v>
      </c>
      <c r="H280" s="113">
        <v>496.15</v>
      </c>
      <c r="I280" s="113">
        <v>169334</v>
      </c>
      <c r="J280" s="113">
        <v>85842178.799999997</v>
      </c>
      <c r="K280" s="115">
        <v>43530</v>
      </c>
      <c r="L280" s="113">
        <v>4185</v>
      </c>
      <c r="M280" s="113" t="s">
        <v>3380</v>
      </c>
      <c r="N280" s="351"/>
    </row>
    <row r="281" spans="1:14">
      <c r="A281" s="113" t="s">
        <v>624</v>
      </c>
      <c r="B281" s="113" t="s">
        <v>383</v>
      </c>
      <c r="C281" s="113">
        <v>130.75</v>
      </c>
      <c r="D281" s="113">
        <v>132.6</v>
      </c>
      <c r="E281" s="113">
        <v>129.1</v>
      </c>
      <c r="F281" s="113">
        <v>130.25</v>
      </c>
      <c r="G281" s="113">
        <v>131.5</v>
      </c>
      <c r="H281" s="113">
        <v>130.5</v>
      </c>
      <c r="I281" s="113">
        <v>704337</v>
      </c>
      <c r="J281" s="113">
        <v>91899896.099999994</v>
      </c>
      <c r="K281" s="115">
        <v>43530</v>
      </c>
      <c r="L281" s="113">
        <v>6398</v>
      </c>
      <c r="M281" s="113" t="s">
        <v>1931</v>
      </c>
      <c r="N281" s="351"/>
    </row>
    <row r="282" spans="1:14">
      <c r="A282" s="113" t="s">
        <v>2004</v>
      </c>
      <c r="B282" s="113" t="s">
        <v>383</v>
      </c>
      <c r="C282" s="113">
        <v>38.049999999999997</v>
      </c>
      <c r="D282" s="113">
        <v>38.75</v>
      </c>
      <c r="E282" s="113">
        <v>36.6</v>
      </c>
      <c r="F282" s="113">
        <v>37.15</v>
      </c>
      <c r="G282" s="113">
        <v>37.5</v>
      </c>
      <c r="H282" s="113">
        <v>38.049999999999997</v>
      </c>
      <c r="I282" s="113">
        <v>18020416</v>
      </c>
      <c r="J282" s="113">
        <v>681783588.20000005</v>
      </c>
      <c r="K282" s="115">
        <v>43530</v>
      </c>
      <c r="L282" s="113">
        <v>26430</v>
      </c>
      <c r="M282" s="113" t="s">
        <v>651</v>
      </c>
      <c r="N282" s="351"/>
    </row>
    <row r="283" spans="1:14">
      <c r="A283" s="113" t="s">
        <v>3407</v>
      </c>
      <c r="B283" s="113" t="s">
        <v>383</v>
      </c>
      <c r="C283" s="113">
        <v>281.05</v>
      </c>
      <c r="D283" s="113">
        <v>282.10000000000002</v>
      </c>
      <c r="E283" s="113">
        <v>276.35000000000002</v>
      </c>
      <c r="F283" s="113">
        <v>282</v>
      </c>
      <c r="G283" s="113">
        <v>279.75</v>
      </c>
      <c r="H283" s="113">
        <v>280.75</v>
      </c>
      <c r="I283" s="113">
        <v>122163</v>
      </c>
      <c r="J283" s="113">
        <v>34427033.299999997</v>
      </c>
      <c r="K283" s="115">
        <v>43530</v>
      </c>
      <c r="L283" s="113">
        <v>724</v>
      </c>
      <c r="M283" s="113" t="s">
        <v>3408</v>
      </c>
      <c r="N283" s="351"/>
    </row>
    <row r="284" spans="1:14">
      <c r="A284" s="113" t="s">
        <v>625</v>
      </c>
      <c r="B284" s="113" t="s">
        <v>383</v>
      </c>
      <c r="C284" s="113">
        <v>165.95</v>
      </c>
      <c r="D284" s="113">
        <v>167.2</v>
      </c>
      <c r="E284" s="113">
        <v>163</v>
      </c>
      <c r="F284" s="113">
        <v>163.75</v>
      </c>
      <c r="G284" s="113">
        <v>163.95</v>
      </c>
      <c r="H284" s="113">
        <v>165.4</v>
      </c>
      <c r="I284" s="113">
        <v>320368</v>
      </c>
      <c r="J284" s="113">
        <v>53141047.049999997</v>
      </c>
      <c r="K284" s="115">
        <v>43530</v>
      </c>
      <c r="L284" s="113">
        <v>4672</v>
      </c>
      <c r="M284" s="113" t="s">
        <v>626</v>
      </c>
      <c r="N284" s="351"/>
    </row>
    <row r="285" spans="1:14">
      <c r="A285" s="113" t="s">
        <v>2648</v>
      </c>
      <c r="B285" s="113" t="s">
        <v>383</v>
      </c>
      <c r="C285" s="113">
        <v>156</v>
      </c>
      <c r="D285" s="113">
        <v>158</v>
      </c>
      <c r="E285" s="113">
        <v>147.75</v>
      </c>
      <c r="F285" s="113">
        <v>150.05000000000001</v>
      </c>
      <c r="G285" s="113">
        <v>152</v>
      </c>
      <c r="H285" s="113">
        <v>156.25</v>
      </c>
      <c r="I285" s="113">
        <v>4674</v>
      </c>
      <c r="J285" s="113">
        <v>715067.45</v>
      </c>
      <c r="K285" s="115">
        <v>43530</v>
      </c>
      <c r="L285" s="113">
        <v>170</v>
      </c>
      <c r="M285" s="113" t="s">
        <v>2649</v>
      </c>
      <c r="N285" s="351"/>
    </row>
    <row r="286" spans="1:14">
      <c r="A286" s="113" t="s">
        <v>627</v>
      </c>
      <c r="B286" s="113" t="s">
        <v>383</v>
      </c>
      <c r="C286" s="113">
        <v>257.7</v>
      </c>
      <c r="D286" s="113">
        <v>262.60000000000002</v>
      </c>
      <c r="E286" s="113">
        <v>253.7</v>
      </c>
      <c r="F286" s="113">
        <v>256</v>
      </c>
      <c r="G286" s="113">
        <v>254.4</v>
      </c>
      <c r="H286" s="113">
        <v>256.10000000000002</v>
      </c>
      <c r="I286" s="113">
        <v>522205</v>
      </c>
      <c r="J286" s="113">
        <v>135190057.90000001</v>
      </c>
      <c r="K286" s="115">
        <v>43530</v>
      </c>
      <c r="L286" s="113">
        <v>7392</v>
      </c>
      <c r="M286" s="113" t="s">
        <v>628</v>
      </c>
      <c r="N286" s="351"/>
    </row>
    <row r="287" spans="1:14">
      <c r="A287" s="113" t="s">
        <v>629</v>
      </c>
      <c r="B287" s="113" t="s">
        <v>383</v>
      </c>
      <c r="C287" s="113">
        <v>1295</v>
      </c>
      <c r="D287" s="113">
        <v>1329.85</v>
      </c>
      <c r="E287" s="113">
        <v>1295</v>
      </c>
      <c r="F287" s="113">
        <v>1307.7</v>
      </c>
      <c r="G287" s="113">
        <v>1310</v>
      </c>
      <c r="H287" s="113">
        <v>1286.1500000000001</v>
      </c>
      <c r="I287" s="113">
        <v>289521</v>
      </c>
      <c r="J287" s="113">
        <v>380056792.60000002</v>
      </c>
      <c r="K287" s="115">
        <v>43530</v>
      </c>
      <c r="L287" s="113">
        <v>15338</v>
      </c>
      <c r="M287" s="113" t="s">
        <v>630</v>
      </c>
      <c r="N287" s="351"/>
    </row>
    <row r="288" spans="1:14">
      <c r="A288" s="113" t="s">
        <v>2650</v>
      </c>
      <c r="B288" s="113" t="s">
        <v>3180</v>
      </c>
      <c r="C288" s="113">
        <v>1.1000000000000001</v>
      </c>
      <c r="D288" s="113">
        <v>1.1000000000000001</v>
      </c>
      <c r="E288" s="113">
        <v>1</v>
      </c>
      <c r="F288" s="113">
        <v>1.05</v>
      </c>
      <c r="G288" s="113">
        <v>1.05</v>
      </c>
      <c r="H288" s="113">
        <v>1.05</v>
      </c>
      <c r="I288" s="113">
        <v>91893</v>
      </c>
      <c r="J288" s="113">
        <v>94824.1</v>
      </c>
      <c r="K288" s="115">
        <v>43530</v>
      </c>
      <c r="L288" s="113">
        <v>38</v>
      </c>
      <c r="M288" s="113" t="s">
        <v>2651</v>
      </c>
      <c r="N288" s="351"/>
    </row>
    <row r="289" spans="1:14">
      <c r="A289" s="113" t="s">
        <v>2652</v>
      </c>
      <c r="B289" s="113" t="s">
        <v>383</v>
      </c>
      <c r="C289" s="113">
        <v>333.65</v>
      </c>
      <c r="D289" s="113">
        <v>342</v>
      </c>
      <c r="E289" s="113">
        <v>329</v>
      </c>
      <c r="F289" s="113">
        <v>331.45</v>
      </c>
      <c r="G289" s="113">
        <v>331.1</v>
      </c>
      <c r="H289" s="113">
        <v>330.35</v>
      </c>
      <c r="I289" s="113">
        <v>36358</v>
      </c>
      <c r="J289" s="113">
        <v>12162526.35</v>
      </c>
      <c r="K289" s="115">
        <v>43530</v>
      </c>
      <c r="L289" s="113">
        <v>771</v>
      </c>
      <c r="M289" s="113" t="s">
        <v>2653</v>
      </c>
      <c r="N289" s="351"/>
    </row>
    <row r="290" spans="1:14">
      <c r="A290" s="113" t="s">
        <v>2388</v>
      </c>
      <c r="B290" s="113" t="s">
        <v>383</v>
      </c>
      <c r="C290" s="113">
        <v>38.35</v>
      </c>
      <c r="D290" s="113">
        <v>38.75</v>
      </c>
      <c r="E290" s="113">
        <v>36.700000000000003</v>
      </c>
      <c r="F290" s="113">
        <v>37.5</v>
      </c>
      <c r="G290" s="113">
        <v>36.950000000000003</v>
      </c>
      <c r="H290" s="113">
        <v>36.950000000000003</v>
      </c>
      <c r="I290" s="113">
        <v>30917</v>
      </c>
      <c r="J290" s="113">
        <v>1158514.45</v>
      </c>
      <c r="K290" s="115">
        <v>43530</v>
      </c>
      <c r="L290" s="113">
        <v>392</v>
      </c>
      <c r="M290" s="113" t="s">
        <v>2389</v>
      </c>
      <c r="N290" s="351"/>
    </row>
    <row r="291" spans="1:14">
      <c r="A291" s="113" t="s">
        <v>631</v>
      </c>
      <c r="B291" s="113" t="s">
        <v>383</v>
      </c>
      <c r="C291" s="113">
        <v>47.55</v>
      </c>
      <c r="D291" s="113">
        <v>48.8</v>
      </c>
      <c r="E291" s="113">
        <v>46.95</v>
      </c>
      <c r="F291" s="113">
        <v>48.35</v>
      </c>
      <c r="G291" s="113">
        <v>47.65</v>
      </c>
      <c r="H291" s="113">
        <v>47.15</v>
      </c>
      <c r="I291" s="113">
        <v>16346</v>
      </c>
      <c r="J291" s="113">
        <v>777508.85</v>
      </c>
      <c r="K291" s="115">
        <v>43530</v>
      </c>
      <c r="L291" s="113">
        <v>392</v>
      </c>
      <c r="M291" s="113" t="s">
        <v>632</v>
      </c>
      <c r="N291" s="351"/>
    </row>
    <row r="292" spans="1:14">
      <c r="A292" s="113" t="s">
        <v>2390</v>
      </c>
      <c r="B292" s="113" t="s">
        <v>383</v>
      </c>
      <c r="C292" s="113">
        <v>5.9</v>
      </c>
      <c r="D292" s="113">
        <v>6.25</v>
      </c>
      <c r="E292" s="113">
        <v>5.85</v>
      </c>
      <c r="F292" s="113">
        <v>6.2</v>
      </c>
      <c r="G292" s="113">
        <v>6.25</v>
      </c>
      <c r="H292" s="113">
        <v>5.85</v>
      </c>
      <c r="I292" s="113">
        <v>6598</v>
      </c>
      <c r="J292" s="113">
        <v>38936.199999999997</v>
      </c>
      <c r="K292" s="115">
        <v>43530</v>
      </c>
      <c r="L292" s="113">
        <v>17</v>
      </c>
      <c r="M292" s="113" t="s">
        <v>2391</v>
      </c>
      <c r="N292" s="351"/>
    </row>
    <row r="293" spans="1:14">
      <c r="A293" s="113" t="s">
        <v>57</v>
      </c>
      <c r="B293" s="113" t="s">
        <v>383</v>
      </c>
      <c r="C293" s="113">
        <v>551</v>
      </c>
      <c r="D293" s="113">
        <v>552</v>
      </c>
      <c r="E293" s="113">
        <v>541.95000000000005</v>
      </c>
      <c r="F293" s="113">
        <v>547.54999999999995</v>
      </c>
      <c r="G293" s="113">
        <v>546.79999999999995</v>
      </c>
      <c r="H293" s="113">
        <v>548.65</v>
      </c>
      <c r="I293" s="113">
        <v>1587182</v>
      </c>
      <c r="J293" s="113">
        <v>867600860.20000005</v>
      </c>
      <c r="K293" s="115">
        <v>43530</v>
      </c>
      <c r="L293" s="113">
        <v>37920</v>
      </c>
      <c r="M293" s="113" t="s">
        <v>633</v>
      </c>
      <c r="N293" s="351"/>
    </row>
    <row r="294" spans="1:14">
      <c r="A294" s="113" t="s">
        <v>2039</v>
      </c>
      <c r="B294" s="113" t="s">
        <v>383</v>
      </c>
      <c r="C294" s="113">
        <v>121.35</v>
      </c>
      <c r="D294" s="113">
        <v>124</v>
      </c>
      <c r="E294" s="113">
        <v>121.1</v>
      </c>
      <c r="F294" s="113">
        <v>123</v>
      </c>
      <c r="G294" s="113">
        <v>124</v>
      </c>
      <c r="H294" s="113">
        <v>122.2</v>
      </c>
      <c r="I294" s="113">
        <v>5439</v>
      </c>
      <c r="J294" s="113">
        <v>667196.5</v>
      </c>
      <c r="K294" s="115">
        <v>43530</v>
      </c>
      <c r="L294" s="113">
        <v>96</v>
      </c>
      <c r="M294" s="113" t="s">
        <v>2040</v>
      </c>
      <c r="N294" s="351"/>
    </row>
    <row r="295" spans="1:14">
      <c r="A295" s="113" t="s">
        <v>634</v>
      </c>
      <c r="B295" s="113" t="s">
        <v>383</v>
      </c>
      <c r="C295" s="113">
        <v>365</v>
      </c>
      <c r="D295" s="113">
        <v>371</v>
      </c>
      <c r="E295" s="113">
        <v>358</v>
      </c>
      <c r="F295" s="113">
        <v>368.35</v>
      </c>
      <c r="G295" s="113">
        <v>369</v>
      </c>
      <c r="H295" s="113">
        <v>361.05</v>
      </c>
      <c r="I295" s="113">
        <v>15200</v>
      </c>
      <c r="J295" s="113">
        <v>5591628.8499999996</v>
      </c>
      <c r="K295" s="115">
        <v>43530</v>
      </c>
      <c r="L295" s="113">
        <v>712</v>
      </c>
      <c r="M295" s="113" t="s">
        <v>635</v>
      </c>
      <c r="N295" s="351"/>
    </row>
    <row r="296" spans="1:14">
      <c r="A296" s="113" t="s">
        <v>1934</v>
      </c>
      <c r="B296" s="113" t="s">
        <v>383</v>
      </c>
      <c r="C296" s="113">
        <v>135</v>
      </c>
      <c r="D296" s="113">
        <v>151</v>
      </c>
      <c r="E296" s="113">
        <v>135</v>
      </c>
      <c r="F296" s="113">
        <v>146.30000000000001</v>
      </c>
      <c r="G296" s="113">
        <v>146.19999999999999</v>
      </c>
      <c r="H296" s="113">
        <v>135.75</v>
      </c>
      <c r="I296" s="113">
        <v>79812</v>
      </c>
      <c r="J296" s="113">
        <v>11572409.15</v>
      </c>
      <c r="K296" s="115">
        <v>43530</v>
      </c>
      <c r="L296" s="113">
        <v>1692</v>
      </c>
      <c r="M296" s="113" t="s">
        <v>1935</v>
      </c>
      <c r="N296" s="351"/>
    </row>
    <row r="297" spans="1:14">
      <c r="A297" s="113" t="s">
        <v>3126</v>
      </c>
      <c r="B297" s="113" t="s">
        <v>383</v>
      </c>
      <c r="C297" s="113">
        <v>19.399999999999999</v>
      </c>
      <c r="D297" s="113">
        <v>19.399999999999999</v>
      </c>
      <c r="E297" s="113">
        <v>17.95</v>
      </c>
      <c r="F297" s="113">
        <v>18.7</v>
      </c>
      <c r="G297" s="113">
        <v>18.899999999999999</v>
      </c>
      <c r="H297" s="113">
        <v>18.149999999999999</v>
      </c>
      <c r="I297" s="113">
        <v>7830</v>
      </c>
      <c r="J297" s="113">
        <v>143504.9</v>
      </c>
      <c r="K297" s="115">
        <v>43530</v>
      </c>
      <c r="L297" s="113">
        <v>61</v>
      </c>
      <c r="M297" s="113" t="s">
        <v>3127</v>
      </c>
      <c r="N297" s="351"/>
    </row>
    <row r="298" spans="1:14">
      <c r="A298" s="113" t="s">
        <v>58</v>
      </c>
      <c r="B298" s="113" t="s">
        <v>383</v>
      </c>
      <c r="C298" s="113">
        <v>241.15</v>
      </c>
      <c r="D298" s="113">
        <v>246.2</v>
      </c>
      <c r="E298" s="113">
        <v>238</v>
      </c>
      <c r="F298" s="113">
        <v>242.75</v>
      </c>
      <c r="G298" s="113">
        <v>242.05</v>
      </c>
      <c r="H298" s="113">
        <v>241.15</v>
      </c>
      <c r="I298" s="113">
        <v>9535153</v>
      </c>
      <c r="J298" s="113">
        <v>2312196446.3499999</v>
      </c>
      <c r="K298" s="115">
        <v>43530</v>
      </c>
      <c r="L298" s="113">
        <v>95649</v>
      </c>
      <c r="M298" s="113" t="s">
        <v>636</v>
      </c>
      <c r="N298" s="351"/>
    </row>
    <row r="299" spans="1:14">
      <c r="A299" s="113" t="s">
        <v>2125</v>
      </c>
      <c r="B299" s="113" t="s">
        <v>383</v>
      </c>
      <c r="C299" s="113">
        <v>381</v>
      </c>
      <c r="D299" s="113">
        <v>399.4</v>
      </c>
      <c r="E299" s="113">
        <v>380.65</v>
      </c>
      <c r="F299" s="113">
        <v>386.2</v>
      </c>
      <c r="G299" s="113">
        <v>385</v>
      </c>
      <c r="H299" s="113">
        <v>377.3</v>
      </c>
      <c r="I299" s="113">
        <v>237036</v>
      </c>
      <c r="J299" s="113">
        <v>92605478.049999997</v>
      </c>
      <c r="K299" s="115">
        <v>43530</v>
      </c>
      <c r="L299" s="113">
        <v>5770</v>
      </c>
      <c r="M299" s="113" t="s">
        <v>2126</v>
      </c>
      <c r="N299" s="351"/>
    </row>
    <row r="300" spans="1:14">
      <c r="A300" s="113" t="s">
        <v>637</v>
      </c>
      <c r="B300" s="113" t="s">
        <v>383</v>
      </c>
      <c r="C300" s="113">
        <v>285</v>
      </c>
      <c r="D300" s="113">
        <v>287</v>
      </c>
      <c r="E300" s="113">
        <v>278.3</v>
      </c>
      <c r="F300" s="113">
        <v>284.25</v>
      </c>
      <c r="G300" s="113">
        <v>284</v>
      </c>
      <c r="H300" s="113">
        <v>281.89999999999998</v>
      </c>
      <c r="I300" s="113">
        <v>306433</v>
      </c>
      <c r="J300" s="113">
        <v>86947838.150000006</v>
      </c>
      <c r="K300" s="115">
        <v>43530</v>
      </c>
      <c r="L300" s="113">
        <v>7218</v>
      </c>
      <c r="M300" s="113" t="s">
        <v>638</v>
      </c>
      <c r="N300" s="351"/>
    </row>
    <row r="301" spans="1:14">
      <c r="A301" s="113" t="s">
        <v>59</v>
      </c>
      <c r="B301" s="113" t="s">
        <v>383</v>
      </c>
      <c r="C301" s="113">
        <v>1247</v>
      </c>
      <c r="D301" s="113">
        <v>1282</v>
      </c>
      <c r="E301" s="113">
        <v>1243.05</v>
      </c>
      <c r="F301" s="113">
        <v>1275.75</v>
      </c>
      <c r="G301" s="113">
        <v>1280</v>
      </c>
      <c r="H301" s="113">
        <v>1238.2</v>
      </c>
      <c r="I301" s="113">
        <v>582752</v>
      </c>
      <c r="J301" s="113">
        <v>737345679.64999998</v>
      </c>
      <c r="K301" s="115">
        <v>43530</v>
      </c>
      <c r="L301" s="113">
        <v>34947</v>
      </c>
      <c r="M301" s="113" t="s">
        <v>639</v>
      </c>
      <c r="N301" s="351"/>
    </row>
    <row r="302" spans="1:14">
      <c r="A302" s="113" t="s">
        <v>1845</v>
      </c>
      <c r="B302" s="113" t="s">
        <v>383</v>
      </c>
      <c r="C302" s="113">
        <v>19</v>
      </c>
      <c r="D302" s="113">
        <v>19.600000000000001</v>
      </c>
      <c r="E302" s="113">
        <v>18.649999999999999</v>
      </c>
      <c r="F302" s="113">
        <v>19.05</v>
      </c>
      <c r="G302" s="113">
        <v>19.05</v>
      </c>
      <c r="H302" s="113">
        <v>18.850000000000001</v>
      </c>
      <c r="I302" s="113">
        <v>85007</v>
      </c>
      <c r="J302" s="113">
        <v>1631363.5</v>
      </c>
      <c r="K302" s="115">
        <v>43530</v>
      </c>
      <c r="L302" s="113">
        <v>729</v>
      </c>
      <c r="M302" s="113" t="s">
        <v>1996</v>
      </c>
      <c r="N302" s="351"/>
    </row>
    <row r="303" spans="1:14">
      <c r="A303" s="113" t="s">
        <v>2392</v>
      </c>
      <c r="B303" s="113" t="s">
        <v>383</v>
      </c>
      <c r="C303" s="113">
        <v>10.199999999999999</v>
      </c>
      <c r="D303" s="113">
        <v>10.199999999999999</v>
      </c>
      <c r="E303" s="113">
        <v>9.9</v>
      </c>
      <c r="F303" s="113">
        <v>10</v>
      </c>
      <c r="G303" s="113">
        <v>10.1</v>
      </c>
      <c r="H303" s="113">
        <v>9.85</v>
      </c>
      <c r="I303" s="113">
        <v>10671</v>
      </c>
      <c r="J303" s="113">
        <v>106907.45</v>
      </c>
      <c r="K303" s="115">
        <v>43530</v>
      </c>
      <c r="L303" s="113">
        <v>62</v>
      </c>
      <c r="M303" s="113" t="s">
        <v>2393</v>
      </c>
      <c r="N303" s="351"/>
    </row>
    <row r="304" spans="1:14">
      <c r="A304" s="113" t="s">
        <v>194</v>
      </c>
      <c r="B304" s="113" t="s">
        <v>383</v>
      </c>
      <c r="C304" s="113">
        <v>488</v>
      </c>
      <c r="D304" s="113">
        <v>493.45</v>
      </c>
      <c r="E304" s="113">
        <v>483.15</v>
      </c>
      <c r="F304" s="113">
        <v>486.9</v>
      </c>
      <c r="G304" s="113">
        <v>485.5</v>
      </c>
      <c r="H304" s="113">
        <v>484.45</v>
      </c>
      <c r="I304" s="113">
        <v>783592</v>
      </c>
      <c r="J304" s="113">
        <v>382832954.55000001</v>
      </c>
      <c r="K304" s="115">
        <v>43530</v>
      </c>
      <c r="L304" s="113">
        <v>16017</v>
      </c>
      <c r="M304" s="113" t="s">
        <v>2725</v>
      </c>
      <c r="N304" s="351"/>
    </row>
    <row r="305" spans="1:14">
      <c r="A305" s="113" t="s">
        <v>3381</v>
      </c>
      <c r="B305" s="113" t="s">
        <v>383</v>
      </c>
      <c r="C305" s="113">
        <v>41.55</v>
      </c>
      <c r="D305" s="113">
        <v>43.7</v>
      </c>
      <c r="E305" s="113">
        <v>41</v>
      </c>
      <c r="F305" s="113">
        <v>41.1</v>
      </c>
      <c r="G305" s="113">
        <v>41.1</v>
      </c>
      <c r="H305" s="113">
        <v>41.25</v>
      </c>
      <c r="I305" s="113">
        <v>643</v>
      </c>
      <c r="J305" s="113">
        <v>26739.1</v>
      </c>
      <c r="K305" s="115">
        <v>43530</v>
      </c>
      <c r="L305" s="113">
        <v>18</v>
      </c>
      <c r="M305" s="113" t="s">
        <v>3382</v>
      </c>
      <c r="N305" s="351"/>
    </row>
    <row r="306" spans="1:14">
      <c r="A306" s="113" t="s">
        <v>2887</v>
      </c>
      <c r="B306" s="113" t="s">
        <v>383</v>
      </c>
      <c r="C306" s="113">
        <v>278.75</v>
      </c>
      <c r="D306" s="113">
        <v>281.60000000000002</v>
      </c>
      <c r="E306" s="113">
        <v>263.8</v>
      </c>
      <c r="F306" s="113">
        <v>271.85000000000002</v>
      </c>
      <c r="G306" s="113">
        <v>272</v>
      </c>
      <c r="H306" s="113">
        <v>276.39999999999998</v>
      </c>
      <c r="I306" s="113">
        <v>9753</v>
      </c>
      <c r="J306" s="113">
        <v>2650195.0499999998</v>
      </c>
      <c r="K306" s="115">
        <v>43530</v>
      </c>
      <c r="L306" s="113">
        <v>472</v>
      </c>
      <c r="M306" s="113" t="s">
        <v>2888</v>
      </c>
      <c r="N306" s="351"/>
    </row>
    <row r="307" spans="1:14">
      <c r="A307" s="113" t="s">
        <v>2111</v>
      </c>
      <c r="B307" s="113" t="s">
        <v>383</v>
      </c>
      <c r="C307" s="113">
        <v>18.649999999999999</v>
      </c>
      <c r="D307" s="113">
        <v>21.3</v>
      </c>
      <c r="E307" s="113">
        <v>17.55</v>
      </c>
      <c r="F307" s="113">
        <v>21.3</v>
      </c>
      <c r="G307" s="113">
        <v>21.3</v>
      </c>
      <c r="H307" s="113">
        <v>17.75</v>
      </c>
      <c r="I307" s="113">
        <v>67117</v>
      </c>
      <c r="J307" s="113">
        <v>1391204.1</v>
      </c>
      <c r="K307" s="115">
        <v>43530</v>
      </c>
      <c r="L307" s="113">
        <v>605</v>
      </c>
      <c r="M307" s="113" t="s">
        <v>2122</v>
      </c>
      <c r="N307" s="351"/>
    </row>
    <row r="308" spans="1:14">
      <c r="A308" s="113" t="s">
        <v>2394</v>
      </c>
      <c r="B308" s="113" t="s">
        <v>383</v>
      </c>
      <c r="C308" s="113">
        <v>65.7</v>
      </c>
      <c r="D308" s="113">
        <v>65.7</v>
      </c>
      <c r="E308" s="113">
        <v>62.95</v>
      </c>
      <c r="F308" s="113">
        <v>64.349999999999994</v>
      </c>
      <c r="G308" s="113">
        <v>64.5</v>
      </c>
      <c r="H308" s="113">
        <v>63.35</v>
      </c>
      <c r="I308" s="113">
        <v>26355</v>
      </c>
      <c r="J308" s="113">
        <v>1685692.3</v>
      </c>
      <c r="K308" s="115">
        <v>43530</v>
      </c>
      <c r="L308" s="113">
        <v>401</v>
      </c>
      <c r="M308" s="113" t="s">
        <v>2395</v>
      </c>
      <c r="N308" s="351"/>
    </row>
    <row r="309" spans="1:14">
      <c r="A309" s="113" t="s">
        <v>640</v>
      </c>
      <c r="B309" s="113" t="s">
        <v>383</v>
      </c>
      <c r="C309" s="113">
        <v>460</v>
      </c>
      <c r="D309" s="113">
        <v>465</v>
      </c>
      <c r="E309" s="113">
        <v>449.2</v>
      </c>
      <c r="F309" s="113">
        <v>461.5</v>
      </c>
      <c r="G309" s="113">
        <v>458.9</v>
      </c>
      <c r="H309" s="113">
        <v>462.55</v>
      </c>
      <c r="I309" s="113">
        <v>104995</v>
      </c>
      <c r="J309" s="113">
        <v>48377513.25</v>
      </c>
      <c r="K309" s="115">
        <v>43530</v>
      </c>
      <c r="L309" s="113">
        <v>5010</v>
      </c>
      <c r="M309" s="113" t="s">
        <v>641</v>
      </c>
      <c r="N309" s="351"/>
    </row>
    <row r="310" spans="1:14">
      <c r="A310" s="113" t="s">
        <v>642</v>
      </c>
      <c r="B310" s="113" t="s">
        <v>383</v>
      </c>
      <c r="C310" s="113">
        <v>30.7</v>
      </c>
      <c r="D310" s="113">
        <v>31</v>
      </c>
      <c r="E310" s="113">
        <v>30</v>
      </c>
      <c r="F310" s="113">
        <v>30.15</v>
      </c>
      <c r="G310" s="113">
        <v>30.1</v>
      </c>
      <c r="H310" s="113">
        <v>30.6</v>
      </c>
      <c r="I310" s="113">
        <v>439716</v>
      </c>
      <c r="J310" s="113">
        <v>13381783.35</v>
      </c>
      <c r="K310" s="115">
        <v>43530</v>
      </c>
      <c r="L310" s="113">
        <v>1775</v>
      </c>
      <c r="M310" s="113" t="s">
        <v>643</v>
      </c>
      <c r="N310" s="351"/>
    </row>
    <row r="311" spans="1:14">
      <c r="A311" s="113" t="s">
        <v>644</v>
      </c>
      <c r="B311" s="113" t="s">
        <v>383</v>
      </c>
      <c r="C311" s="113">
        <v>199.75</v>
      </c>
      <c r="D311" s="113">
        <v>205</v>
      </c>
      <c r="E311" s="113">
        <v>199.6</v>
      </c>
      <c r="F311" s="113">
        <v>201.15</v>
      </c>
      <c r="G311" s="113">
        <v>202</v>
      </c>
      <c r="H311" s="113">
        <v>198.2</v>
      </c>
      <c r="I311" s="113">
        <v>37074</v>
      </c>
      <c r="J311" s="113">
        <v>7485385.8499999996</v>
      </c>
      <c r="K311" s="115">
        <v>43530</v>
      </c>
      <c r="L311" s="113">
        <v>807</v>
      </c>
      <c r="M311" s="113" t="s">
        <v>645</v>
      </c>
      <c r="N311" s="351"/>
    </row>
    <row r="312" spans="1:14">
      <c r="A312" s="113" t="s">
        <v>2396</v>
      </c>
      <c r="B312" s="113" t="s">
        <v>383</v>
      </c>
      <c r="C312" s="113">
        <v>2.95</v>
      </c>
      <c r="D312" s="113">
        <v>2.95</v>
      </c>
      <c r="E312" s="113">
        <v>2.65</v>
      </c>
      <c r="F312" s="113">
        <v>2.75</v>
      </c>
      <c r="G312" s="113">
        <v>2.75</v>
      </c>
      <c r="H312" s="113">
        <v>2.9</v>
      </c>
      <c r="I312" s="113">
        <v>215921</v>
      </c>
      <c r="J312" s="113">
        <v>594996.9</v>
      </c>
      <c r="K312" s="115">
        <v>43530</v>
      </c>
      <c r="L312" s="113">
        <v>161</v>
      </c>
      <c r="M312" s="113" t="s">
        <v>2397</v>
      </c>
      <c r="N312" s="351"/>
    </row>
    <row r="313" spans="1:14">
      <c r="A313" s="113" t="s">
        <v>646</v>
      </c>
      <c r="B313" s="113" t="s">
        <v>383</v>
      </c>
      <c r="C313" s="113">
        <v>160.5</v>
      </c>
      <c r="D313" s="113">
        <v>166.4</v>
      </c>
      <c r="E313" s="113">
        <v>160.5</v>
      </c>
      <c r="F313" s="113">
        <v>164.35</v>
      </c>
      <c r="G313" s="113">
        <v>164.05</v>
      </c>
      <c r="H313" s="113">
        <v>159.9</v>
      </c>
      <c r="I313" s="113">
        <v>61743</v>
      </c>
      <c r="J313" s="113">
        <v>10149138.699999999</v>
      </c>
      <c r="K313" s="115">
        <v>43530</v>
      </c>
      <c r="L313" s="113">
        <v>2016</v>
      </c>
      <c r="M313" s="113" t="s">
        <v>647</v>
      </c>
      <c r="N313" s="351"/>
    </row>
    <row r="314" spans="1:14">
      <c r="A314" s="113" t="s">
        <v>648</v>
      </c>
      <c r="B314" s="113" t="s">
        <v>383</v>
      </c>
      <c r="C314" s="113">
        <v>25.79</v>
      </c>
      <c r="D314" s="113">
        <v>26.08</v>
      </c>
      <c r="E314" s="113">
        <v>25.75</v>
      </c>
      <c r="F314" s="113">
        <v>25.96</v>
      </c>
      <c r="G314" s="113">
        <v>25.98</v>
      </c>
      <c r="H314" s="113">
        <v>25.76</v>
      </c>
      <c r="I314" s="113">
        <v>2316879</v>
      </c>
      <c r="J314" s="113">
        <v>60160975.990000002</v>
      </c>
      <c r="K314" s="115">
        <v>43530</v>
      </c>
      <c r="L314" s="113">
        <v>2258</v>
      </c>
      <c r="M314" s="113" t="s">
        <v>649</v>
      </c>
      <c r="N314" s="351"/>
    </row>
    <row r="315" spans="1:14">
      <c r="A315" s="113" t="s">
        <v>3459</v>
      </c>
      <c r="B315" s="113" t="s">
        <v>383</v>
      </c>
      <c r="C315" s="113">
        <v>2.8</v>
      </c>
      <c r="D315" s="113">
        <v>2.85</v>
      </c>
      <c r="E315" s="113">
        <v>2.65</v>
      </c>
      <c r="F315" s="113">
        <v>2.85</v>
      </c>
      <c r="G315" s="113">
        <v>2.85</v>
      </c>
      <c r="H315" s="113">
        <v>2.75</v>
      </c>
      <c r="I315" s="113">
        <v>3580</v>
      </c>
      <c r="J315" s="113">
        <v>9868</v>
      </c>
      <c r="K315" s="115">
        <v>43530</v>
      </c>
      <c r="L315" s="113">
        <v>8</v>
      </c>
      <c r="M315" s="113" t="s">
        <v>3460</v>
      </c>
      <c r="N315" s="351"/>
    </row>
    <row r="316" spans="1:14">
      <c r="A316" s="113" t="s">
        <v>2773</v>
      </c>
      <c r="B316" s="113" t="s">
        <v>383</v>
      </c>
      <c r="C316" s="113">
        <v>468</v>
      </c>
      <c r="D316" s="113">
        <v>487.4</v>
      </c>
      <c r="E316" s="113">
        <v>462.5</v>
      </c>
      <c r="F316" s="113">
        <v>475.6</v>
      </c>
      <c r="G316" s="113">
        <v>472.55</v>
      </c>
      <c r="H316" s="113">
        <v>466.2</v>
      </c>
      <c r="I316" s="113">
        <v>283975</v>
      </c>
      <c r="J316" s="113">
        <v>135072135.94999999</v>
      </c>
      <c r="K316" s="115">
        <v>43530</v>
      </c>
      <c r="L316" s="113">
        <v>14241</v>
      </c>
      <c r="M316" s="113" t="s">
        <v>2774</v>
      </c>
      <c r="N316" s="351"/>
    </row>
    <row r="317" spans="1:14">
      <c r="A317" s="113" t="s">
        <v>2063</v>
      </c>
      <c r="B317" s="113" t="s">
        <v>383</v>
      </c>
      <c r="C317" s="113">
        <v>138.9</v>
      </c>
      <c r="D317" s="113">
        <v>143.15</v>
      </c>
      <c r="E317" s="113">
        <v>136.65</v>
      </c>
      <c r="F317" s="113">
        <v>138.94999999999999</v>
      </c>
      <c r="G317" s="113">
        <v>138.15</v>
      </c>
      <c r="H317" s="113">
        <v>133.44999999999999</v>
      </c>
      <c r="I317" s="113">
        <v>3504</v>
      </c>
      <c r="J317" s="113">
        <v>491479.4</v>
      </c>
      <c r="K317" s="115">
        <v>43530</v>
      </c>
      <c r="L317" s="113">
        <v>145</v>
      </c>
      <c r="M317" s="113" t="s">
        <v>2064</v>
      </c>
      <c r="N317" s="351"/>
    </row>
    <row r="318" spans="1:14">
      <c r="A318" s="113" t="s">
        <v>192</v>
      </c>
      <c r="B318" s="113" t="s">
        <v>383</v>
      </c>
      <c r="C318" s="113">
        <v>1481.05</v>
      </c>
      <c r="D318" s="113">
        <v>1522.8</v>
      </c>
      <c r="E318" s="113">
        <v>1481.05</v>
      </c>
      <c r="F318" s="113">
        <v>1509.45</v>
      </c>
      <c r="G318" s="113">
        <v>1501.2</v>
      </c>
      <c r="H318" s="113">
        <v>1477.75</v>
      </c>
      <c r="I318" s="113">
        <v>19025</v>
      </c>
      <c r="J318" s="113">
        <v>28414591.699999999</v>
      </c>
      <c r="K318" s="115">
        <v>43530</v>
      </c>
      <c r="L318" s="113">
        <v>1405</v>
      </c>
      <c r="M318" s="113" t="s">
        <v>650</v>
      </c>
      <c r="N318" s="351"/>
    </row>
    <row r="319" spans="1:14">
      <c r="A319" s="113" t="s">
        <v>3520</v>
      </c>
      <c r="B319" s="113" t="s">
        <v>383</v>
      </c>
      <c r="C319" s="113">
        <v>3070</v>
      </c>
      <c r="D319" s="113">
        <v>3070</v>
      </c>
      <c r="E319" s="113">
        <v>3070</v>
      </c>
      <c r="F319" s="113">
        <v>3070</v>
      </c>
      <c r="G319" s="113">
        <v>3070</v>
      </c>
      <c r="H319" s="113">
        <v>3075</v>
      </c>
      <c r="I319" s="113">
        <v>2</v>
      </c>
      <c r="J319" s="113">
        <v>6140</v>
      </c>
      <c r="K319" s="115">
        <v>43530</v>
      </c>
      <c r="L319" s="113">
        <v>2</v>
      </c>
      <c r="M319" s="113" t="s">
        <v>3521</v>
      </c>
      <c r="N319" s="351"/>
    </row>
    <row r="320" spans="1:14">
      <c r="A320" s="113" t="s">
        <v>652</v>
      </c>
      <c r="B320" s="113" t="s">
        <v>383</v>
      </c>
      <c r="C320" s="113">
        <v>218.7</v>
      </c>
      <c r="D320" s="113">
        <v>222.45</v>
      </c>
      <c r="E320" s="113">
        <v>214.95</v>
      </c>
      <c r="F320" s="113">
        <v>218.8</v>
      </c>
      <c r="G320" s="113">
        <v>218.95</v>
      </c>
      <c r="H320" s="113">
        <v>216.7</v>
      </c>
      <c r="I320" s="113">
        <v>533991</v>
      </c>
      <c r="J320" s="113">
        <v>117185966.25</v>
      </c>
      <c r="K320" s="115">
        <v>43530</v>
      </c>
      <c r="L320" s="113">
        <v>14236</v>
      </c>
      <c r="M320" s="113" t="s">
        <v>653</v>
      </c>
      <c r="N320" s="351"/>
    </row>
    <row r="321" spans="1:14">
      <c r="A321" s="113" t="s">
        <v>654</v>
      </c>
      <c r="B321" s="113" t="s">
        <v>383</v>
      </c>
      <c r="C321" s="113">
        <v>46.85</v>
      </c>
      <c r="D321" s="113">
        <v>48</v>
      </c>
      <c r="E321" s="113">
        <v>45.5</v>
      </c>
      <c r="F321" s="113">
        <v>46.7</v>
      </c>
      <c r="G321" s="113">
        <v>46.7</v>
      </c>
      <c r="H321" s="113">
        <v>45.45</v>
      </c>
      <c r="I321" s="113">
        <v>9749</v>
      </c>
      <c r="J321" s="113">
        <v>453211.25</v>
      </c>
      <c r="K321" s="115">
        <v>43530</v>
      </c>
      <c r="L321" s="113">
        <v>78</v>
      </c>
      <c r="M321" s="113" t="s">
        <v>655</v>
      </c>
      <c r="N321" s="351"/>
    </row>
    <row r="322" spans="1:14">
      <c r="A322" s="113" t="s">
        <v>656</v>
      </c>
      <c r="B322" s="113" t="s">
        <v>383</v>
      </c>
      <c r="C322" s="113">
        <v>186.65</v>
      </c>
      <c r="D322" s="113">
        <v>191.75</v>
      </c>
      <c r="E322" s="113">
        <v>186.65</v>
      </c>
      <c r="F322" s="113">
        <v>189.75</v>
      </c>
      <c r="G322" s="113">
        <v>189.5</v>
      </c>
      <c r="H322" s="113">
        <v>186.7</v>
      </c>
      <c r="I322" s="113">
        <v>1511961</v>
      </c>
      <c r="J322" s="113">
        <v>286817985</v>
      </c>
      <c r="K322" s="115">
        <v>43530</v>
      </c>
      <c r="L322" s="113">
        <v>16223</v>
      </c>
      <c r="M322" s="113" t="s">
        <v>2784</v>
      </c>
      <c r="N322" s="351"/>
    </row>
    <row r="323" spans="1:14">
      <c r="A323" s="113" t="s">
        <v>3354</v>
      </c>
      <c r="B323" s="113" t="s">
        <v>383</v>
      </c>
      <c r="C323" s="113">
        <v>15.5</v>
      </c>
      <c r="D323" s="113">
        <v>16.55</v>
      </c>
      <c r="E323" s="113">
        <v>15.5</v>
      </c>
      <c r="F323" s="113">
        <v>16.55</v>
      </c>
      <c r="G323" s="113">
        <v>16.55</v>
      </c>
      <c r="H323" s="113">
        <v>15.05</v>
      </c>
      <c r="I323" s="113">
        <v>8043</v>
      </c>
      <c r="J323" s="113">
        <v>130359.8</v>
      </c>
      <c r="K323" s="115">
        <v>43530</v>
      </c>
      <c r="L323" s="113">
        <v>56</v>
      </c>
      <c r="M323" s="113" t="s">
        <v>3355</v>
      </c>
      <c r="N323" s="351"/>
    </row>
    <row r="324" spans="1:14">
      <c r="A324" s="113" t="s">
        <v>344</v>
      </c>
      <c r="B324" s="113" t="s">
        <v>383</v>
      </c>
      <c r="C324" s="113">
        <v>728.9</v>
      </c>
      <c r="D324" s="113">
        <v>748.15</v>
      </c>
      <c r="E324" s="113">
        <v>723</v>
      </c>
      <c r="F324" s="113">
        <v>731.8</v>
      </c>
      <c r="G324" s="113">
        <v>731.8</v>
      </c>
      <c r="H324" s="113">
        <v>719.7</v>
      </c>
      <c r="I324" s="113">
        <v>649839</v>
      </c>
      <c r="J324" s="113">
        <v>477155757.80000001</v>
      </c>
      <c r="K324" s="115">
        <v>43530</v>
      </c>
      <c r="L324" s="113">
        <v>18318</v>
      </c>
      <c r="M324" s="113" t="s">
        <v>657</v>
      </c>
      <c r="N324" s="351"/>
    </row>
    <row r="325" spans="1:14">
      <c r="A325" s="113" t="s">
        <v>1895</v>
      </c>
      <c r="B325" s="113" t="s">
        <v>383</v>
      </c>
      <c r="C325" s="113">
        <v>130</v>
      </c>
      <c r="D325" s="113">
        <v>140.19999999999999</v>
      </c>
      <c r="E325" s="113">
        <v>127.3</v>
      </c>
      <c r="F325" s="113">
        <v>135.65</v>
      </c>
      <c r="G325" s="113">
        <v>136.25</v>
      </c>
      <c r="H325" s="113">
        <v>129.25</v>
      </c>
      <c r="I325" s="113">
        <v>65764</v>
      </c>
      <c r="J325" s="113">
        <v>8983183.25</v>
      </c>
      <c r="K325" s="115">
        <v>43530</v>
      </c>
      <c r="L325" s="113">
        <v>1739</v>
      </c>
      <c r="M325" s="113" t="s">
        <v>1896</v>
      </c>
      <c r="N325" s="351"/>
    </row>
    <row r="326" spans="1:14">
      <c r="A326" s="113" t="s">
        <v>3522</v>
      </c>
      <c r="B326" s="113" t="s">
        <v>383</v>
      </c>
      <c r="C326" s="113">
        <v>5.55</v>
      </c>
      <c r="D326" s="113">
        <v>5.8</v>
      </c>
      <c r="E326" s="113">
        <v>5.3</v>
      </c>
      <c r="F326" s="113">
        <v>5.8</v>
      </c>
      <c r="G326" s="113">
        <v>5.8</v>
      </c>
      <c r="H326" s="113">
        <v>5.55</v>
      </c>
      <c r="I326" s="113">
        <v>9987</v>
      </c>
      <c r="J326" s="113">
        <v>56303.95</v>
      </c>
      <c r="K326" s="115">
        <v>43530</v>
      </c>
      <c r="L326" s="113">
        <v>28</v>
      </c>
      <c r="M326" s="113" t="s">
        <v>3523</v>
      </c>
      <c r="N326" s="351"/>
    </row>
    <row r="327" spans="1:14">
      <c r="A327" s="113" t="s">
        <v>658</v>
      </c>
      <c r="B327" s="113" t="s">
        <v>383</v>
      </c>
      <c r="C327" s="113">
        <v>41.55</v>
      </c>
      <c r="D327" s="113">
        <v>42.05</v>
      </c>
      <c r="E327" s="113">
        <v>40.450000000000003</v>
      </c>
      <c r="F327" s="113">
        <v>40.75</v>
      </c>
      <c r="G327" s="113">
        <v>40.6</v>
      </c>
      <c r="H327" s="113">
        <v>41.15</v>
      </c>
      <c r="I327" s="113">
        <v>7267</v>
      </c>
      <c r="J327" s="113">
        <v>299316.05</v>
      </c>
      <c r="K327" s="115">
        <v>43530</v>
      </c>
      <c r="L327" s="113">
        <v>98</v>
      </c>
      <c r="M327" s="113" t="s">
        <v>659</v>
      </c>
      <c r="N327" s="351"/>
    </row>
    <row r="328" spans="1:14">
      <c r="A328" s="113" t="s">
        <v>660</v>
      </c>
      <c r="B328" s="113" t="s">
        <v>383</v>
      </c>
      <c r="C328" s="113">
        <v>650</v>
      </c>
      <c r="D328" s="113">
        <v>673.95</v>
      </c>
      <c r="E328" s="113">
        <v>650</v>
      </c>
      <c r="F328" s="113">
        <v>664.85</v>
      </c>
      <c r="G328" s="113">
        <v>663</v>
      </c>
      <c r="H328" s="113">
        <v>650.29999999999995</v>
      </c>
      <c r="I328" s="113">
        <v>242440</v>
      </c>
      <c r="J328" s="113">
        <v>160431436.05000001</v>
      </c>
      <c r="K328" s="115">
        <v>43530</v>
      </c>
      <c r="L328" s="113">
        <v>22846</v>
      </c>
      <c r="M328" s="113" t="s">
        <v>661</v>
      </c>
      <c r="N328" s="351"/>
    </row>
    <row r="329" spans="1:14">
      <c r="A329" s="113" t="s">
        <v>662</v>
      </c>
      <c r="B329" s="113" t="s">
        <v>383</v>
      </c>
      <c r="C329" s="113">
        <v>35.4</v>
      </c>
      <c r="D329" s="113">
        <v>37.299999999999997</v>
      </c>
      <c r="E329" s="113">
        <v>34.9</v>
      </c>
      <c r="F329" s="113">
        <v>36.85</v>
      </c>
      <c r="G329" s="113">
        <v>36.85</v>
      </c>
      <c r="H329" s="113">
        <v>34.700000000000003</v>
      </c>
      <c r="I329" s="113">
        <v>6356835</v>
      </c>
      <c r="J329" s="113">
        <v>228765733.75</v>
      </c>
      <c r="K329" s="115">
        <v>43530</v>
      </c>
      <c r="L329" s="113">
        <v>22563</v>
      </c>
      <c r="M329" s="113" t="s">
        <v>1995</v>
      </c>
      <c r="N329" s="351"/>
    </row>
    <row r="330" spans="1:14">
      <c r="A330" s="113" t="s">
        <v>60</v>
      </c>
      <c r="B330" s="113" t="s">
        <v>383</v>
      </c>
      <c r="C330" s="113">
        <v>443.05</v>
      </c>
      <c r="D330" s="113">
        <v>445</v>
      </c>
      <c r="E330" s="113">
        <v>435.25</v>
      </c>
      <c r="F330" s="113">
        <v>436.75</v>
      </c>
      <c r="G330" s="113">
        <v>437</v>
      </c>
      <c r="H330" s="113">
        <v>442.8</v>
      </c>
      <c r="I330" s="113">
        <v>1699096</v>
      </c>
      <c r="J330" s="113">
        <v>745448675</v>
      </c>
      <c r="K330" s="115">
        <v>43530</v>
      </c>
      <c r="L330" s="113">
        <v>30741</v>
      </c>
      <c r="M330" s="113" t="s">
        <v>663</v>
      </c>
      <c r="N330" s="351"/>
    </row>
    <row r="331" spans="1:14">
      <c r="A331" s="113" t="s">
        <v>3372</v>
      </c>
      <c r="B331" s="113" t="s">
        <v>383</v>
      </c>
      <c r="C331" s="113">
        <v>1186.9000000000001</v>
      </c>
      <c r="D331" s="113">
        <v>1204.8</v>
      </c>
      <c r="E331" s="113">
        <v>1156.55</v>
      </c>
      <c r="F331" s="113">
        <v>1178.1500000000001</v>
      </c>
      <c r="G331" s="113">
        <v>1185</v>
      </c>
      <c r="H331" s="113">
        <v>1185.8499999999999</v>
      </c>
      <c r="I331" s="113">
        <v>49599</v>
      </c>
      <c r="J331" s="113">
        <v>58588820.299999997</v>
      </c>
      <c r="K331" s="115">
        <v>43530</v>
      </c>
      <c r="L331" s="113">
        <v>3489</v>
      </c>
      <c r="M331" s="113" t="s">
        <v>3373</v>
      </c>
      <c r="N331" s="351"/>
    </row>
    <row r="332" spans="1:14">
      <c r="A332" s="113" t="s">
        <v>664</v>
      </c>
      <c r="B332" s="113" t="s">
        <v>383</v>
      </c>
      <c r="C332" s="113">
        <v>127.8</v>
      </c>
      <c r="D332" s="113">
        <v>134</v>
      </c>
      <c r="E332" s="113">
        <v>127.4</v>
      </c>
      <c r="F332" s="113">
        <v>131.80000000000001</v>
      </c>
      <c r="G332" s="113">
        <v>132.19999999999999</v>
      </c>
      <c r="H332" s="113">
        <v>127.15</v>
      </c>
      <c r="I332" s="113">
        <v>537591</v>
      </c>
      <c r="J332" s="113">
        <v>70873527.849999994</v>
      </c>
      <c r="K332" s="115">
        <v>43530</v>
      </c>
      <c r="L332" s="113">
        <v>4775</v>
      </c>
      <c r="M332" s="113" t="s">
        <v>665</v>
      </c>
      <c r="N332" s="351"/>
    </row>
    <row r="333" spans="1:14">
      <c r="A333" s="113" t="s">
        <v>1957</v>
      </c>
      <c r="B333" s="113" t="s">
        <v>383</v>
      </c>
      <c r="C333" s="113">
        <v>44.5</v>
      </c>
      <c r="D333" s="113">
        <v>44.75</v>
      </c>
      <c r="E333" s="113">
        <v>42.95</v>
      </c>
      <c r="F333" s="113">
        <v>43</v>
      </c>
      <c r="G333" s="113">
        <v>43</v>
      </c>
      <c r="H333" s="113">
        <v>42.8</v>
      </c>
      <c r="I333" s="113">
        <v>2954</v>
      </c>
      <c r="J333" s="113">
        <v>130610.8</v>
      </c>
      <c r="K333" s="115">
        <v>43530</v>
      </c>
      <c r="L333" s="113">
        <v>17</v>
      </c>
      <c r="M333" s="113" t="s">
        <v>3143</v>
      </c>
      <c r="N333" s="351"/>
    </row>
    <row r="334" spans="1:14">
      <c r="A334" s="113" t="s">
        <v>666</v>
      </c>
      <c r="B334" s="113" t="s">
        <v>383</v>
      </c>
      <c r="C334" s="113">
        <v>104</v>
      </c>
      <c r="D334" s="113">
        <v>108.7</v>
      </c>
      <c r="E334" s="113">
        <v>103.15</v>
      </c>
      <c r="F334" s="113">
        <v>104.15</v>
      </c>
      <c r="G334" s="113">
        <v>103.8</v>
      </c>
      <c r="H334" s="113">
        <v>102.3</v>
      </c>
      <c r="I334" s="113">
        <v>100934</v>
      </c>
      <c r="J334" s="113">
        <v>10684332.15</v>
      </c>
      <c r="K334" s="115">
        <v>43530</v>
      </c>
      <c r="L334" s="113">
        <v>1508</v>
      </c>
      <c r="M334" s="113" t="s">
        <v>667</v>
      </c>
      <c r="N334" s="351"/>
    </row>
    <row r="335" spans="1:14">
      <c r="A335" s="113" t="s">
        <v>668</v>
      </c>
      <c r="B335" s="113" t="s">
        <v>383</v>
      </c>
      <c r="C335" s="113">
        <v>181</v>
      </c>
      <c r="D335" s="113">
        <v>199.9</v>
      </c>
      <c r="E335" s="113">
        <v>180.15</v>
      </c>
      <c r="F335" s="113">
        <v>193.55</v>
      </c>
      <c r="G335" s="113">
        <v>194</v>
      </c>
      <c r="H335" s="113">
        <v>180.1</v>
      </c>
      <c r="I335" s="113">
        <v>163629</v>
      </c>
      <c r="J335" s="113">
        <v>31673447.199999999</v>
      </c>
      <c r="K335" s="115">
        <v>43530</v>
      </c>
      <c r="L335" s="113">
        <v>5765</v>
      </c>
      <c r="M335" s="113" t="s">
        <v>669</v>
      </c>
      <c r="N335" s="351"/>
    </row>
    <row r="336" spans="1:14">
      <c r="A336" s="113" t="s">
        <v>1865</v>
      </c>
      <c r="B336" s="113" t="s">
        <v>383</v>
      </c>
      <c r="C336" s="113">
        <v>545</v>
      </c>
      <c r="D336" s="113">
        <v>608</v>
      </c>
      <c r="E336" s="113">
        <v>540.04999999999995</v>
      </c>
      <c r="F336" s="113">
        <v>597.9</v>
      </c>
      <c r="G336" s="113">
        <v>594</v>
      </c>
      <c r="H336" s="113">
        <v>519.65</v>
      </c>
      <c r="I336" s="113">
        <v>3737935</v>
      </c>
      <c r="J336" s="113">
        <v>2166057869.3499999</v>
      </c>
      <c r="K336" s="115">
        <v>43530</v>
      </c>
      <c r="L336" s="113">
        <v>79327</v>
      </c>
      <c r="M336" s="113" t="s">
        <v>1866</v>
      </c>
      <c r="N336" s="351"/>
    </row>
    <row r="337" spans="1:14">
      <c r="A337" s="113" t="s">
        <v>670</v>
      </c>
      <c r="B337" s="113" t="s">
        <v>3180</v>
      </c>
      <c r="C337" s="113">
        <v>20.75</v>
      </c>
      <c r="D337" s="113">
        <v>22</v>
      </c>
      <c r="E337" s="113">
        <v>20.75</v>
      </c>
      <c r="F337" s="113">
        <v>21.5</v>
      </c>
      <c r="G337" s="113">
        <v>21.8</v>
      </c>
      <c r="H337" s="113">
        <v>21.4</v>
      </c>
      <c r="I337" s="113">
        <v>442637</v>
      </c>
      <c r="J337" s="113">
        <v>9480440.1500000004</v>
      </c>
      <c r="K337" s="115">
        <v>43530</v>
      </c>
      <c r="L337" s="113">
        <v>1931</v>
      </c>
      <c r="M337" s="113" t="s">
        <v>671</v>
      </c>
      <c r="N337" s="351"/>
    </row>
    <row r="338" spans="1:14">
      <c r="A338" s="113" t="s">
        <v>3685</v>
      </c>
      <c r="B338" s="113" t="s">
        <v>383</v>
      </c>
      <c r="C338" s="113">
        <v>7.95</v>
      </c>
      <c r="D338" s="113">
        <v>7.95</v>
      </c>
      <c r="E338" s="113">
        <v>7.95</v>
      </c>
      <c r="F338" s="113">
        <v>7.95</v>
      </c>
      <c r="G338" s="113">
        <v>7.95</v>
      </c>
      <c r="H338" s="113">
        <v>7.95</v>
      </c>
      <c r="I338" s="113">
        <v>50</v>
      </c>
      <c r="J338" s="113">
        <v>397.5</v>
      </c>
      <c r="K338" s="115">
        <v>43530</v>
      </c>
      <c r="L338" s="113">
        <v>1</v>
      </c>
      <c r="M338" s="113" t="s">
        <v>3686</v>
      </c>
      <c r="N338" s="351"/>
    </row>
    <row r="339" spans="1:14">
      <c r="A339" s="113" t="s">
        <v>2206</v>
      </c>
      <c r="B339" s="113" t="s">
        <v>383</v>
      </c>
      <c r="C339" s="113">
        <v>198.75</v>
      </c>
      <c r="D339" s="113">
        <v>210.65</v>
      </c>
      <c r="E339" s="113">
        <v>198.1</v>
      </c>
      <c r="F339" s="113">
        <v>208.65</v>
      </c>
      <c r="G339" s="113">
        <v>208.65</v>
      </c>
      <c r="H339" s="113">
        <v>196.8</v>
      </c>
      <c r="I339" s="113">
        <v>413583</v>
      </c>
      <c r="J339" s="113">
        <v>85139986.799999997</v>
      </c>
      <c r="K339" s="115">
        <v>43530</v>
      </c>
      <c r="L339" s="113">
        <v>7990</v>
      </c>
      <c r="M339" s="113" t="s">
        <v>2207</v>
      </c>
      <c r="N339" s="351"/>
    </row>
    <row r="340" spans="1:14">
      <c r="A340" s="113" t="s">
        <v>365</v>
      </c>
      <c r="B340" s="113" t="s">
        <v>383</v>
      </c>
      <c r="C340" s="113">
        <v>192.3</v>
      </c>
      <c r="D340" s="113">
        <v>199</v>
      </c>
      <c r="E340" s="113">
        <v>189</v>
      </c>
      <c r="F340" s="113">
        <v>197.1</v>
      </c>
      <c r="G340" s="113">
        <v>197.65</v>
      </c>
      <c r="H340" s="113">
        <v>191.3</v>
      </c>
      <c r="I340" s="113">
        <v>3218128</v>
      </c>
      <c r="J340" s="113">
        <v>633226982.25</v>
      </c>
      <c r="K340" s="115">
        <v>43530</v>
      </c>
      <c r="L340" s="113">
        <v>28025</v>
      </c>
      <c r="M340" s="113" t="s">
        <v>672</v>
      </c>
      <c r="N340" s="351"/>
    </row>
    <row r="341" spans="1:14">
      <c r="A341" s="113" t="s">
        <v>2889</v>
      </c>
      <c r="B341" s="113" t="s">
        <v>383</v>
      </c>
      <c r="C341" s="113">
        <v>68</v>
      </c>
      <c r="D341" s="113">
        <v>69.400000000000006</v>
      </c>
      <c r="E341" s="113">
        <v>67.25</v>
      </c>
      <c r="F341" s="113">
        <v>68.2</v>
      </c>
      <c r="G341" s="113">
        <v>68.849999999999994</v>
      </c>
      <c r="H341" s="113">
        <v>68.05</v>
      </c>
      <c r="I341" s="113">
        <v>13395</v>
      </c>
      <c r="J341" s="113">
        <v>920080.05</v>
      </c>
      <c r="K341" s="115">
        <v>43530</v>
      </c>
      <c r="L341" s="113">
        <v>210</v>
      </c>
      <c r="M341" s="113" t="s">
        <v>2890</v>
      </c>
      <c r="N341" s="351"/>
    </row>
    <row r="342" spans="1:14">
      <c r="A342" s="113" t="s">
        <v>673</v>
      </c>
      <c r="B342" s="113" t="s">
        <v>383</v>
      </c>
      <c r="C342" s="113">
        <v>465.95</v>
      </c>
      <c r="D342" s="113">
        <v>500</v>
      </c>
      <c r="E342" s="113">
        <v>460.05</v>
      </c>
      <c r="F342" s="113">
        <v>476.95</v>
      </c>
      <c r="G342" s="113">
        <v>474.45</v>
      </c>
      <c r="H342" s="113">
        <v>453.35</v>
      </c>
      <c r="I342" s="113">
        <v>530330</v>
      </c>
      <c r="J342" s="113">
        <v>256477385.65000001</v>
      </c>
      <c r="K342" s="115">
        <v>43530</v>
      </c>
      <c r="L342" s="113">
        <v>13169</v>
      </c>
      <c r="M342" s="113" t="s">
        <v>674</v>
      </c>
      <c r="N342" s="351"/>
    </row>
    <row r="343" spans="1:14">
      <c r="A343" s="113" t="s">
        <v>2398</v>
      </c>
      <c r="B343" s="113" t="s">
        <v>383</v>
      </c>
      <c r="C343" s="113">
        <v>17.55</v>
      </c>
      <c r="D343" s="113">
        <v>18.45</v>
      </c>
      <c r="E343" s="113">
        <v>17.3</v>
      </c>
      <c r="F343" s="113">
        <v>17.45</v>
      </c>
      <c r="G343" s="113">
        <v>17.45</v>
      </c>
      <c r="H343" s="113">
        <v>17.55</v>
      </c>
      <c r="I343" s="113">
        <v>235674</v>
      </c>
      <c r="J343" s="113">
        <v>4205235.2</v>
      </c>
      <c r="K343" s="115">
        <v>43530</v>
      </c>
      <c r="L343" s="113">
        <v>890</v>
      </c>
      <c r="M343" s="113" t="s">
        <v>2399</v>
      </c>
      <c r="N343" s="351"/>
    </row>
    <row r="344" spans="1:14">
      <c r="A344" s="113" t="s">
        <v>675</v>
      </c>
      <c r="B344" s="113" t="s">
        <v>383</v>
      </c>
      <c r="C344" s="113">
        <v>411</v>
      </c>
      <c r="D344" s="113">
        <v>427.8</v>
      </c>
      <c r="E344" s="113">
        <v>411</v>
      </c>
      <c r="F344" s="113">
        <v>421.35</v>
      </c>
      <c r="G344" s="113">
        <v>420</v>
      </c>
      <c r="H344" s="113">
        <v>413.4</v>
      </c>
      <c r="I344" s="113">
        <v>16909</v>
      </c>
      <c r="J344" s="113">
        <v>7098695.25</v>
      </c>
      <c r="K344" s="115">
        <v>43530</v>
      </c>
      <c r="L344" s="113">
        <v>463</v>
      </c>
      <c r="M344" s="113" t="s">
        <v>2181</v>
      </c>
      <c r="N344" s="351"/>
    </row>
    <row r="345" spans="1:14">
      <c r="A345" s="113" t="s">
        <v>676</v>
      </c>
      <c r="B345" s="113" t="s">
        <v>383</v>
      </c>
      <c r="C345" s="113">
        <v>136.80000000000001</v>
      </c>
      <c r="D345" s="113">
        <v>143.75</v>
      </c>
      <c r="E345" s="113">
        <v>136</v>
      </c>
      <c r="F345" s="113">
        <v>139.25</v>
      </c>
      <c r="G345" s="113">
        <v>139</v>
      </c>
      <c r="H345" s="113">
        <v>134.35</v>
      </c>
      <c r="I345" s="113">
        <v>798713</v>
      </c>
      <c r="J345" s="113">
        <v>112034762.95</v>
      </c>
      <c r="K345" s="115">
        <v>43530</v>
      </c>
      <c r="L345" s="113">
        <v>8065</v>
      </c>
      <c r="M345" s="113" t="s">
        <v>677</v>
      </c>
      <c r="N345" s="351"/>
    </row>
    <row r="346" spans="1:14">
      <c r="A346" s="113" t="s">
        <v>678</v>
      </c>
      <c r="B346" s="113" t="s">
        <v>383</v>
      </c>
      <c r="C346" s="113">
        <v>242.45</v>
      </c>
      <c r="D346" s="113">
        <v>255.8</v>
      </c>
      <c r="E346" s="113">
        <v>242.45</v>
      </c>
      <c r="F346" s="113">
        <v>249.6</v>
      </c>
      <c r="G346" s="113">
        <v>249.95</v>
      </c>
      <c r="H346" s="113">
        <v>241.35</v>
      </c>
      <c r="I346" s="113">
        <v>693527</v>
      </c>
      <c r="J346" s="113">
        <v>173238295.94999999</v>
      </c>
      <c r="K346" s="115">
        <v>43530</v>
      </c>
      <c r="L346" s="113">
        <v>15160</v>
      </c>
      <c r="M346" s="113" t="s">
        <v>2891</v>
      </c>
      <c r="N346" s="351"/>
    </row>
    <row r="347" spans="1:14">
      <c r="A347" s="113" t="s">
        <v>378</v>
      </c>
      <c r="B347" s="113" t="s">
        <v>383</v>
      </c>
      <c r="C347" s="113">
        <v>122.1</v>
      </c>
      <c r="D347" s="113">
        <v>130.44999999999999</v>
      </c>
      <c r="E347" s="113">
        <v>120</v>
      </c>
      <c r="F347" s="113">
        <v>127.4</v>
      </c>
      <c r="G347" s="113">
        <v>128.1</v>
      </c>
      <c r="H347" s="113">
        <v>121.5</v>
      </c>
      <c r="I347" s="113">
        <v>229783</v>
      </c>
      <c r="J347" s="113">
        <v>29082194.5</v>
      </c>
      <c r="K347" s="115">
        <v>43530</v>
      </c>
      <c r="L347" s="113">
        <v>2371</v>
      </c>
      <c r="M347" s="113" t="s">
        <v>679</v>
      </c>
      <c r="N347" s="351"/>
    </row>
    <row r="348" spans="1:14">
      <c r="A348" s="113" t="s">
        <v>680</v>
      </c>
      <c r="B348" s="113" t="s">
        <v>383</v>
      </c>
      <c r="C348" s="113">
        <v>262.5</v>
      </c>
      <c r="D348" s="113">
        <v>265.89999999999998</v>
      </c>
      <c r="E348" s="113">
        <v>254.25</v>
      </c>
      <c r="F348" s="113">
        <v>255.45</v>
      </c>
      <c r="G348" s="113">
        <v>255.05</v>
      </c>
      <c r="H348" s="113">
        <v>260.60000000000002</v>
      </c>
      <c r="I348" s="113">
        <v>1260662</v>
      </c>
      <c r="J348" s="113">
        <v>328649708.89999998</v>
      </c>
      <c r="K348" s="115">
        <v>43530</v>
      </c>
      <c r="L348" s="113">
        <v>20528</v>
      </c>
      <c r="M348" s="113" t="s">
        <v>681</v>
      </c>
      <c r="N348" s="351"/>
    </row>
    <row r="349" spans="1:14">
      <c r="A349" s="113" t="s">
        <v>3377</v>
      </c>
      <c r="B349" s="113" t="s">
        <v>383</v>
      </c>
      <c r="C349" s="113">
        <v>83</v>
      </c>
      <c r="D349" s="113">
        <v>83</v>
      </c>
      <c r="E349" s="113">
        <v>78.099999999999994</v>
      </c>
      <c r="F349" s="113">
        <v>78.400000000000006</v>
      </c>
      <c r="G349" s="113">
        <v>79</v>
      </c>
      <c r="H349" s="113">
        <v>79.150000000000006</v>
      </c>
      <c r="I349" s="113">
        <v>436</v>
      </c>
      <c r="J349" s="113">
        <v>34618.800000000003</v>
      </c>
      <c r="K349" s="115">
        <v>43530</v>
      </c>
      <c r="L349" s="113">
        <v>40</v>
      </c>
      <c r="M349" s="113" t="s">
        <v>3378</v>
      </c>
      <c r="N349" s="351"/>
    </row>
    <row r="350" spans="1:14">
      <c r="A350" s="113" t="s">
        <v>682</v>
      </c>
      <c r="B350" s="113" t="s">
        <v>383</v>
      </c>
      <c r="C350" s="113">
        <v>76</v>
      </c>
      <c r="D350" s="113">
        <v>76.7</v>
      </c>
      <c r="E350" s="113">
        <v>72.599999999999994</v>
      </c>
      <c r="F350" s="113">
        <v>73.8</v>
      </c>
      <c r="G350" s="113">
        <v>73.5</v>
      </c>
      <c r="H350" s="113">
        <v>76</v>
      </c>
      <c r="I350" s="113">
        <v>76097</v>
      </c>
      <c r="J350" s="113">
        <v>5700337.6500000004</v>
      </c>
      <c r="K350" s="115">
        <v>43530</v>
      </c>
      <c r="L350" s="113">
        <v>783</v>
      </c>
      <c r="M350" s="113" t="s">
        <v>683</v>
      </c>
      <c r="N350" s="351"/>
    </row>
    <row r="351" spans="1:14">
      <c r="A351" s="113" t="s">
        <v>684</v>
      </c>
      <c r="B351" s="113" t="s">
        <v>383</v>
      </c>
      <c r="C351" s="113">
        <v>12.35</v>
      </c>
      <c r="D351" s="113">
        <v>12.6</v>
      </c>
      <c r="E351" s="113">
        <v>12.2</v>
      </c>
      <c r="F351" s="113">
        <v>12.35</v>
      </c>
      <c r="G351" s="113">
        <v>12.3</v>
      </c>
      <c r="H351" s="113">
        <v>12.35</v>
      </c>
      <c r="I351" s="113">
        <v>2069381</v>
      </c>
      <c r="J351" s="113">
        <v>25637688.199999999</v>
      </c>
      <c r="K351" s="115">
        <v>43530</v>
      </c>
      <c r="L351" s="113">
        <v>2803</v>
      </c>
      <c r="M351" s="113" t="s">
        <v>685</v>
      </c>
      <c r="N351" s="351"/>
    </row>
    <row r="352" spans="1:14">
      <c r="A352" s="113" t="s">
        <v>2578</v>
      </c>
      <c r="B352" s="113" t="s">
        <v>383</v>
      </c>
      <c r="C352" s="113">
        <v>300.05</v>
      </c>
      <c r="D352" s="113">
        <v>306</v>
      </c>
      <c r="E352" s="113">
        <v>287</v>
      </c>
      <c r="F352" s="113">
        <v>299.55</v>
      </c>
      <c r="G352" s="113">
        <v>295.89999999999998</v>
      </c>
      <c r="H352" s="113">
        <v>299.39999999999998</v>
      </c>
      <c r="I352" s="113">
        <v>16408</v>
      </c>
      <c r="J352" s="113">
        <v>4906611.55</v>
      </c>
      <c r="K352" s="115">
        <v>43530</v>
      </c>
      <c r="L352" s="113">
        <v>503</v>
      </c>
      <c r="M352" s="113" t="s">
        <v>2579</v>
      </c>
      <c r="N352" s="351"/>
    </row>
    <row r="353" spans="1:14">
      <c r="A353" s="113" t="s">
        <v>1978</v>
      </c>
      <c r="B353" s="113" t="s">
        <v>383</v>
      </c>
      <c r="C353" s="113">
        <v>224.05</v>
      </c>
      <c r="D353" s="113">
        <v>224.7</v>
      </c>
      <c r="E353" s="113">
        <v>213.45</v>
      </c>
      <c r="F353" s="113">
        <v>217</v>
      </c>
      <c r="G353" s="113">
        <v>215.15</v>
      </c>
      <c r="H353" s="113">
        <v>224.35</v>
      </c>
      <c r="I353" s="113">
        <v>14258</v>
      </c>
      <c r="J353" s="113">
        <v>3130275.65</v>
      </c>
      <c r="K353" s="115">
        <v>43530</v>
      </c>
      <c r="L353" s="113">
        <v>497</v>
      </c>
      <c r="M353" s="113" t="s">
        <v>3145</v>
      </c>
      <c r="N353" s="351"/>
    </row>
    <row r="354" spans="1:14">
      <c r="A354" s="113" t="s">
        <v>686</v>
      </c>
      <c r="B354" s="113" t="s">
        <v>383</v>
      </c>
      <c r="C354" s="113">
        <v>244</v>
      </c>
      <c r="D354" s="113">
        <v>252.75</v>
      </c>
      <c r="E354" s="113">
        <v>242.1</v>
      </c>
      <c r="F354" s="113">
        <v>243.95</v>
      </c>
      <c r="G354" s="113">
        <v>244.4</v>
      </c>
      <c r="H354" s="113">
        <v>242.2</v>
      </c>
      <c r="I354" s="113">
        <v>1246224</v>
      </c>
      <c r="J354" s="113">
        <v>308218498.94999999</v>
      </c>
      <c r="K354" s="115">
        <v>43530</v>
      </c>
      <c r="L354" s="113">
        <v>12009</v>
      </c>
      <c r="M354" s="113" t="s">
        <v>687</v>
      </c>
      <c r="N354" s="351"/>
    </row>
    <row r="355" spans="1:14">
      <c r="A355" s="113" t="s">
        <v>3201</v>
      </c>
      <c r="B355" s="113" t="s">
        <v>383</v>
      </c>
      <c r="C355" s="113">
        <v>17.8</v>
      </c>
      <c r="D355" s="113">
        <v>19.25</v>
      </c>
      <c r="E355" s="113">
        <v>17.600000000000001</v>
      </c>
      <c r="F355" s="113">
        <v>18.95</v>
      </c>
      <c r="G355" s="113">
        <v>19</v>
      </c>
      <c r="H355" s="113">
        <v>17.5</v>
      </c>
      <c r="I355" s="113">
        <v>2967087</v>
      </c>
      <c r="J355" s="113">
        <v>55408981.299999997</v>
      </c>
      <c r="K355" s="115">
        <v>43530</v>
      </c>
      <c r="L355" s="113">
        <v>5084</v>
      </c>
      <c r="M355" s="113" t="s">
        <v>3202</v>
      </c>
      <c r="N355" s="351"/>
    </row>
    <row r="356" spans="1:14">
      <c r="A356" s="113" t="s">
        <v>688</v>
      </c>
      <c r="B356" s="113" t="s">
        <v>383</v>
      </c>
      <c r="C356" s="113">
        <v>417</v>
      </c>
      <c r="D356" s="113">
        <v>444</v>
      </c>
      <c r="E356" s="113">
        <v>413.25</v>
      </c>
      <c r="F356" s="113">
        <v>438.65</v>
      </c>
      <c r="G356" s="113">
        <v>434.05</v>
      </c>
      <c r="H356" s="113">
        <v>417.35</v>
      </c>
      <c r="I356" s="113">
        <v>33145</v>
      </c>
      <c r="J356" s="113">
        <v>14340230</v>
      </c>
      <c r="K356" s="115">
        <v>43530</v>
      </c>
      <c r="L356" s="113">
        <v>2174</v>
      </c>
      <c r="M356" s="113" t="s">
        <v>689</v>
      </c>
      <c r="N356" s="351"/>
    </row>
    <row r="357" spans="1:14">
      <c r="A357" s="113" t="s">
        <v>2654</v>
      </c>
      <c r="B357" s="113" t="s">
        <v>383</v>
      </c>
      <c r="C357" s="113">
        <v>14.05</v>
      </c>
      <c r="D357" s="113">
        <v>14.05</v>
      </c>
      <c r="E357" s="113">
        <v>12.8</v>
      </c>
      <c r="F357" s="113">
        <v>13.15</v>
      </c>
      <c r="G357" s="113">
        <v>13.1</v>
      </c>
      <c r="H357" s="113">
        <v>13.45</v>
      </c>
      <c r="I357" s="113">
        <v>46893</v>
      </c>
      <c r="J357" s="113">
        <v>622583.05000000005</v>
      </c>
      <c r="K357" s="115">
        <v>43530</v>
      </c>
      <c r="L357" s="113">
        <v>173</v>
      </c>
      <c r="M357" s="113" t="s">
        <v>2655</v>
      </c>
      <c r="N357" s="351"/>
    </row>
    <row r="358" spans="1:14">
      <c r="A358" s="113" t="s">
        <v>231</v>
      </c>
      <c r="B358" s="113" t="s">
        <v>383</v>
      </c>
      <c r="C358" s="113">
        <v>147.25</v>
      </c>
      <c r="D358" s="113">
        <v>162.30000000000001</v>
      </c>
      <c r="E358" s="113">
        <v>147.25</v>
      </c>
      <c r="F358" s="113">
        <v>148.75</v>
      </c>
      <c r="G358" s="113">
        <v>148.5</v>
      </c>
      <c r="H358" s="113">
        <v>133.9</v>
      </c>
      <c r="I358" s="113">
        <v>51106855</v>
      </c>
      <c r="J358" s="113">
        <v>7818232961.5</v>
      </c>
      <c r="K358" s="115">
        <v>43530</v>
      </c>
      <c r="L358" s="113">
        <v>271379</v>
      </c>
      <c r="M358" s="113" t="s">
        <v>690</v>
      </c>
      <c r="N358" s="351"/>
    </row>
    <row r="359" spans="1:14">
      <c r="A359" s="113" t="s">
        <v>691</v>
      </c>
      <c r="B359" s="113" t="s">
        <v>383</v>
      </c>
      <c r="C359" s="113">
        <v>277.35000000000002</v>
      </c>
      <c r="D359" s="113">
        <v>278.3</v>
      </c>
      <c r="E359" s="113">
        <v>258.35000000000002</v>
      </c>
      <c r="F359" s="113">
        <v>260.10000000000002</v>
      </c>
      <c r="G359" s="113">
        <v>259.55</v>
      </c>
      <c r="H359" s="113">
        <v>261.5</v>
      </c>
      <c r="I359" s="113">
        <v>1978</v>
      </c>
      <c r="J359" s="113">
        <v>525255.85</v>
      </c>
      <c r="K359" s="115">
        <v>43530</v>
      </c>
      <c r="L359" s="113">
        <v>124</v>
      </c>
      <c r="M359" s="113" t="s">
        <v>692</v>
      </c>
      <c r="N359" s="351"/>
    </row>
    <row r="360" spans="1:14">
      <c r="A360" s="113" t="s">
        <v>2892</v>
      </c>
      <c r="B360" s="113" t="s">
        <v>383</v>
      </c>
      <c r="C360" s="113">
        <v>873</v>
      </c>
      <c r="D360" s="113">
        <v>900</v>
      </c>
      <c r="E360" s="113">
        <v>872.05</v>
      </c>
      <c r="F360" s="113">
        <v>897.9</v>
      </c>
      <c r="G360" s="113">
        <v>899</v>
      </c>
      <c r="H360" s="113">
        <v>871.65</v>
      </c>
      <c r="I360" s="113">
        <v>2136</v>
      </c>
      <c r="J360" s="113">
        <v>1913067.4</v>
      </c>
      <c r="K360" s="115">
        <v>43530</v>
      </c>
      <c r="L360" s="113">
        <v>270</v>
      </c>
      <c r="M360" s="113" t="s">
        <v>2893</v>
      </c>
      <c r="N360" s="351"/>
    </row>
    <row r="361" spans="1:14">
      <c r="A361" s="113" t="s">
        <v>693</v>
      </c>
      <c r="B361" s="113" t="s">
        <v>383</v>
      </c>
      <c r="C361" s="113">
        <v>366.65</v>
      </c>
      <c r="D361" s="113">
        <v>373</v>
      </c>
      <c r="E361" s="113">
        <v>358.4</v>
      </c>
      <c r="F361" s="113">
        <v>360.5</v>
      </c>
      <c r="G361" s="113">
        <v>360</v>
      </c>
      <c r="H361" s="113">
        <v>367.15</v>
      </c>
      <c r="I361" s="113">
        <v>975</v>
      </c>
      <c r="J361" s="113">
        <v>354247.15</v>
      </c>
      <c r="K361" s="115">
        <v>43530</v>
      </c>
      <c r="L361" s="113">
        <v>74</v>
      </c>
      <c r="M361" s="113" t="s">
        <v>694</v>
      </c>
      <c r="N361" s="351"/>
    </row>
    <row r="362" spans="1:14">
      <c r="A362" s="113" t="s">
        <v>2400</v>
      </c>
      <c r="B362" s="113" t="s">
        <v>383</v>
      </c>
      <c r="C362" s="113">
        <v>4.0999999999999996</v>
      </c>
      <c r="D362" s="113">
        <v>4.6500000000000004</v>
      </c>
      <c r="E362" s="113">
        <v>4.05</v>
      </c>
      <c r="F362" s="113">
        <v>4.5999999999999996</v>
      </c>
      <c r="G362" s="113">
        <v>4.55</v>
      </c>
      <c r="H362" s="113">
        <v>4</v>
      </c>
      <c r="I362" s="113">
        <v>247178</v>
      </c>
      <c r="J362" s="113">
        <v>1087700.6000000001</v>
      </c>
      <c r="K362" s="115">
        <v>43530</v>
      </c>
      <c r="L362" s="113">
        <v>520</v>
      </c>
      <c r="M362" s="113" t="s">
        <v>2401</v>
      </c>
      <c r="N362" s="351"/>
    </row>
    <row r="363" spans="1:14">
      <c r="A363" s="113" t="s">
        <v>61</v>
      </c>
      <c r="B363" s="113" t="s">
        <v>383</v>
      </c>
      <c r="C363" s="113">
        <v>41.5</v>
      </c>
      <c r="D363" s="113">
        <v>41.8</v>
      </c>
      <c r="E363" s="113">
        <v>39.75</v>
      </c>
      <c r="F363" s="113">
        <v>40.5</v>
      </c>
      <c r="G363" s="113">
        <v>40.65</v>
      </c>
      <c r="H363" s="113">
        <v>41.1</v>
      </c>
      <c r="I363" s="113">
        <v>12730469</v>
      </c>
      <c r="J363" s="113">
        <v>518999424.60000002</v>
      </c>
      <c r="K363" s="115">
        <v>43530</v>
      </c>
      <c r="L363" s="113">
        <v>22798</v>
      </c>
      <c r="M363" s="113" t="s">
        <v>695</v>
      </c>
      <c r="N363" s="351"/>
    </row>
    <row r="364" spans="1:14">
      <c r="A364" s="113" t="s">
        <v>62</v>
      </c>
      <c r="B364" s="113" t="s">
        <v>383</v>
      </c>
      <c r="C364" s="113">
        <v>1670</v>
      </c>
      <c r="D364" s="113">
        <v>1725</v>
      </c>
      <c r="E364" s="113">
        <v>1652.05</v>
      </c>
      <c r="F364" s="113">
        <v>1705.9</v>
      </c>
      <c r="G364" s="113">
        <v>1707</v>
      </c>
      <c r="H364" s="113">
        <v>1663.7</v>
      </c>
      <c r="I364" s="113">
        <v>692075</v>
      </c>
      <c r="J364" s="113">
        <v>1168353364.55</v>
      </c>
      <c r="K364" s="115">
        <v>43530</v>
      </c>
      <c r="L364" s="113">
        <v>26981</v>
      </c>
      <c r="M364" s="113" t="s">
        <v>696</v>
      </c>
      <c r="N364" s="351"/>
    </row>
    <row r="365" spans="1:14">
      <c r="A365" s="113" t="s">
        <v>2186</v>
      </c>
      <c r="B365" s="113" t="s">
        <v>383</v>
      </c>
      <c r="C365" s="113">
        <v>2362</v>
      </c>
      <c r="D365" s="113">
        <v>2406</v>
      </c>
      <c r="E365" s="113">
        <v>2315.15</v>
      </c>
      <c r="F365" s="113">
        <v>2348.85</v>
      </c>
      <c r="G365" s="113">
        <v>2370</v>
      </c>
      <c r="H365" s="113">
        <v>2359.4</v>
      </c>
      <c r="I365" s="113">
        <v>9168</v>
      </c>
      <c r="J365" s="113">
        <v>21717669.649999999</v>
      </c>
      <c r="K365" s="115">
        <v>43530</v>
      </c>
      <c r="L365" s="113">
        <v>1642</v>
      </c>
      <c r="M365" s="113" t="s">
        <v>2190</v>
      </c>
      <c r="N365" s="351"/>
    </row>
    <row r="366" spans="1:14">
      <c r="A366" s="113" t="s">
        <v>63</v>
      </c>
      <c r="B366" s="113" t="s">
        <v>383</v>
      </c>
      <c r="C366" s="113">
        <v>176</v>
      </c>
      <c r="D366" s="113">
        <v>180.75</v>
      </c>
      <c r="E366" s="113">
        <v>174.35</v>
      </c>
      <c r="F366" s="113">
        <v>177.35</v>
      </c>
      <c r="G366" s="113">
        <v>176.85</v>
      </c>
      <c r="H366" s="113">
        <v>175.6</v>
      </c>
      <c r="I366" s="113">
        <v>6513459</v>
      </c>
      <c r="J366" s="113">
        <v>1157557257.1500001</v>
      </c>
      <c r="K366" s="115">
        <v>43530</v>
      </c>
      <c r="L366" s="113">
        <v>52282</v>
      </c>
      <c r="M366" s="113" t="s">
        <v>697</v>
      </c>
      <c r="N366" s="351"/>
    </row>
    <row r="367" spans="1:14">
      <c r="A367" s="113" t="s">
        <v>2656</v>
      </c>
      <c r="B367" s="113" t="s">
        <v>383</v>
      </c>
      <c r="C367" s="113">
        <v>80.8</v>
      </c>
      <c r="D367" s="113">
        <v>84.45</v>
      </c>
      <c r="E367" s="113">
        <v>77.8</v>
      </c>
      <c r="F367" s="113">
        <v>83.2</v>
      </c>
      <c r="G367" s="113">
        <v>82.05</v>
      </c>
      <c r="H367" s="113">
        <v>79.849999999999994</v>
      </c>
      <c r="I367" s="113">
        <v>86261</v>
      </c>
      <c r="J367" s="113">
        <v>7007547.75</v>
      </c>
      <c r="K367" s="115">
        <v>43530</v>
      </c>
      <c r="L367" s="113">
        <v>1345</v>
      </c>
      <c r="M367" s="113" t="s">
        <v>2657</v>
      </c>
      <c r="N367" s="351"/>
    </row>
    <row r="368" spans="1:14">
      <c r="A368" s="113" t="s">
        <v>2017</v>
      </c>
      <c r="B368" s="113" t="s">
        <v>383</v>
      </c>
      <c r="C368" s="113">
        <v>1481</v>
      </c>
      <c r="D368" s="113">
        <v>1485</v>
      </c>
      <c r="E368" s="113">
        <v>1462.5</v>
      </c>
      <c r="F368" s="113">
        <v>1470.35</v>
      </c>
      <c r="G368" s="113">
        <v>1471</v>
      </c>
      <c r="H368" s="113">
        <v>1471.95</v>
      </c>
      <c r="I368" s="113">
        <v>221967</v>
      </c>
      <c r="J368" s="113">
        <v>327129450.69999999</v>
      </c>
      <c r="K368" s="115">
        <v>43530</v>
      </c>
      <c r="L368" s="113">
        <v>11162</v>
      </c>
      <c r="M368" s="113" t="s">
        <v>2018</v>
      </c>
      <c r="N368" s="351"/>
    </row>
    <row r="369" spans="1:14">
      <c r="A369" s="113" t="s">
        <v>2325</v>
      </c>
      <c r="B369" s="113" t="s">
        <v>3180</v>
      </c>
      <c r="C369" s="113">
        <v>2.2999999999999998</v>
      </c>
      <c r="D369" s="113">
        <v>2.4</v>
      </c>
      <c r="E369" s="113">
        <v>2.2000000000000002</v>
      </c>
      <c r="F369" s="113">
        <v>2.2000000000000002</v>
      </c>
      <c r="G369" s="113">
        <v>2.2000000000000002</v>
      </c>
      <c r="H369" s="113">
        <v>2.2999999999999998</v>
      </c>
      <c r="I369" s="113">
        <v>266966</v>
      </c>
      <c r="J369" s="113">
        <v>595487.75</v>
      </c>
      <c r="K369" s="115">
        <v>43530</v>
      </c>
      <c r="L369" s="113">
        <v>166</v>
      </c>
      <c r="M369" s="113" t="s">
        <v>2326</v>
      </c>
      <c r="N369" s="351"/>
    </row>
    <row r="370" spans="1:14">
      <c r="A370" s="113" t="s">
        <v>2065</v>
      </c>
      <c r="B370" s="113" t="s">
        <v>383</v>
      </c>
      <c r="C370" s="113">
        <v>291.60000000000002</v>
      </c>
      <c r="D370" s="113">
        <v>298</v>
      </c>
      <c r="E370" s="113">
        <v>290.7</v>
      </c>
      <c r="F370" s="113">
        <v>296.45</v>
      </c>
      <c r="G370" s="113">
        <v>297</v>
      </c>
      <c r="H370" s="113">
        <v>287.3</v>
      </c>
      <c r="I370" s="113">
        <v>43107</v>
      </c>
      <c r="J370" s="113">
        <v>12726583.75</v>
      </c>
      <c r="K370" s="115">
        <v>43530</v>
      </c>
      <c r="L370" s="113">
        <v>720</v>
      </c>
      <c r="M370" s="113" t="s">
        <v>2179</v>
      </c>
      <c r="N370" s="351"/>
    </row>
    <row r="371" spans="1:14">
      <c r="A371" s="113" t="s">
        <v>698</v>
      </c>
      <c r="B371" s="113" t="s">
        <v>383</v>
      </c>
      <c r="C371" s="113">
        <v>44.3</v>
      </c>
      <c r="D371" s="113">
        <v>52.4</v>
      </c>
      <c r="E371" s="113">
        <v>44</v>
      </c>
      <c r="F371" s="113">
        <v>52.4</v>
      </c>
      <c r="G371" s="113">
        <v>52.4</v>
      </c>
      <c r="H371" s="113">
        <v>43.7</v>
      </c>
      <c r="I371" s="113">
        <v>1052228</v>
      </c>
      <c r="J371" s="113">
        <v>52218947.600000001</v>
      </c>
      <c r="K371" s="115">
        <v>43530</v>
      </c>
      <c r="L371" s="113">
        <v>7509</v>
      </c>
      <c r="M371" s="113" t="s">
        <v>699</v>
      </c>
      <c r="N371" s="351"/>
    </row>
    <row r="372" spans="1:14">
      <c r="A372" s="113" t="s">
        <v>2402</v>
      </c>
      <c r="B372" s="113" t="s">
        <v>383</v>
      </c>
      <c r="C372" s="113">
        <v>39.9</v>
      </c>
      <c r="D372" s="113">
        <v>40.9</v>
      </c>
      <c r="E372" s="113">
        <v>38.75</v>
      </c>
      <c r="F372" s="113">
        <v>39.299999999999997</v>
      </c>
      <c r="G372" s="113">
        <v>39.5</v>
      </c>
      <c r="H372" s="113">
        <v>39.200000000000003</v>
      </c>
      <c r="I372" s="113">
        <v>55844</v>
      </c>
      <c r="J372" s="113">
        <v>2223173.4500000002</v>
      </c>
      <c r="K372" s="115">
        <v>43530</v>
      </c>
      <c r="L372" s="113">
        <v>419</v>
      </c>
      <c r="M372" s="113" t="s">
        <v>2403</v>
      </c>
      <c r="N372" s="351"/>
    </row>
    <row r="373" spans="1:14">
      <c r="A373" s="113" t="s">
        <v>700</v>
      </c>
      <c r="B373" s="113" t="s">
        <v>383</v>
      </c>
      <c r="C373" s="113">
        <v>12.3</v>
      </c>
      <c r="D373" s="113">
        <v>12.85</v>
      </c>
      <c r="E373" s="113">
        <v>12.3</v>
      </c>
      <c r="F373" s="113">
        <v>12.7</v>
      </c>
      <c r="G373" s="113">
        <v>12.8</v>
      </c>
      <c r="H373" s="113">
        <v>12.65</v>
      </c>
      <c r="I373" s="113">
        <v>4413</v>
      </c>
      <c r="J373" s="113">
        <v>55802.3</v>
      </c>
      <c r="K373" s="115">
        <v>43530</v>
      </c>
      <c r="L373" s="113">
        <v>24</v>
      </c>
      <c r="M373" s="113" t="s">
        <v>701</v>
      </c>
      <c r="N373" s="351"/>
    </row>
    <row r="374" spans="1:14">
      <c r="A374" s="113" t="s">
        <v>2658</v>
      </c>
      <c r="B374" s="113" t="s">
        <v>383</v>
      </c>
      <c r="C374" s="113">
        <v>6</v>
      </c>
      <c r="D374" s="113">
        <v>6.75</v>
      </c>
      <c r="E374" s="113">
        <v>6</v>
      </c>
      <c r="F374" s="113">
        <v>6.5</v>
      </c>
      <c r="G374" s="113">
        <v>6.5</v>
      </c>
      <c r="H374" s="113">
        <v>6.35</v>
      </c>
      <c r="I374" s="113">
        <v>8772</v>
      </c>
      <c r="J374" s="113">
        <v>57778.65</v>
      </c>
      <c r="K374" s="115">
        <v>43530</v>
      </c>
      <c r="L374" s="113">
        <v>52</v>
      </c>
      <c r="M374" s="113" t="s">
        <v>2659</v>
      </c>
      <c r="N374" s="351"/>
    </row>
    <row r="375" spans="1:14">
      <c r="A375" s="113" t="s">
        <v>702</v>
      </c>
      <c r="B375" s="113" t="s">
        <v>383</v>
      </c>
      <c r="C375" s="113">
        <v>440</v>
      </c>
      <c r="D375" s="113">
        <v>457.55</v>
      </c>
      <c r="E375" s="113">
        <v>430.6</v>
      </c>
      <c r="F375" s="113">
        <v>446.55</v>
      </c>
      <c r="G375" s="113">
        <v>444.3</v>
      </c>
      <c r="H375" s="113">
        <v>381.3</v>
      </c>
      <c r="I375" s="113">
        <v>2776073</v>
      </c>
      <c r="J375" s="113">
        <v>1240387545.0999999</v>
      </c>
      <c r="K375" s="115">
        <v>43530</v>
      </c>
      <c r="L375" s="113">
        <v>53902</v>
      </c>
      <c r="M375" s="113" t="s">
        <v>703</v>
      </c>
      <c r="N375" s="351"/>
    </row>
    <row r="376" spans="1:14">
      <c r="A376" s="113" t="s">
        <v>64</v>
      </c>
      <c r="B376" s="113" t="s">
        <v>383</v>
      </c>
      <c r="C376" s="113">
        <v>2660.6</v>
      </c>
      <c r="D376" s="113">
        <v>2708.5</v>
      </c>
      <c r="E376" s="113">
        <v>2656.65</v>
      </c>
      <c r="F376" s="113">
        <v>2693.65</v>
      </c>
      <c r="G376" s="113">
        <v>2692.5</v>
      </c>
      <c r="H376" s="113">
        <v>2654.1</v>
      </c>
      <c r="I376" s="113">
        <v>852395</v>
      </c>
      <c r="J376" s="113">
        <v>2291730510.0500002</v>
      </c>
      <c r="K376" s="115">
        <v>43530</v>
      </c>
      <c r="L376" s="113">
        <v>39494</v>
      </c>
      <c r="M376" s="113" t="s">
        <v>704</v>
      </c>
      <c r="N376" s="351"/>
    </row>
    <row r="377" spans="1:14">
      <c r="A377" s="113" t="s">
        <v>2052</v>
      </c>
      <c r="B377" s="113" t="s">
        <v>383</v>
      </c>
      <c r="C377" s="113">
        <v>29.7</v>
      </c>
      <c r="D377" s="113">
        <v>31.55</v>
      </c>
      <c r="E377" s="113">
        <v>29.15</v>
      </c>
      <c r="F377" s="113">
        <v>29.85</v>
      </c>
      <c r="G377" s="113">
        <v>30.5</v>
      </c>
      <c r="H377" s="113">
        <v>29.7</v>
      </c>
      <c r="I377" s="113">
        <v>4399</v>
      </c>
      <c r="J377" s="113">
        <v>132666.29999999999</v>
      </c>
      <c r="K377" s="115">
        <v>43530</v>
      </c>
      <c r="L377" s="113">
        <v>109</v>
      </c>
      <c r="M377" s="113" t="s">
        <v>2053</v>
      </c>
      <c r="N377" s="351"/>
    </row>
    <row r="378" spans="1:14">
      <c r="A378" s="113" t="s">
        <v>2894</v>
      </c>
      <c r="B378" s="113" t="s">
        <v>383</v>
      </c>
      <c r="C378" s="113">
        <v>245.45</v>
      </c>
      <c r="D378" s="113">
        <v>245.45</v>
      </c>
      <c r="E378" s="113">
        <v>230</v>
      </c>
      <c r="F378" s="113">
        <v>234.15</v>
      </c>
      <c r="G378" s="113">
        <v>238.9</v>
      </c>
      <c r="H378" s="113">
        <v>237.05</v>
      </c>
      <c r="I378" s="113">
        <v>996</v>
      </c>
      <c r="J378" s="113">
        <v>235151.6</v>
      </c>
      <c r="K378" s="115">
        <v>43530</v>
      </c>
      <c r="L378" s="113">
        <v>122</v>
      </c>
      <c r="M378" s="113" t="s">
        <v>2895</v>
      </c>
      <c r="N378" s="351"/>
    </row>
    <row r="379" spans="1:14">
      <c r="A379" s="113" t="s">
        <v>1961</v>
      </c>
      <c r="B379" s="113" t="s">
        <v>383</v>
      </c>
      <c r="C379" s="113">
        <v>10.6</v>
      </c>
      <c r="D379" s="113">
        <v>11.25</v>
      </c>
      <c r="E379" s="113">
        <v>10.5</v>
      </c>
      <c r="F379" s="113">
        <v>11</v>
      </c>
      <c r="G379" s="113">
        <v>10.95</v>
      </c>
      <c r="H379" s="113">
        <v>10.75</v>
      </c>
      <c r="I379" s="113">
        <v>103561</v>
      </c>
      <c r="J379" s="113">
        <v>1130593.6000000001</v>
      </c>
      <c r="K379" s="115">
        <v>43530</v>
      </c>
      <c r="L379" s="113">
        <v>328</v>
      </c>
      <c r="M379" s="113" t="s">
        <v>1962</v>
      </c>
      <c r="N379" s="351"/>
    </row>
    <row r="380" spans="1:14">
      <c r="A380" s="113" t="s">
        <v>3344</v>
      </c>
      <c r="B380" s="113" t="s">
        <v>383</v>
      </c>
      <c r="C380" s="113">
        <v>94.45</v>
      </c>
      <c r="D380" s="113">
        <v>98.2</v>
      </c>
      <c r="E380" s="113">
        <v>94.45</v>
      </c>
      <c r="F380" s="113">
        <v>96.95</v>
      </c>
      <c r="G380" s="113">
        <v>96.85</v>
      </c>
      <c r="H380" s="113">
        <v>94.2</v>
      </c>
      <c r="I380" s="113">
        <v>10894</v>
      </c>
      <c r="J380" s="113">
        <v>1054609.3</v>
      </c>
      <c r="K380" s="115">
        <v>43530</v>
      </c>
      <c r="L380" s="113">
        <v>266</v>
      </c>
      <c r="M380" s="113" t="s">
        <v>2282</v>
      </c>
      <c r="N380" s="351"/>
    </row>
    <row r="381" spans="1:14">
      <c r="A381" s="113" t="s">
        <v>3203</v>
      </c>
      <c r="B381" s="113" t="s">
        <v>383</v>
      </c>
      <c r="C381" s="113">
        <v>31.7</v>
      </c>
      <c r="D381" s="113">
        <v>32.950000000000003</v>
      </c>
      <c r="E381" s="113">
        <v>31.45</v>
      </c>
      <c r="F381" s="113">
        <v>32.4</v>
      </c>
      <c r="G381" s="113">
        <v>32.450000000000003</v>
      </c>
      <c r="H381" s="113">
        <v>31.4</v>
      </c>
      <c r="I381" s="113">
        <v>2309489</v>
      </c>
      <c r="J381" s="113">
        <v>74799926.200000003</v>
      </c>
      <c r="K381" s="115">
        <v>43530</v>
      </c>
      <c r="L381" s="113">
        <v>5342</v>
      </c>
      <c r="M381" s="113" t="s">
        <v>3204</v>
      </c>
      <c r="N381" s="351"/>
    </row>
    <row r="382" spans="1:14">
      <c r="A382" s="113" t="s">
        <v>705</v>
      </c>
      <c r="B382" s="113" t="s">
        <v>383</v>
      </c>
      <c r="C382" s="113">
        <v>1464.15</v>
      </c>
      <c r="D382" s="113">
        <v>1493.9</v>
      </c>
      <c r="E382" s="113">
        <v>1460</v>
      </c>
      <c r="F382" s="113">
        <v>1484.95</v>
      </c>
      <c r="G382" s="113">
        <v>1493.9</v>
      </c>
      <c r="H382" s="113">
        <v>1460.55</v>
      </c>
      <c r="I382" s="113">
        <v>938</v>
      </c>
      <c r="J382" s="113">
        <v>1382983.7</v>
      </c>
      <c r="K382" s="115">
        <v>43530</v>
      </c>
      <c r="L382" s="113">
        <v>188</v>
      </c>
      <c r="M382" s="113" t="s">
        <v>706</v>
      </c>
      <c r="N382" s="351"/>
    </row>
    <row r="383" spans="1:14">
      <c r="A383" s="113" t="s">
        <v>2404</v>
      </c>
      <c r="B383" s="113" t="s">
        <v>383</v>
      </c>
      <c r="C383" s="113">
        <v>119.9</v>
      </c>
      <c r="D383" s="113">
        <v>124.45</v>
      </c>
      <c r="E383" s="113">
        <v>113.2</v>
      </c>
      <c r="F383" s="113">
        <v>115.45</v>
      </c>
      <c r="G383" s="113">
        <v>119</v>
      </c>
      <c r="H383" s="113">
        <v>116.35</v>
      </c>
      <c r="I383" s="113">
        <v>48639</v>
      </c>
      <c r="J383" s="113">
        <v>5742583.5</v>
      </c>
      <c r="K383" s="115">
        <v>43530</v>
      </c>
      <c r="L383" s="113">
        <v>740</v>
      </c>
      <c r="M383" s="113" t="s">
        <v>2405</v>
      </c>
      <c r="N383" s="351"/>
    </row>
    <row r="384" spans="1:14">
      <c r="A384" s="113" t="s">
        <v>2283</v>
      </c>
      <c r="B384" s="113" t="s">
        <v>3180</v>
      </c>
      <c r="C384" s="113">
        <v>1.7</v>
      </c>
      <c r="D384" s="113">
        <v>1.75</v>
      </c>
      <c r="E384" s="113">
        <v>1.65</v>
      </c>
      <c r="F384" s="113">
        <v>1.65</v>
      </c>
      <c r="G384" s="113">
        <v>1.65</v>
      </c>
      <c r="H384" s="113">
        <v>1.7</v>
      </c>
      <c r="I384" s="113">
        <v>11661</v>
      </c>
      <c r="J384" s="113">
        <v>19281.75</v>
      </c>
      <c r="K384" s="115">
        <v>43530</v>
      </c>
      <c r="L384" s="113">
        <v>22</v>
      </c>
      <c r="M384" s="113" t="s">
        <v>2284</v>
      </c>
      <c r="N384" s="351"/>
    </row>
    <row r="385" spans="1:14">
      <c r="A385" s="113" t="s">
        <v>3205</v>
      </c>
      <c r="B385" s="113" t="s">
        <v>383</v>
      </c>
      <c r="C385" s="113">
        <v>6.4</v>
      </c>
      <c r="D385" s="113">
        <v>6.7</v>
      </c>
      <c r="E385" s="113">
        <v>6.4</v>
      </c>
      <c r="F385" s="113">
        <v>6.5</v>
      </c>
      <c r="G385" s="113">
        <v>6.5</v>
      </c>
      <c r="H385" s="113">
        <v>6.5</v>
      </c>
      <c r="I385" s="113">
        <v>19563</v>
      </c>
      <c r="J385" s="113">
        <v>127393.85</v>
      </c>
      <c r="K385" s="115">
        <v>43530</v>
      </c>
      <c r="L385" s="113">
        <v>109</v>
      </c>
      <c r="M385" s="113" t="s">
        <v>3206</v>
      </c>
      <c r="N385" s="351"/>
    </row>
    <row r="386" spans="1:14">
      <c r="A386" s="113" t="s">
        <v>3585</v>
      </c>
      <c r="B386" s="113" t="s">
        <v>383</v>
      </c>
      <c r="C386" s="113">
        <v>2900</v>
      </c>
      <c r="D386" s="113">
        <v>2948.97</v>
      </c>
      <c r="E386" s="113">
        <v>2749.99</v>
      </c>
      <c r="F386" s="113">
        <v>2948.97</v>
      </c>
      <c r="G386" s="113">
        <v>2948.97</v>
      </c>
      <c r="H386" s="113">
        <v>2600.0100000000002</v>
      </c>
      <c r="I386" s="113">
        <v>3</v>
      </c>
      <c r="J386" s="113">
        <v>8598.9599999999991</v>
      </c>
      <c r="K386" s="115">
        <v>43530</v>
      </c>
      <c r="L386" s="113">
        <v>3</v>
      </c>
      <c r="M386" s="113" t="s">
        <v>3586</v>
      </c>
      <c r="N386" s="351"/>
    </row>
    <row r="387" spans="1:14">
      <c r="A387" s="113" t="s">
        <v>2785</v>
      </c>
      <c r="B387" s="113" t="s">
        <v>383</v>
      </c>
      <c r="C387" s="113">
        <v>207</v>
      </c>
      <c r="D387" s="113">
        <v>226.95</v>
      </c>
      <c r="E387" s="113">
        <v>207</v>
      </c>
      <c r="F387" s="113">
        <v>218.35</v>
      </c>
      <c r="G387" s="113">
        <v>216.95</v>
      </c>
      <c r="H387" s="113">
        <v>207.15</v>
      </c>
      <c r="I387" s="113">
        <v>1024</v>
      </c>
      <c r="J387" s="113">
        <v>222141.85</v>
      </c>
      <c r="K387" s="115">
        <v>43530</v>
      </c>
      <c r="L387" s="113">
        <v>58</v>
      </c>
      <c r="M387" s="113" t="s">
        <v>2786</v>
      </c>
      <c r="N387" s="351"/>
    </row>
    <row r="388" spans="1:14">
      <c r="A388" s="113" t="s">
        <v>707</v>
      </c>
      <c r="B388" s="113" t="s">
        <v>383</v>
      </c>
      <c r="C388" s="113">
        <v>1040.3499999999999</v>
      </c>
      <c r="D388" s="113">
        <v>1072.2</v>
      </c>
      <c r="E388" s="113">
        <v>1028.0999999999999</v>
      </c>
      <c r="F388" s="113">
        <v>1037.3499999999999</v>
      </c>
      <c r="G388" s="113">
        <v>1041</v>
      </c>
      <c r="H388" s="113">
        <v>1039.45</v>
      </c>
      <c r="I388" s="113">
        <v>10378</v>
      </c>
      <c r="J388" s="113">
        <v>10977347.65</v>
      </c>
      <c r="K388" s="115">
        <v>43530</v>
      </c>
      <c r="L388" s="113">
        <v>1465</v>
      </c>
      <c r="M388" s="113" t="s">
        <v>2896</v>
      </c>
      <c r="N388" s="351"/>
    </row>
    <row r="389" spans="1:14">
      <c r="A389" s="113" t="s">
        <v>708</v>
      </c>
      <c r="B389" s="113" t="s">
        <v>383</v>
      </c>
      <c r="C389" s="113">
        <v>163</v>
      </c>
      <c r="D389" s="113">
        <v>173.3</v>
      </c>
      <c r="E389" s="113">
        <v>162.19999999999999</v>
      </c>
      <c r="F389" s="113">
        <v>164.15</v>
      </c>
      <c r="G389" s="113">
        <v>163.6</v>
      </c>
      <c r="H389" s="113">
        <v>154.69999999999999</v>
      </c>
      <c r="I389" s="113">
        <v>7529835</v>
      </c>
      <c r="J389" s="113">
        <v>1251843786.7</v>
      </c>
      <c r="K389" s="115">
        <v>43530</v>
      </c>
      <c r="L389" s="113">
        <v>89332</v>
      </c>
      <c r="M389" s="113" t="s">
        <v>2897</v>
      </c>
      <c r="N389" s="351"/>
    </row>
    <row r="390" spans="1:14">
      <c r="A390" s="113" t="s">
        <v>2898</v>
      </c>
      <c r="B390" s="113" t="s">
        <v>3180</v>
      </c>
      <c r="C390" s="113">
        <v>8.1</v>
      </c>
      <c r="D390" s="113">
        <v>8.1</v>
      </c>
      <c r="E390" s="113">
        <v>7.75</v>
      </c>
      <c r="F390" s="113">
        <v>7.95</v>
      </c>
      <c r="G390" s="113">
        <v>7.95</v>
      </c>
      <c r="H390" s="113">
        <v>8.1</v>
      </c>
      <c r="I390" s="113">
        <v>16676</v>
      </c>
      <c r="J390" s="113">
        <v>132595.54999999999</v>
      </c>
      <c r="K390" s="115">
        <v>43530</v>
      </c>
      <c r="L390" s="113">
        <v>97</v>
      </c>
      <c r="M390" s="113" t="s">
        <v>2899</v>
      </c>
      <c r="N390" s="351"/>
    </row>
    <row r="391" spans="1:14">
      <c r="A391" s="113" t="s">
        <v>65</v>
      </c>
      <c r="B391" s="113" t="s">
        <v>383</v>
      </c>
      <c r="C391" s="113">
        <v>21510</v>
      </c>
      <c r="D391" s="113">
        <v>21800</v>
      </c>
      <c r="E391" s="113">
        <v>21405</v>
      </c>
      <c r="F391" s="113">
        <v>21503.95</v>
      </c>
      <c r="G391" s="113">
        <v>21500</v>
      </c>
      <c r="H391" s="113">
        <v>21505.4</v>
      </c>
      <c r="I391" s="113">
        <v>126586</v>
      </c>
      <c r="J391" s="113">
        <v>2727711087.4499998</v>
      </c>
      <c r="K391" s="115">
        <v>43530</v>
      </c>
      <c r="L391" s="113">
        <v>29711</v>
      </c>
      <c r="M391" s="113" t="s">
        <v>2900</v>
      </c>
      <c r="N391" s="351"/>
    </row>
    <row r="392" spans="1:14">
      <c r="A392" s="113" t="s">
        <v>709</v>
      </c>
      <c r="B392" s="113" t="s">
        <v>383</v>
      </c>
      <c r="C392" s="113">
        <v>203</v>
      </c>
      <c r="D392" s="113">
        <v>211.95</v>
      </c>
      <c r="E392" s="113">
        <v>202.6</v>
      </c>
      <c r="F392" s="113">
        <v>204.1</v>
      </c>
      <c r="G392" s="113">
        <v>203.7</v>
      </c>
      <c r="H392" s="113">
        <v>201.5</v>
      </c>
      <c r="I392" s="113">
        <v>588136</v>
      </c>
      <c r="J392" s="113">
        <v>122093953.84999999</v>
      </c>
      <c r="K392" s="115">
        <v>43530</v>
      </c>
      <c r="L392" s="113">
        <v>9028</v>
      </c>
      <c r="M392" s="113" t="s">
        <v>2901</v>
      </c>
      <c r="N392" s="351"/>
    </row>
    <row r="393" spans="1:14">
      <c r="A393" s="113" t="s">
        <v>2902</v>
      </c>
      <c r="B393" s="113" t="s">
        <v>383</v>
      </c>
      <c r="C393" s="113">
        <v>362</v>
      </c>
      <c r="D393" s="113">
        <v>364.95</v>
      </c>
      <c r="E393" s="113">
        <v>355</v>
      </c>
      <c r="F393" s="113">
        <v>361.9</v>
      </c>
      <c r="G393" s="113">
        <v>360.7</v>
      </c>
      <c r="H393" s="113">
        <v>358.65</v>
      </c>
      <c r="I393" s="113">
        <v>2569</v>
      </c>
      <c r="J393" s="113">
        <v>930046.3</v>
      </c>
      <c r="K393" s="115">
        <v>43530</v>
      </c>
      <c r="L393" s="113">
        <v>111</v>
      </c>
      <c r="M393" s="113" t="s">
        <v>2903</v>
      </c>
      <c r="N393" s="351"/>
    </row>
    <row r="394" spans="1:14">
      <c r="A394" s="113" t="s">
        <v>710</v>
      </c>
      <c r="B394" s="113" t="s">
        <v>383</v>
      </c>
      <c r="C394" s="113">
        <v>189</v>
      </c>
      <c r="D394" s="113">
        <v>193.3</v>
      </c>
      <c r="E394" s="113">
        <v>187.75</v>
      </c>
      <c r="F394" s="113">
        <v>188.15</v>
      </c>
      <c r="G394" s="113">
        <v>188.4</v>
      </c>
      <c r="H394" s="113">
        <v>188.8</v>
      </c>
      <c r="I394" s="113">
        <v>326685</v>
      </c>
      <c r="J394" s="113">
        <v>61948030.149999999</v>
      </c>
      <c r="K394" s="115">
        <v>43530</v>
      </c>
      <c r="L394" s="113">
        <v>11840</v>
      </c>
      <c r="M394" s="113" t="s">
        <v>2904</v>
      </c>
      <c r="N394" s="351"/>
    </row>
    <row r="395" spans="1:14">
      <c r="A395" s="113" t="s">
        <v>2905</v>
      </c>
      <c r="B395" s="113" t="s">
        <v>383</v>
      </c>
      <c r="C395" s="113">
        <v>400</v>
      </c>
      <c r="D395" s="113">
        <v>400</v>
      </c>
      <c r="E395" s="113">
        <v>382</v>
      </c>
      <c r="F395" s="113">
        <v>386.15</v>
      </c>
      <c r="G395" s="113">
        <v>382</v>
      </c>
      <c r="H395" s="113">
        <v>390.1</v>
      </c>
      <c r="I395" s="113">
        <v>2534</v>
      </c>
      <c r="J395" s="113">
        <v>978608.05</v>
      </c>
      <c r="K395" s="115">
        <v>43530</v>
      </c>
      <c r="L395" s="113">
        <v>77</v>
      </c>
      <c r="M395" s="113" t="s">
        <v>2906</v>
      </c>
      <c r="N395" s="351"/>
    </row>
    <row r="396" spans="1:14">
      <c r="A396" s="113" t="s">
        <v>2907</v>
      </c>
      <c r="B396" s="113" t="s">
        <v>383</v>
      </c>
      <c r="C396" s="113">
        <v>29.4</v>
      </c>
      <c r="D396" s="113">
        <v>30.3</v>
      </c>
      <c r="E396" s="113">
        <v>28.8</v>
      </c>
      <c r="F396" s="113">
        <v>29.3</v>
      </c>
      <c r="G396" s="113">
        <v>29.2</v>
      </c>
      <c r="H396" s="113">
        <v>28.6</v>
      </c>
      <c r="I396" s="113">
        <v>375005</v>
      </c>
      <c r="J396" s="113">
        <v>11084446.35</v>
      </c>
      <c r="K396" s="115">
        <v>43530</v>
      </c>
      <c r="L396" s="113">
        <v>2421</v>
      </c>
      <c r="M396" s="113" t="s">
        <v>2908</v>
      </c>
      <c r="N396" s="351"/>
    </row>
    <row r="397" spans="1:14">
      <c r="A397" s="113" t="s">
        <v>3207</v>
      </c>
      <c r="B397" s="113" t="s">
        <v>383</v>
      </c>
      <c r="C397" s="113">
        <v>5.55</v>
      </c>
      <c r="D397" s="113">
        <v>5.9</v>
      </c>
      <c r="E397" s="113">
        <v>5.55</v>
      </c>
      <c r="F397" s="113">
        <v>5.9</v>
      </c>
      <c r="G397" s="113">
        <v>5.9</v>
      </c>
      <c r="H397" s="113">
        <v>5.65</v>
      </c>
      <c r="I397" s="113">
        <v>9339</v>
      </c>
      <c r="J397" s="113">
        <v>54293.45</v>
      </c>
      <c r="K397" s="115">
        <v>43530</v>
      </c>
      <c r="L397" s="113">
        <v>50</v>
      </c>
      <c r="M397" s="113" t="s">
        <v>3208</v>
      </c>
      <c r="N397" s="351"/>
    </row>
    <row r="398" spans="1:14">
      <c r="A398" s="113" t="s">
        <v>2909</v>
      </c>
      <c r="B398" s="113" t="s">
        <v>383</v>
      </c>
      <c r="C398" s="113">
        <v>62.75</v>
      </c>
      <c r="D398" s="113">
        <v>67.900000000000006</v>
      </c>
      <c r="E398" s="113">
        <v>62</v>
      </c>
      <c r="F398" s="113">
        <v>66.900000000000006</v>
      </c>
      <c r="G398" s="113">
        <v>67</v>
      </c>
      <c r="H398" s="113">
        <v>62</v>
      </c>
      <c r="I398" s="113">
        <v>349762</v>
      </c>
      <c r="J398" s="113">
        <v>22849216.25</v>
      </c>
      <c r="K398" s="115">
        <v>43530</v>
      </c>
      <c r="L398" s="113">
        <v>1987</v>
      </c>
      <c r="M398" s="113" t="s">
        <v>2910</v>
      </c>
      <c r="N398" s="351"/>
    </row>
    <row r="399" spans="1:14">
      <c r="A399" s="113" t="s">
        <v>711</v>
      </c>
      <c r="B399" s="113" t="s">
        <v>383</v>
      </c>
      <c r="C399" s="113">
        <v>21.1</v>
      </c>
      <c r="D399" s="113">
        <v>21.3</v>
      </c>
      <c r="E399" s="113">
        <v>20.25</v>
      </c>
      <c r="F399" s="113">
        <v>20.65</v>
      </c>
      <c r="G399" s="113">
        <v>20.55</v>
      </c>
      <c r="H399" s="113">
        <v>20.85</v>
      </c>
      <c r="I399" s="113">
        <v>107806</v>
      </c>
      <c r="J399" s="113">
        <v>2233625.85</v>
      </c>
      <c r="K399" s="115">
        <v>43530</v>
      </c>
      <c r="L399" s="113">
        <v>624</v>
      </c>
      <c r="M399" s="113" t="s">
        <v>712</v>
      </c>
      <c r="N399" s="351"/>
    </row>
    <row r="400" spans="1:14">
      <c r="A400" s="113" t="s">
        <v>2153</v>
      </c>
      <c r="B400" s="113" t="s">
        <v>383</v>
      </c>
      <c r="C400" s="113">
        <v>179.4</v>
      </c>
      <c r="D400" s="113">
        <v>183</v>
      </c>
      <c r="E400" s="113">
        <v>175.35</v>
      </c>
      <c r="F400" s="113">
        <v>179.75</v>
      </c>
      <c r="G400" s="113">
        <v>179</v>
      </c>
      <c r="H400" s="113">
        <v>180.85</v>
      </c>
      <c r="I400" s="113">
        <v>22634</v>
      </c>
      <c r="J400" s="113">
        <v>4057192.45</v>
      </c>
      <c r="K400" s="115">
        <v>43530</v>
      </c>
      <c r="L400" s="113">
        <v>488</v>
      </c>
      <c r="M400" s="113" t="s">
        <v>2154</v>
      </c>
      <c r="N400" s="351"/>
    </row>
    <row r="401" spans="1:14">
      <c r="A401" s="113" t="s">
        <v>713</v>
      </c>
      <c r="B401" s="113" t="s">
        <v>383</v>
      </c>
      <c r="C401" s="113">
        <v>265</v>
      </c>
      <c r="D401" s="113">
        <v>270</v>
      </c>
      <c r="E401" s="113">
        <v>260.45</v>
      </c>
      <c r="F401" s="113">
        <v>264.75</v>
      </c>
      <c r="G401" s="113">
        <v>264.75</v>
      </c>
      <c r="H401" s="113">
        <v>262.60000000000002</v>
      </c>
      <c r="I401" s="113">
        <v>154504</v>
      </c>
      <c r="J401" s="113">
        <v>40918362.850000001</v>
      </c>
      <c r="K401" s="115">
        <v>43530</v>
      </c>
      <c r="L401" s="113">
        <v>701</v>
      </c>
      <c r="M401" s="113" t="s">
        <v>714</v>
      </c>
      <c r="N401" s="351"/>
    </row>
    <row r="402" spans="1:14">
      <c r="A402" s="113" t="s">
        <v>715</v>
      </c>
      <c r="B402" s="113" t="s">
        <v>383</v>
      </c>
      <c r="C402" s="113">
        <v>25.95</v>
      </c>
      <c r="D402" s="113">
        <v>25.95</v>
      </c>
      <c r="E402" s="113">
        <v>24.1</v>
      </c>
      <c r="F402" s="113">
        <v>24.9</v>
      </c>
      <c r="G402" s="113">
        <v>24.9</v>
      </c>
      <c r="H402" s="113">
        <v>24.4</v>
      </c>
      <c r="I402" s="113">
        <v>3189</v>
      </c>
      <c r="J402" s="113">
        <v>79225.600000000006</v>
      </c>
      <c r="K402" s="115">
        <v>43530</v>
      </c>
      <c r="L402" s="113">
        <v>60</v>
      </c>
      <c r="M402" s="113" t="s">
        <v>716</v>
      </c>
      <c r="N402" s="351"/>
    </row>
    <row r="403" spans="1:14">
      <c r="A403" s="113" t="s">
        <v>195</v>
      </c>
      <c r="B403" s="113" t="s">
        <v>383</v>
      </c>
      <c r="C403" s="113">
        <v>402</v>
      </c>
      <c r="D403" s="113">
        <v>405</v>
      </c>
      <c r="E403" s="113">
        <v>397.5</v>
      </c>
      <c r="F403" s="113">
        <v>398.75</v>
      </c>
      <c r="G403" s="113">
        <v>399</v>
      </c>
      <c r="H403" s="113">
        <v>399.2</v>
      </c>
      <c r="I403" s="113">
        <v>131850</v>
      </c>
      <c r="J403" s="113">
        <v>52870166.450000003</v>
      </c>
      <c r="K403" s="115">
        <v>43530</v>
      </c>
      <c r="L403" s="113">
        <v>8062</v>
      </c>
      <c r="M403" s="113" t="s">
        <v>717</v>
      </c>
      <c r="N403" s="351"/>
    </row>
    <row r="404" spans="1:14">
      <c r="A404" s="113" t="s">
        <v>3152</v>
      </c>
      <c r="B404" s="113" t="s">
        <v>383</v>
      </c>
      <c r="C404" s="113">
        <v>133.9</v>
      </c>
      <c r="D404" s="113">
        <v>135.75</v>
      </c>
      <c r="E404" s="113">
        <v>128</v>
      </c>
      <c r="F404" s="113">
        <v>129.85</v>
      </c>
      <c r="G404" s="113">
        <v>130.4</v>
      </c>
      <c r="H404" s="113">
        <v>132.30000000000001</v>
      </c>
      <c r="I404" s="113">
        <v>41906</v>
      </c>
      <c r="J404" s="113">
        <v>5497929.5499999998</v>
      </c>
      <c r="K404" s="115">
        <v>43530</v>
      </c>
      <c r="L404" s="113">
        <v>769</v>
      </c>
      <c r="M404" s="113" t="s">
        <v>2066</v>
      </c>
      <c r="N404" s="351"/>
    </row>
    <row r="405" spans="1:14">
      <c r="A405" s="113" t="s">
        <v>2660</v>
      </c>
      <c r="B405" s="113" t="s">
        <v>383</v>
      </c>
      <c r="C405" s="113">
        <v>3.9</v>
      </c>
      <c r="D405" s="113">
        <v>4</v>
      </c>
      <c r="E405" s="113">
        <v>3.9</v>
      </c>
      <c r="F405" s="113">
        <v>4</v>
      </c>
      <c r="G405" s="113">
        <v>4</v>
      </c>
      <c r="H405" s="113">
        <v>3.85</v>
      </c>
      <c r="I405" s="113">
        <v>5681</v>
      </c>
      <c r="J405" s="113">
        <v>22723.9</v>
      </c>
      <c r="K405" s="115">
        <v>43530</v>
      </c>
      <c r="L405" s="113">
        <v>22</v>
      </c>
      <c r="M405" s="113" t="s">
        <v>2661</v>
      </c>
      <c r="N405" s="351"/>
    </row>
    <row r="406" spans="1:14">
      <c r="A406" s="113" t="s">
        <v>2155</v>
      </c>
      <c r="B406" s="113" t="s">
        <v>383</v>
      </c>
      <c r="C406" s="113">
        <v>83.5</v>
      </c>
      <c r="D406" s="113">
        <v>91.2</v>
      </c>
      <c r="E406" s="113">
        <v>83.2</v>
      </c>
      <c r="F406" s="113">
        <v>87.95</v>
      </c>
      <c r="G406" s="113">
        <v>89.15</v>
      </c>
      <c r="H406" s="113">
        <v>80.650000000000006</v>
      </c>
      <c r="I406" s="113">
        <v>103497</v>
      </c>
      <c r="J406" s="113">
        <v>8937534.8000000007</v>
      </c>
      <c r="K406" s="115">
        <v>43530</v>
      </c>
      <c r="L406" s="113">
        <v>2220</v>
      </c>
      <c r="M406" s="113" t="s">
        <v>2156</v>
      </c>
      <c r="N406" s="351"/>
    </row>
    <row r="407" spans="1:14">
      <c r="A407" s="113" t="s">
        <v>718</v>
      </c>
      <c r="B407" s="113" t="s">
        <v>383</v>
      </c>
      <c r="C407" s="113">
        <v>127</v>
      </c>
      <c r="D407" s="113">
        <v>130</v>
      </c>
      <c r="E407" s="113">
        <v>126</v>
      </c>
      <c r="F407" s="113">
        <v>128.35</v>
      </c>
      <c r="G407" s="113">
        <v>127.55</v>
      </c>
      <c r="H407" s="113">
        <v>126.15</v>
      </c>
      <c r="I407" s="113">
        <v>23576</v>
      </c>
      <c r="J407" s="113">
        <v>3037447.15</v>
      </c>
      <c r="K407" s="115">
        <v>43530</v>
      </c>
      <c r="L407" s="113">
        <v>330</v>
      </c>
      <c r="M407" s="113" t="s">
        <v>719</v>
      </c>
      <c r="N407" s="351"/>
    </row>
    <row r="408" spans="1:14">
      <c r="A408" s="113" t="s">
        <v>1912</v>
      </c>
      <c r="B408" s="113" t="s">
        <v>383</v>
      </c>
      <c r="C408" s="113">
        <v>1140</v>
      </c>
      <c r="D408" s="113">
        <v>1163.8</v>
      </c>
      <c r="E408" s="113">
        <v>1131.2</v>
      </c>
      <c r="F408" s="113">
        <v>1146.5</v>
      </c>
      <c r="G408" s="113">
        <v>1163</v>
      </c>
      <c r="H408" s="113">
        <v>1259.3</v>
      </c>
      <c r="I408" s="113">
        <v>2549407</v>
      </c>
      <c r="J408" s="113">
        <v>2931534158.75</v>
      </c>
      <c r="K408" s="115">
        <v>43530</v>
      </c>
      <c r="L408" s="113">
        <v>45194</v>
      </c>
      <c r="M408" s="113" t="s">
        <v>1913</v>
      </c>
      <c r="N408" s="351"/>
    </row>
    <row r="409" spans="1:14">
      <c r="A409" s="113" t="s">
        <v>3209</v>
      </c>
      <c r="B409" s="113" t="s">
        <v>383</v>
      </c>
      <c r="C409" s="113">
        <v>9.1</v>
      </c>
      <c r="D409" s="113">
        <v>9.3000000000000007</v>
      </c>
      <c r="E409" s="113">
        <v>8.85</v>
      </c>
      <c r="F409" s="113">
        <v>9</v>
      </c>
      <c r="G409" s="113">
        <v>8.9</v>
      </c>
      <c r="H409" s="113">
        <v>9.1</v>
      </c>
      <c r="I409" s="113">
        <v>227879</v>
      </c>
      <c r="J409" s="113">
        <v>2070882.35</v>
      </c>
      <c r="K409" s="115">
        <v>43530</v>
      </c>
      <c r="L409" s="113">
        <v>231</v>
      </c>
      <c r="M409" s="113" t="s">
        <v>3210</v>
      </c>
      <c r="N409" s="351"/>
    </row>
    <row r="410" spans="1:14">
      <c r="A410" s="113" t="s">
        <v>66</v>
      </c>
      <c r="B410" s="113" t="s">
        <v>383</v>
      </c>
      <c r="C410" s="113">
        <v>116.25</v>
      </c>
      <c r="D410" s="113">
        <v>117.7</v>
      </c>
      <c r="E410" s="113">
        <v>113.65</v>
      </c>
      <c r="F410" s="113">
        <v>114.3</v>
      </c>
      <c r="G410" s="113">
        <v>113.9</v>
      </c>
      <c r="H410" s="113">
        <v>114.3</v>
      </c>
      <c r="I410" s="113">
        <v>2671717</v>
      </c>
      <c r="J410" s="113">
        <v>308542504.44999999</v>
      </c>
      <c r="K410" s="115">
        <v>43530</v>
      </c>
      <c r="L410" s="113">
        <v>14581</v>
      </c>
      <c r="M410" s="113" t="s">
        <v>720</v>
      </c>
      <c r="N410" s="351"/>
    </row>
    <row r="411" spans="1:14">
      <c r="A411" s="113" t="s">
        <v>721</v>
      </c>
      <c r="B411" s="113" t="s">
        <v>383</v>
      </c>
      <c r="C411" s="113">
        <v>534.75</v>
      </c>
      <c r="D411" s="113">
        <v>548.79999999999995</v>
      </c>
      <c r="E411" s="113">
        <v>525.5</v>
      </c>
      <c r="F411" s="113">
        <v>533.54999999999995</v>
      </c>
      <c r="G411" s="113">
        <v>535</v>
      </c>
      <c r="H411" s="113">
        <v>527.85</v>
      </c>
      <c r="I411" s="113">
        <v>39401</v>
      </c>
      <c r="J411" s="113">
        <v>20918751.100000001</v>
      </c>
      <c r="K411" s="115">
        <v>43530</v>
      </c>
      <c r="L411" s="113">
        <v>1279</v>
      </c>
      <c r="M411" s="113" t="s">
        <v>722</v>
      </c>
      <c r="N411" s="351"/>
    </row>
    <row r="412" spans="1:14">
      <c r="A412" s="113" t="s">
        <v>2787</v>
      </c>
      <c r="B412" s="113" t="s">
        <v>383</v>
      </c>
      <c r="C412" s="113">
        <v>40.799999999999997</v>
      </c>
      <c r="D412" s="113">
        <v>43.5</v>
      </c>
      <c r="E412" s="113">
        <v>38.75</v>
      </c>
      <c r="F412" s="113">
        <v>41</v>
      </c>
      <c r="G412" s="113">
        <v>40.6</v>
      </c>
      <c r="H412" s="113">
        <v>40.799999999999997</v>
      </c>
      <c r="I412" s="113">
        <v>28403</v>
      </c>
      <c r="J412" s="113">
        <v>1178421.1499999999</v>
      </c>
      <c r="K412" s="115">
        <v>43530</v>
      </c>
      <c r="L412" s="113">
        <v>510</v>
      </c>
      <c r="M412" s="113" t="s">
        <v>2788</v>
      </c>
      <c r="N412" s="351"/>
    </row>
    <row r="413" spans="1:14">
      <c r="A413" s="113" t="s">
        <v>3426</v>
      </c>
      <c r="B413" s="113" t="s">
        <v>383</v>
      </c>
      <c r="C413" s="113">
        <v>285</v>
      </c>
      <c r="D413" s="113">
        <v>285</v>
      </c>
      <c r="E413" s="113">
        <v>280</v>
      </c>
      <c r="F413" s="113">
        <v>282.5</v>
      </c>
      <c r="G413" s="113">
        <v>285</v>
      </c>
      <c r="H413" s="113">
        <v>284.99</v>
      </c>
      <c r="I413" s="113">
        <v>24</v>
      </c>
      <c r="J413" s="113">
        <v>6820</v>
      </c>
      <c r="K413" s="115">
        <v>43530</v>
      </c>
      <c r="L413" s="113">
        <v>5</v>
      </c>
      <c r="M413" s="113" t="s">
        <v>3427</v>
      </c>
      <c r="N413" s="351"/>
    </row>
    <row r="414" spans="1:14">
      <c r="A414" s="113" t="s">
        <v>723</v>
      </c>
      <c r="B414" s="113" t="s">
        <v>383</v>
      </c>
      <c r="C414" s="113">
        <v>128.94999999999999</v>
      </c>
      <c r="D414" s="113">
        <v>132.69999999999999</v>
      </c>
      <c r="E414" s="113">
        <v>125.6</v>
      </c>
      <c r="F414" s="113">
        <v>128.15</v>
      </c>
      <c r="G414" s="113">
        <v>127.95</v>
      </c>
      <c r="H414" s="113">
        <v>128.25</v>
      </c>
      <c r="I414" s="113">
        <v>4953033</v>
      </c>
      <c r="J414" s="113">
        <v>639388079.95000005</v>
      </c>
      <c r="K414" s="115">
        <v>43530</v>
      </c>
      <c r="L414" s="113">
        <v>25943</v>
      </c>
      <c r="M414" s="113" t="s">
        <v>724</v>
      </c>
      <c r="N414" s="351"/>
    </row>
    <row r="415" spans="1:14">
      <c r="A415" s="113" t="s">
        <v>2093</v>
      </c>
      <c r="B415" s="113" t="s">
        <v>383</v>
      </c>
      <c r="C415" s="113">
        <v>616.04999999999995</v>
      </c>
      <c r="D415" s="113">
        <v>629.9</v>
      </c>
      <c r="E415" s="113">
        <v>610.29999999999995</v>
      </c>
      <c r="F415" s="113">
        <v>615.15</v>
      </c>
      <c r="G415" s="113">
        <v>615.04999999999995</v>
      </c>
      <c r="H415" s="113">
        <v>616.04999999999995</v>
      </c>
      <c r="I415" s="113">
        <v>77414</v>
      </c>
      <c r="J415" s="113">
        <v>47979477.450000003</v>
      </c>
      <c r="K415" s="115">
        <v>43530</v>
      </c>
      <c r="L415" s="113">
        <v>1847</v>
      </c>
      <c r="M415" s="113" t="s">
        <v>2094</v>
      </c>
      <c r="N415" s="351"/>
    </row>
    <row r="416" spans="1:14">
      <c r="A416" s="113" t="s">
        <v>725</v>
      </c>
      <c r="B416" s="113" t="s">
        <v>383</v>
      </c>
      <c r="C416" s="113">
        <v>82.5</v>
      </c>
      <c r="D416" s="113">
        <v>88.7</v>
      </c>
      <c r="E416" s="113">
        <v>82.5</v>
      </c>
      <c r="F416" s="113">
        <v>85.4</v>
      </c>
      <c r="G416" s="113">
        <v>84.75</v>
      </c>
      <c r="H416" s="113">
        <v>82.5</v>
      </c>
      <c r="I416" s="113">
        <v>1120799</v>
      </c>
      <c r="J416" s="113">
        <v>96855161.400000006</v>
      </c>
      <c r="K416" s="115">
        <v>43530</v>
      </c>
      <c r="L416" s="113">
        <v>7438</v>
      </c>
      <c r="M416" s="113" t="s">
        <v>726</v>
      </c>
      <c r="N416" s="351"/>
    </row>
    <row r="417" spans="1:14">
      <c r="A417" s="113" t="s">
        <v>727</v>
      </c>
      <c r="B417" s="113" t="s">
        <v>383</v>
      </c>
      <c r="C417" s="113">
        <v>889.5</v>
      </c>
      <c r="D417" s="113">
        <v>895</v>
      </c>
      <c r="E417" s="113">
        <v>882</v>
      </c>
      <c r="F417" s="113">
        <v>885.15</v>
      </c>
      <c r="G417" s="113">
        <v>882</v>
      </c>
      <c r="H417" s="113">
        <v>893.9</v>
      </c>
      <c r="I417" s="113">
        <v>1956</v>
      </c>
      <c r="J417" s="113">
        <v>1735101.6</v>
      </c>
      <c r="K417" s="115">
        <v>43530</v>
      </c>
      <c r="L417" s="113">
        <v>164</v>
      </c>
      <c r="M417" s="113" t="s">
        <v>728</v>
      </c>
      <c r="N417" s="351"/>
    </row>
    <row r="418" spans="1:14">
      <c r="A418" s="113" t="s">
        <v>729</v>
      </c>
      <c r="B418" s="113" t="s">
        <v>383</v>
      </c>
      <c r="C418" s="113">
        <v>717.3</v>
      </c>
      <c r="D418" s="113">
        <v>746.65</v>
      </c>
      <c r="E418" s="113">
        <v>714.1</v>
      </c>
      <c r="F418" s="113">
        <v>737.8</v>
      </c>
      <c r="G418" s="113">
        <v>738.8</v>
      </c>
      <c r="H418" s="113">
        <v>712.85</v>
      </c>
      <c r="I418" s="113">
        <v>2617615</v>
      </c>
      <c r="J418" s="113">
        <v>1927633156.95</v>
      </c>
      <c r="K418" s="115">
        <v>43530</v>
      </c>
      <c r="L418" s="113">
        <v>64494</v>
      </c>
      <c r="M418" s="113" t="s">
        <v>730</v>
      </c>
      <c r="N418" s="351"/>
    </row>
    <row r="419" spans="1:14">
      <c r="A419" s="113" t="s">
        <v>731</v>
      </c>
      <c r="B419" s="113" t="s">
        <v>383</v>
      </c>
      <c r="C419" s="113">
        <v>11</v>
      </c>
      <c r="D419" s="113">
        <v>11.25</v>
      </c>
      <c r="E419" s="113">
        <v>10.7</v>
      </c>
      <c r="F419" s="113">
        <v>11.05</v>
      </c>
      <c r="G419" s="113">
        <v>10.95</v>
      </c>
      <c r="H419" s="113">
        <v>10.85</v>
      </c>
      <c r="I419" s="113">
        <v>12963</v>
      </c>
      <c r="J419" s="113">
        <v>142889</v>
      </c>
      <c r="K419" s="115">
        <v>43530</v>
      </c>
      <c r="L419" s="113">
        <v>102</v>
      </c>
      <c r="M419" s="113" t="s">
        <v>732</v>
      </c>
      <c r="N419" s="351"/>
    </row>
    <row r="420" spans="1:14">
      <c r="A420" s="113" t="s">
        <v>3211</v>
      </c>
      <c r="B420" s="113" t="s">
        <v>383</v>
      </c>
      <c r="C420" s="113">
        <v>14.55</v>
      </c>
      <c r="D420" s="113">
        <v>14.85</v>
      </c>
      <c r="E420" s="113">
        <v>13.65</v>
      </c>
      <c r="F420" s="113">
        <v>14.2</v>
      </c>
      <c r="G420" s="113">
        <v>14.7</v>
      </c>
      <c r="H420" s="113">
        <v>14.15</v>
      </c>
      <c r="I420" s="113">
        <v>30886</v>
      </c>
      <c r="J420" s="113">
        <v>452000.05</v>
      </c>
      <c r="K420" s="115">
        <v>43530</v>
      </c>
      <c r="L420" s="113">
        <v>130</v>
      </c>
      <c r="M420" s="113" t="s">
        <v>3212</v>
      </c>
      <c r="N420" s="351"/>
    </row>
    <row r="421" spans="1:14">
      <c r="A421" s="113" t="s">
        <v>733</v>
      </c>
      <c r="B421" s="113" t="s">
        <v>383</v>
      </c>
      <c r="C421" s="113">
        <v>114.1</v>
      </c>
      <c r="D421" s="113">
        <v>114.3</v>
      </c>
      <c r="E421" s="113">
        <v>113</v>
      </c>
      <c r="F421" s="113">
        <v>113.55</v>
      </c>
      <c r="G421" s="113">
        <v>113.9</v>
      </c>
      <c r="H421" s="113">
        <v>113.45</v>
      </c>
      <c r="I421" s="113">
        <v>51122</v>
      </c>
      <c r="J421" s="113">
        <v>5819766.2000000002</v>
      </c>
      <c r="K421" s="115">
        <v>43530</v>
      </c>
      <c r="L421" s="113">
        <v>518</v>
      </c>
      <c r="M421" s="113" t="s">
        <v>734</v>
      </c>
      <c r="N421" s="351"/>
    </row>
    <row r="422" spans="1:14">
      <c r="A422" s="113" t="s">
        <v>2007</v>
      </c>
      <c r="B422" s="113" t="s">
        <v>383</v>
      </c>
      <c r="C422" s="113">
        <v>35.950000000000003</v>
      </c>
      <c r="D422" s="113">
        <v>37.299999999999997</v>
      </c>
      <c r="E422" s="113">
        <v>35.200000000000003</v>
      </c>
      <c r="F422" s="113">
        <v>35.85</v>
      </c>
      <c r="G422" s="113">
        <v>35.85</v>
      </c>
      <c r="H422" s="113">
        <v>34.950000000000003</v>
      </c>
      <c r="I422" s="113">
        <v>40659</v>
      </c>
      <c r="J422" s="113">
        <v>1469359.6</v>
      </c>
      <c r="K422" s="115">
        <v>43530</v>
      </c>
      <c r="L422" s="113">
        <v>432</v>
      </c>
      <c r="M422" s="113" t="s">
        <v>2008</v>
      </c>
      <c r="N422" s="351"/>
    </row>
    <row r="423" spans="1:14">
      <c r="A423" s="113" t="s">
        <v>3432</v>
      </c>
      <c r="B423" s="113" t="s">
        <v>3180</v>
      </c>
      <c r="C423" s="113">
        <v>1.25</v>
      </c>
      <c r="D423" s="113">
        <v>1.25</v>
      </c>
      <c r="E423" s="113">
        <v>1.25</v>
      </c>
      <c r="F423" s="113">
        <v>1.25</v>
      </c>
      <c r="G423" s="113">
        <v>1.25</v>
      </c>
      <c r="H423" s="113">
        <v>1.25</v>
      </c>
      <c r="I423" s="113">
        <v>52</v>
      </c>
      <c r="J423" s="113">
        <v>65</v>
      </c>
      <c r="K423" s="115">
        <v>43530</v>
      </c>
      <c r="L423" s="113">
        <v>3</v>
      </c>
      <c r="M423" s="113" t="s">
        <v>3433</v>
      </c>
      <c r="N423" s="351"/>
    </row>
    <row r="424" spans="1:14">
      <c r="A424" s="113" t="s">
        <v>3524</v>
      </c>
      <c r="B424" s="113" t="s">
        <v>3180</v>
      </c>
      <c r="C424" s="113">
        <v>0.7</v>
      </c>
      <c r="D424" s="113">
        <v>0.7</v>
      </c>
      <c r="E424" s="113">
        <v>0.7</v>
      </c>
      <c r="F424" s="113">
        <v>0.7</v>
      </c>
      <c r="G424" s="113">
        <v>0.7</v>
      </c>
      <c r="H424" s="113">
        <v>0.65</v>
      </c>
      <c r="I424" s="113">
        <v>1250</v>
      </c>
      <c r="J424" s="113">
        <v>875</v>
      </c>
      <c r="K424" s="115">
        <v>43530</v>
      </c>
      <c r="L424" s="113">
        <v>3</v>
      </c>
      <c r="M424" s="113" t="s">
        <v>3525</v>
      </c>
      <c r="N424" s="351"/>
    </row>
    <row r="425" spans="1:14">
      <c r="A425" s="113" t="s">
        <v>3587</v>
      </c>
      <c r="B425" s="113" t="s">
        <v>383</v>
      </c>
      <c r="C425" s="113">
        <v>14.85</v>
      </c>
      <c r="D425" s="113">
        <v>14.85</v>
      </c>
      <c r="E425" s="113">
        <v>14.85</v>
      </c>
      <c r="F425" s="113">
        <v>14.85</v>
      </c>
      <c r="G425" s="113">
        <v>14.85</v>
      </c>
      <c r="H425" s="113">
        <v>14.75</v>
      </c>
      <c r="I425" s="113">
        <v>100</v>
      </c>
      <c r="J425" s="113">
        <v>1485</v>
      </c>
      <c r="K425" s="115">
        <v>43530</v>
      </c>
      <c r="L425" s="113">
        <v>1</v>
      </c>
      <c r="M425" s="113" t="s">
        <v>3588</v>
      </c>
      <c r="N425" s="351"/>
    </row>
    <row r="426" spans="1:14">
      <c r="A426" s="113" t="s">
        <v>735</v>
      </c>
      <c r="B426" s="113" t="s">
        <v>383</v>
      </c>
      <c r="C426" s="113">
        <v>196</v>
      </c>
      <c r="D426" s="113">
        <v>219.3</v>
      </c>
      <c r="E426" s="113">
        <v>196</v>
      </c>
      <c r="F426" s="113">
        <v>212.9</v>
      </c>
      <c r="G426" s="113">
        <v>212</v>
      </c>
      <c r="H426" s="113">
        <v>195.45</v>
      </c>
      <c r="I426" s="113">
        <v>6615093</v>
      </c>
      <c r="J426" s="113">
        <v>1373755728.9000001</v>
      </c>
      <c r="K426" s="115">
        <v>43530</v>
      </c>
      <c r="L426" s="113">
        <v>29289</v>
      </c>
      <c r="M426" s="113" t="s">
        <v>2911</v>
      </c>
      <c r="N426" s="351"/>
    </row>
    <row r="427" spans="1:14">
      <c r="A427" s="113" t="s">
        <v>736</v>
      </c>
      <c r="B427" s="113" t="s">
        <v>383</v>
      </c>
      <c r="C427" s="113">
        <v>476.1</v>
      </c>
      <c r="D427" s="113">
        <v>494.5</v>
      </c>
      <c r="E427" s="113">
        <v>476.05</v>
      </c>
      <c r="F427" s="113">
        <v>479.35</v>
      </c>
      <c r="G427" s="113">
        <v>479.5</v>
      </c>
      <c r="H427" s="113">
        <v>475.85</v>
      </c>
      <c r="I427" s="113">
        <v>36739</v>
      </c>
      <c r="J427" s="113">
        <v>17816377</v>
      </c>
      <c r="K427" s="115">
        <v>43530</v>
      </c>
      <c r="L427" s="113">
        <v>2376</v>
      </c>
      <c r="M427" s="113" t="s">
        <v>2847</v>
      </c>
      <c r="N427" s="351"/>
    </row>
    <row r="428" spans="1:14">
      <c r="A428" s="113" t="s">
        <v>2912</v>
      </c>
      <c r="B428" s="113" t="s">
        <v>383</v>
      </c>
      <c r="C428" s="113">
        <v>1.75</v>
      </c>
      <c r="D428" s="113">
        <v>1.8</v>
      </c>
      <c r="E428" s="113">
        <v>1.7</v>
      </c>
      <c r="F428" s="113">
        <v>1.75</v>
      </c>
      <c r="G428" s="113">
        <v>1.75</v>
      </c>
      <c r="H428" s="113">
        <v>1.75</v>
      </c>
      <c r="I428" s="113">
        <v>339918</v>
      </c>
      <c r="J428" s="113">
        <v>584378.94999999995</v>
      </c>
      <c r="K428" s="115">
        <v>43530</v>
      </c>
      <c r="L428" s="113">
        <v>221</v>
      </c>
      <c r="M428" s="113" t="s">
        <v>2913</v>
      </c>
      <c r="N428" s="351"/>
    </row>
    <row r="429" spans="1:14">
      <c r="A429" s="113" t="s">
        <v>737</v>
      </c>
      <c r="B429" s="113" t="s">
        <v>383</v>
      </c>
      <c r="C429" s="113">
        <v>3699.1</v>
      </c>
      <c r="D429" s="113">
        <v>3778.9</v>
      </c>
      <c r="E429" s="113">
        <v>3645.1</v>
      </c>
      <c r="F429" s="113">
        <v>3678.7</v>
      </c>
      <c r="G429" s="113">
        <v>3698</v>
      </c>
      <c r="H429" s="113">
        <v>3688.6</v>
      </c>
      <c r="I429" s="113">
        <v>16453</v>
      </c>
      <c r="J429" s="113">
        <v>61214830.200000003</v>
      </c>
      <c r="K429" s="115">
        <v>43530</v>
      </c>
      <c r="L429" s="113">
        <v>1190</v>
      </c>
      <c r="M429" s="113" t="s">
        <v>738</v>
      </c>
      <c r="N429" s="351"/>
    </row>
    <row r="430" spans="1:14">
      <c r="A430" s="113" t="s">
        <v>739</v>
      </c>
      <c r="B430" s="113" t="s">
        <v>383</v>
      </c>
      <c r="C430" s="113">
        <v>1225</v>
      </c>
      <c r="D430" s="113">
        <v>1225</v>
      </c>
      <c r="E430" s="113">
        <v>1171.5999999999999</v>
      </c>
      <c r="F430" s="113">
        <v>1196.45</v>
      </c>
      <c r="G430" s="113">
        <v>1182.25</v>
      </c>
      <c r="H430" s="113">
        <v>1195.55</v>
      </c>
      <c r="I430" s="113">
        <v>18077</v>
      </c>
      <c r="J430" s="113">
        <v>21612494.25</v>
      </c>
      <c r="K430" s="115">
        <v>43530</v>
      </c>
      <c r="L430" s="113">
        <v>1754</v>
      </c>
      <c r="M430" s="113" t="s">
        <v>740</v>
      </c>
      <c r="N430" s="351"/>
    </row>
    <row r="431" spans="1:14">
      <c r="A431" s="113" t="s">
        <v>67</v>
      </c>
      <c r="B431" s="113" t="s">
        <v>383</v>
      </c>
      <c r="C431" s="113">
        <v>224.55</v>
      </c>
      <c r="D431" s="113">
        <v>226.8</v>
      </c>
      <c r="E431" s="113">
        <v>223.2</v>
      </c>
      <c r="F431" s="113">
        <v>225.2</v>
      </c>
      <c r="G431" s="113">
        <v>224.35</v>
      </c>
      <c r="H431" s="113">
        <v>223.1</v>
      </c>
      <c r="I431" s="113">
        <v>1674424</v>
      </c>
      <c r="J431" s="113">
        <v>377646997.94999999</v>
      </c>
      <c r="K431" s="115">
        <v>43530</v>
      </c>
      <c r="L431" s="113">
        <v>20044</v>
      </c>
      <c r="M431" s="113" t="s">
        <v>2789</v>
      </c>
      <c r="N431" s="351"/>
    </row>
    <row r="432" spans="1:14">
      <c r="A432" s="113" t="s">
        <v>2914</v>
      </c>
      <c r="B432" s="113" t="s">
        <v>383</v>
      </c>
      <c r="C432" s="113">
        <v>36.049999999999997</v>
      </c>
      <c r="D432" s="113">
        <v>38</v>
      </c>
      <c r="E432" s="113">
        <v>36</v>
      </c>
      <c r="F432" s="113">
        <v>36.799999999999997</v>
      </c>
      <c r="G432" s="113">
        <v>37.200000000000003</v>
      </c>
      <c r="H432" s="113">
        <v>34.6</v>
      </c>
      <c r="I432" s="113">
        <v>335016</v>
      </c>
      <c r="J432" s="113">
        <v>12409963.85</v>
      </c>
      <c r="K432" s="115">
        <v>43530</v>
      </c>
      <c r="L432" s="113">
        <v>2983</v>
      </c>
      <c r="M432" s="113" t="s">
        <v>2915</v>
      </c>
      <c r="N432" s="351"/>
    </row>
    <row r="433" spans="1:14">
      <c r="A433" s="113" t="s">
        <v>2916</v>
      </c>
      <c r="B433" s="113" t="s">
        <v>383</v>
      </c>
      <c r="C433" s="113">
        <v>429.1</v>
      </c>
      <c r="D433" s="113">
        <v>440</v>
      </c>
      <c r="E433" s="113">
        <v>424.85</v>
      </c>
      <c r="F433" s="113">
        <v>438.85</v>
      </c>
      <c r="G433" s="113">
        <v>438.95</v>
      </c>
      <c r="H433" s="113">
        <v>427.9</v>
      </c>
      <c r="I433" s="113">
        <v>7342</v>
      </c>
      <c r="J433" s="113">
        <v>3200752.8</v>
      </c>
      <c r="K433" s="115">
        <v>43530</v>
      </c>
      <c r="L433" s="113">
        <v>342</v>
      </c>
      <c r="M433" s="113" t="s">
        <v>2917</v>
      </c>
      <c r="N433" s="351"/>
    </row>
    <row r="434" spans="1:14">
      <c r="A434" s="113" t="s">
        <v>2918</v>
      </c>
      <c r="B434" s="113" t="s">
        <v>383</v>
      </c>
      <c r="C434" s="113">
        <v>40.299999999999997</v>
      </c>
      <c r="D434" s="113">
        <v>41.45</v>
      </c>
      <c r="E434" s="113">
        <v>39.15</v>
      </c>
      <c r="F434" s="113">
        <v>39.6</v>
      </c>
      <c r="G434" s="113">
        <v>39.75</v>
      </c>
      <c r="H434" s="113">
        <v>39.85</v>
      </c>
      <c r="I434" s="113">
        <v>252603</v>
      </c>
      <c r="J434" s="113">
        <v>10132071.35</v>
      </c>
      <c r="K434" s="115">
        <v>43530</v>
      </c>
      <c r="L434" s="113">
        <v>1803</v>
      </c>
      <c r="M434" s="113" t="s">
        <v>2919</v>
      </c>
      <c r="N434" s="351"/>
    </row>
    <row r="435" spans="1:14">
      <c r="A435" s="113" t="s">
        <v>1914</v>
      </c>
      <c r="B435" s="113" t="s">
        <v>383</v>
      </c>
      <c r="C435" s="113">
        <v>48.7</v>
      </c>
      <c r="D435" s="113">
        <v>50</v>
      </c>
      <c r="E435" s="113">
        <v>48.45</v>
      </c>
      <c r="F435" s="113">
        <v>49.55</v>
      </c>
      <c r="G435" s="113">
        <v>49.85</v>
      </c>
      <c r="H435" s="113">
        <v>48.25</v>
      </c>
      <c r="I435" s="113">
        <v>3193671</v>
      </c>
      <c r="J435" s="113">
        <v>157585116.30000001</v>
      </c>
      <c r="K435" s="115">
        <v>43530</v>
      </c>
      <c r="L435" s="113">
        <v>9047</v>
      </c>
      <c r="M435" s="113" t="s">
        <v>2920</v>
      </c>
      <c r="N435" s="351"/>
    </row>
    <row r="436" spans="1:14">
      <c r="A436" s="113" t="s">
        <v>2921</v>
      </c>
      <c r="B436" s="113" t="s">
        <v>3180</v>
      </c>
      <c r="C436" s="113">
        <v>0.25</v>
      </c>
      <c r="D436" s="113">
        <v>0.25</v>
      </c>
      <c r="E436" s="113">
        <v>0.2</v>
      </c>
      <c r="F436" s="113">
        <v>0.2</v>
      </c>
      <c r="G436" s="113">
        <v>0.25</v>
      </c>
      <c r="H436" s="113">
        <v>0.25</v>
      </c>
      <c r="I436" s="113">
        <v>127734</v>
      </c>
      <c r="J436" s="113">
        <v>28741.45</v>
      </c>
      <c r="K436" s="115">
        <v>43530</v>
      </c>
      <c r="L436" s="113">
        <v>57</v>
      </c>
      <c r="M436" s="113" t="s">
        <v>2922</v>
      </c>
      <c r="N436" s="351"/>
    </row>
    <row r="437" spans="1:14">
      <c r="A437" s="113" t="s">
        <v>2923</v>
      </c>
      <c r="B437" s="113" t="s">
        <v>383</v>
      </c>
      <c r="C437" s="113">
        <v>176</v>
      </c>
      <c r="D437" s="113">
        <v>176.1</v>
      </c>
      <c r="E437" s="113">
        <v>170.05</v>
      </c>
      <c r="F437" s="113">
        <v>175.1</v>
      </c>
      <c r="G437" s="113">
        <v>175.35</v>
      </c>
      <c r="H437" s="113">
        <v>173.55</v>
      </c>
      <c r="I437" s="113">
        <v>27639</v>
      </c>
      <c r="J437" s="113">
        <v>4796438.4000000004</v>
      </c>
      <c r="K437" s="115">
        <v>43530</v>
      </c>
      <c r="L437" s="113">
        <v>1023</v>
      </c>
      <c r="M437" s="113" t="s">
        <v>2924</v>
      </c>
      <c r="N437" s="351"/>
    </row>
    <row r="438" spans="1:14">
      <c r="A438" s="113" t="s">
        <v>68</v>
      </c>
      <c r="B438" s="113" t="s">
        <v>383</v>
      </c>
      <c r="C438" s="113">
        <v>89</v>
      </c>
      <c r="D438" s="113">
        <v>89.75</v>
      </c>
      <c r="E438" s="113">
        <v>86.85</v>
      </c>
      <c r="F438" s="113">
        <v>87.25</v>
      </c>
      <c r="G438" s="113">
        <v>87.6</v>
      </c>
      <c r="H438" s="113">
        <v>88.95</v>
      </c>
      <c r="I438" s="113">
        <v>11922216</v>
      </c>
      <c r="J438" s="113">
        <v>1047102423.35</v>
      </c>
      <c r="K438" s="115">
        <v>43530</v>
      </c>
      <c r="L438" s="113">
        <v>63716</v>
      </c>
      <c r="M438" s="113" t="s">
        <v>2925</v>
      </c>
      <c r="N438" s="351"/>
    </row>
    <row r="439" spans="1:14">
      <c r="A439" s="113" t="s">
        <v>2926</v>
      </c>
      <c r="B439" s="113" t="s">
        <v>383</v>
      </c>
      <c r="C439" s="113">
        <v>35.549999999999997</v>
      </c>
      <c r="D439" s="113">
        <v>37.1</v>
      </c>
      <c r="E439" s="113">
        <v>35.4</v>
      </c>
      <c r="F439" s="113">
        <v>36.700000000000003</v>
      </c>
      <c r="G439" s="113">
        <v>36.85</v>
      </c>
      <c r="H439" s="113">
        <v>35.299999999999997</v>
      </c>
      <c r="I439" s="113">
        <v>467225</v>
      </c>
      <c r="J439" s="113">
        <v>16943902.399999999</v>
      </c>
      <c r="K439" s="115">
        <v>43530</v>
      </c>
      <c r="L439" s="113">
        <v>1383</v>
      </c>
      <c r="M439" s="113" t="s">
        <v>2927</v>
      </c>
      <c r="N439" s="351"/>
    </row>
    <row r="440" spans="1:14">
      <c r="A440" s="113" t="s">
        <v>742</v>
      </c>
      <c r="B440" s="113" t="s">
        <v>383</v>
      </c>
      <c r="C440" s="113">
        <v>33.65</v>
      </c>
      <c r="D440" s="113">
        <v>35.6</v>
      </c>
      <c r="E440" s="113">
        <v>33.5</v>
      </c>
      <c r="F440" s="113">
        <v>35.450000000000003</v>
      </c>
      <c r="G440" s="113">
        <v>35.450000000000003</v>
      </c>
      <c r="H440" s="113">
        <v>34.1</v>
      </c>
      <c r="I440" s="113">
        <v>5171</v>
      </c>
      <c r="J440" s="113">
        <v>179986.3</v>
      </c>
      <c r="K440" s="115">
        <v>43530</v>
      </c>
      <c r="L440" s="113">
        <v>59</v>
      </c>
      <c r="M440" s="113" t="s">
        <v>743</v>
      </c>
      <c r="N440" s="351"/>
    </row>
    <row r="441" spans="1:14">
      <c r="A441" s="113" t="s">
        <v>744</v>
      </c>
      <c r="B441" s="113" t="s">
        <v>383</v>
      </c>
      <c r="C441" s="113">
        <v>460</v>
      </c>
      <c r="D441" s="113">
        <v>474.05</v>
      </c>
      <c r="E441" s="113">
        <v>460</v>
      </c>
      <c r="F441" s="113">
        <v>469.65</v>
      </c>
      <c r="G441" s="113">
        <v>469.8</v>
      </c>
      <c r="H441" s="113">
        <v>457.75</v>
      </c>
      <c r="I441" s="113">
        <v>14297</v>
      </c>
      <c r="J441" s="113">
        <v>6727276.5999999996</v>
      </c>
      <c r="K441" s="115">
        <v>43530</v>
      </c>
      <c r="L441" s="113">
        <v>772</v>
      </c>
      <c r="M441" s="113" t="s">
        <v>2790</v>
      </c>
      <c r="N441" s="351"/>
    </row>
    <row r="442" spans="1:14">
      <c r="A442" s="113" t="s">
        <v>2928</v>
      </c>
      <c r="B442" s="113" t="s">
        <v>383</v>
      </c>
      <c r="C442" s="113">
        <v>48.85</v>
      </c>
      <c r="D442" s="113">
        <v>49.35</v>
      </c>
      <c r="E442" s="113">
        <v>45.6</v>
      </c>
      <c r="F442" s="113">
        <v>46.25</v>
      </c>
      <c r="G442" s="113">
        <v>46.5</v>
      </c>
      <c r="H442" s="113">
        <v>47.5</v>
      </c>
      <c r="I442" s="113">
        <v>461034</v>
      </c>
      <c r="J442" s="113">
        <v>21766488.050000001</v>
      </c>
      <c r="K442" s="115">
        <v>43530</v>
      </c>
      <c r="L442" s="113">
        <v>2366</v>
      </c>
      <c r="M442" s="113" t="s">
        <v>2929</v>
      </c>
      <c r="N442" s="351"/>
    </row>
    <row r="443" spans="1:14">
      <c r="A443" s="113" t="s">
        <v>746</v>
      </c>
      <c r="B443" s="113" t="s">
        <v>383</v>
      </c>
      <c r="C443" s="113">
        <v>440.25</v>
      </c>
      <c r="D443" s="113">
        <v>447</v>
      </c>
      <c r="E443" s="113">
        <v>425</v>
      </c>
      <c r="F443" s="113">
        <v>430.35</v>
      </c>
      <c r="G443" s="113">
        <v>428.5</v>
      </c>
      <c r="H443" s="113">
        <v>435</v>
      </c>
      <c r="I443" s="113">
        <v>174753</v>
      </c>
      <c r="J443" s="113">
        <v>76798429.5</v>
      </c>
      <c r="K443" s="115">
        <v>43530</v>
      </c>
      <c r="L443" s="113">
        <v>4324</v>
      </c>
      <c r="M443" s="113" t="s">
        <v>2930</v>
      </c>
      <c r="N443" s="351"/>
    </row>
    <row r="444" spans="1:14">
      <c r="A444" s="113" t="s">
        <v>2931</v>
      </c>
      <c r="B444" s="113" t="s">
        <v>383</v>
      </c>
      <c r="C444" s="113">
        <v>1142.55</v>
      </c>
      <c r="D444" s="113">
        <v>1186.4000000000001</v>
      </c>
      <c r="E444" s="113">
        <v>1142.55</v>
      </c>
      <c r="F444" s="113">
        <v>1180.05</v>
      </c>
      <c r="G444" s="113">
        <v>1179.95</v>
      </c>
      <c r="H444" s="113">
        <v>1148</v>
      </c>
      <c r="I444" s="113">
        <v>12712</v>
      </c>
      <c r="J444" s="113">
        <v>14955316.75</v>
      </c>
      <c r="K444" s="115">
        <v>43530</v>
      </c>
      <c r="L444" s="113">
        <v>1307</v>
      </c>
      <c r="M444" s="113" t="s">
        <v>2932</v>
      </c>
      <c r="N444" s="351"/>
    </row>
    <row r="445" spans="1:14">
      <c r="A445" s="113" t="s">
        <v>747</v>
      </c>
      <c r="B445" s="113" t="s">
        <v>383</v>
      </c>
      <c r="C445" s="113">
        <v>529.95000000000005</v>
      </c>
      <c r="D445" s="113">
        <v>539.95000000000005</v>
      </c>
      <c r="E445" s="113">
        <v>518.29999999999995</v>
      </c>
      <c r="F445" s="113">
        <v>537.20000000000005</v>
      </c>
      <c r="G445" s="113">
        <v>533</v>
      </c>
      <c r="H445" s="113">
        <v>523.85</v>
      </c>
      <c r="I445" s="113">
        <v>24301</v>
      </c>
      <c r="J445" s="113">
        <v>12984614.050000001</v>
      </c>
      <c r="K445" s="115">
        <v>43530</v>
      </c>
      <c r="L445" s="113">
        <v>1804</v>
      </c>
      <c r="M445" s="113" t="s">
        <v>2933</v>
      </c>
      <c r="N445" s="351"/>
    </row>
    <row r="446" spans="1:14">
      <c r="A446" s="113" t="s">
        <v>3213</v>
      </c>
      <c r="B446" s="113" t="s">
        <v>383</v>
      </c>
      <c r="C446" s="113">
        <v>43.65</v>
      </c>
      <c r="D446" s="113">
        <v>47.5</v>
      </c>
      <c r="E446" s="113">
        <v>43.65</v>
      </c>
      <c r="F446" s="113">
        <v>47.5</v>
      </c>
      <c r="G446" s="113">
        <v>47.5</v>
      </c>
      <c r="H446" s="113">
        <v>45.25</v>
      </c>
      <c r="I446" s="113">
        <v>3451</v>
      </c>
      <c r="J446" s="113">
        <v>163557.20000000001</v>
      </c>
      <c r="K446" s="115">
        <v>43530</v>
      </c>
      <c r="L446" s="113">
        <v>29</v>
      </c>
      <c r="M446" s="113" t="s">
        <v>3214</v>
      </c>
      <c r="N446" s="351"/>
    </row>
    <row r="447" spans="1:14">
      <c r="A447" s="113" t="s">
        <v>748</v>
      </c>
      <c r="B447" s="113" t="s">
        <v>383</v>
      </c>
      <c r="C447" s="113">
        <v>437.35</v>
      </c>
      <c r="D447" s="113">
        <v>441</v>
      </c>
      <c r="E447" s="113">
        <v>425</v>
      </c>
      <c r="F447" s="113">
        <v>427.5</v>
      </c>
      <c r="G447" s="113">
        <v>430</v>
      </c>
      <c r="H447" s="113">
        <v>433.35</v>
      </c>
      <c r="I447" s="113">
        <v>40734</v>
      </c>
      <c r="J447" s="113">
        <v>17559702.550000001</v>
      </c>
      <c r="K447" s="115">
        <v>43530</v>
      </c>
      <c r="L447" s="113">
        <v>1072</v>
      </c>
      <c r="M447" s="113" t="s">
        <v>2791</v>
      </c>
      <c r="N447" s="351"/>
    </row>
    <row r="448" spans="1:14">
      <c r="A448" s="113" t="s">
        <v>2934</v>
      </c>
      <c r="B448" s="113" t="s">
        <v>383</v>
      </c>
      <c r="C448" s="113">
        <v>503.95</v>
      </c>
      <c r="D448" s="113">
        <v>505.8</v>
      </c>
      <c r="E448" s="113">
        <v>485.5</v>
      </c>
      <c r="F448" s="113">
        <v>488.55</v>
      </c>
      <c r="G448" s="113">
        <v>487</v>
      </c>
      <c r="H448" s="113">
        <v>498.6</v>
      </c>
      <c r="I448" s="113">
        <v>4582</v>
      </c>
      <c r="J448" s="113">
        <v>2278649.75</v>
      </c>
      <c r="K448" s="115">
        <v>43530</v>
      </c>
      <c r="L448" s="113">
        <v>581</v>
      </c>
      <c r="M448" s="113" t="s">
        <v>2935</v>
      </c>
      <c r="N448" s="351"/>
    </row>
    <row r="449" spans="1:14">
      <c r="A449" s="113" t="s">
        <v>749</v>
      </c>
      <c r="B449" s="113" t="s">
        <v>383</v>
      </c>
      <c r="C449" s="113">
        <v>46.9</v>
      </c>
      <c r="D449" s="113">
        <v>48.7</v>
      </c>
      <c r="E449" s="113">
        <v>46</v>
      </c>
      <c r="F449" s="113">
        <v>47.6</v>
      </c>
      <c r="G449" s="113">
        <v>48</v>
      </c>
      <c r="H449" s="113">
        <v>45.25</v>
      </c>
      <c r="I449" s="113">
        <v>90515</v>
      </c>
      <c r="J449" s="113">
        <v>4266023.7</v>
      </c>
      <c r="K449" s="115">
        <v>43530</v>
      </c>
      <c r="L449" s="113">
        <v>615</v>
      </c>
      <c r="M449" s="113" t="s">
        <v>750</v>
      </c>
      <c r="N449" s="351"/>
    </row>
    <row r="450" spans="1:14">
      <c r="A450" s="113" t="s">
        <v>751</v>
      </c>
      <c r="B450" s="113" t="s">
        <v>383</v>
      </c>
      <c r="C450" s="113">
        <v>134.6</v>
      </c>
      <c r="D450" s="113">
        <v>135</v>
      </c>
      <c r="E450" s="113">
        <v>132.75</v>
      </c>
      <c r="F450" s="113">
        <v>134</v>
      </c>
      <c r="G450" s="113">
        <v>134.5</v>
      </c>
      <c r="H450" s="113">
        <v>134.25</v>
      </c>
      <c r="I450" s="113">
        <v>1401575</v>
      </c>
      <c r="J450" s="113">
        <v>187532043.75</v>
      </c>
      <c r="K450" s="115">
        <v>43530</v>
      </c>
      <c r="L450" s="113">
        <v>15752</v>
      </c>
      <c r="M450" s="113" t="s">
        <v>752</v>
      </c>
      <c r="N450" s="351"/>
    </row>
    <row r="451" spans="1:14">
      <c r="A451" s="113" t="s">
        <v>753</v>
      </c>
      <c r="B451" s="113" t="s">
        <v>383</v>
      </c>
      <c r="C451" s="113">
        <v>1419.05</v>
      </c>
      <c r="D451" s="113">
        <v>1444.75</v>
      </c>
      <c r="E451" s="113">
        <v>1403</v>
      </c>
      <c r="F451" s="113">
        <v>1409.1</v>
      </c>
      <c r="G451" s="113">
        <v>1419.8</v>
      </c>
      <c r="H451" s="113">
        <v>1415.1</v>
      </c>
      <c r="I451" s="113">
        <v>449</v>
      </c>
      <c r="J451" s="113">
        <v>640635.19999999995</v>
      </c>
      <c r="K451" s="115">
        <v>43530</v>
      </c>
      <c r="L451" s="113">
        <v>165</v>
      </c>
      <c r="M451" s="113" t="s">
        <v>754</v>
      </c>
      <c r="N451" s="351"/>
    </row>
    <row r="452" spans="1:14">
      <c r="A452" s="113" t="s">
        <v>2317</v>
      </c>
      <c r="B452" s="113" t="s">
        <v>383</v>
      </c>
      <c r="C452" s="113">
        <v>435.15</v>
      </c>
      <c r="D452" s="113">
        <v>447.15</v>
      </c>
      <c r="E452" s="113">
        <v>435.15</v>
      </c>
      <c r="F452" s="113">
        <v>441.45</v>
      </c>
      <c r="G452" s="113">
        <v>442.1</v>
      </c>
      <c r="H452" s="113">
        <v>436.85</v>
      </c>
      <c r="I452" s="113">
        <v>473541</v>
      </c>
      <c r="J452" s="113">
        <v>209056577.69999999</v>
      </c>
      <c r="K452" s="115">
        <v>43530</v>
      </c>
      <c r="L452" s="113">
        <v>13515</v>
      </c>
      <c r="M452" s="113" t="s">
        <v>2318</v>
      </c>
      <c r="N452" s="351"/>
    </row>
    <row r="453" spans="1:14">
      <c r="A453" s="113" t="s">
        <v>2321</v>
      </c>
      <c r="B453" s="113" t="s">
        <v>383</v>
      </c>
      <c r="C453" s="113">
        <v>615.29999999999995</v>
      </c>
      <c r="D453" s="113">
        <v>629.9</v>
      </c>
      <c r="E453" s="113">
        <v>614.25</v>
      </c>
      <c r="F453" s="113">
        <v>622.85</v>
      </c>
      <c r="G453" s="113">
        <v>620.1</v>
      </c>
      <c r="H453" s="113">
        <v>616</v>
      </c>
      <c r="I453" s="113">
        <v>1435</v>
      </c>
      <c r="J453" s="113">
        <v>892786.5</v>
      </c>
      <c r="K453" s="115">
        <v>43530</v>
      </c>
      <c r="L453" s="113">
        <v>151</v>
      </c>
      <c r="M453" s="113" t="s">
        <v>2322</v>
      </c>
      <c r="N453" s="351"/>
    </row>
    <row r="454" spans="1:14">
      <c r="A454" s="113" t="s">
        <v>755</v>
      </c>
      <c r="B454" s="113" t="s">
        <v>383</v>
      </c>
      <c r="C454" s="113">
        <v>47.05</v>
      </c>
      <c r="D454" s="113">
        <v>47.9</v>
      </c>
      <c r="E454" s="113">
        <v>46.7</v>
      </c>
      <c r="F454" s="113">
        <v>47.05</v>
      </c>
      <c r="G454" s="113">
        <v>47.2</v>
      </c>
      <c r="H454" s="113">
        <v>46.7</v>
      </c>
      <c r="I454" s="113">
        <v>1895600</v>
      </c>
      <c r="J454" s="113">
        <v>89477429.799999997</v>
      </c>
      <c r="K454" s="115">
        <v>43530</v>
      </c>
      <c r="L454" s="113">
        <v>9657</v>
      </c>
      <c r="M454" s="113" t="s">
        <v>756</v>
      </c>
      <c r="N454" s="351"/>
    </row>
    <row r="455" spans="1:14">
      <c r="A455" s="113" t="s">
        <v>757</v>
      </c>
      <c r="B455" s="113" t="s">
        <v>383</v>
      </c>
      <c r="C455" s="113">
        <v>154.05000000000001</v>
      </c>
      <c r="D455" s="113">
        <v>156.4</v>
      </c>
      <c r="E455" s="113">
        <v>152.6</v>
      </c>
      <c r="F455" s="113">
        <v>154.19999999999999</v>
      </c>
      <c r="G455" s="113">
        <v>154.5</v>
      </c>
      <c r="H455" s="113">
        <v>154.05000000000001</v>
      </c>
      <c r="I455" s="113">
        <v>65828</v>
      </c>
      <c r="J455" s="113">
        <v>10163050.050000001</v>
      </c>
      <c r="K455" s="115">
        <v>43530</v>
      </c>
      <c r="L455" s="113">
        <v>1981</v>
      </c>
      <c r="M455" s="113" t="s">
        <v>758</v>
      </c>
      <c r="N455" s="351"/>
    </row>
    <row r="456" spans="1:14">
      <c r="A456" s="113" t="s">
        <v>759</v>
      </c>
      <c r="B456" s="113" t="s">
        <v>383</v>
      </c>
      <c r="C456" s="113">
        <v>240.85</v>
      </c>
      <c r="D456" s="113">
        <v>245</v>
      </c>
      <c r="E456" s="113">
        <v>225.2</v>
      </c>
      <c r="F456" s="113">
        <v>227.55</v>
      </c>
      <c r="G456" s="113">
        <v>226.5</v>
      </c>
      <c r="H456" s="113">
        <v>232.8</v>
      </c>
      <c r="I456" s="113">
        <v>113307</v>
      </c>
      <c r="J456" s="113">
        <v>26444722.350000001</v>
      </c>
      <c r="K456" s="115">
        <v>43530</v>
      </c>
      <c r="L456" s="113">
        <v>2748</v>
      </c>
      <c r="M456" s="113" t="s">
        <v>760</v>
      </c>
      <c r="N456" s="351"/>
    </row>
    <row r="457" spans="1:14">
      <c r="A457" s="113" t="s">
        <v>69</v>
      </c>
      <c r="B457" s="113" t="s">
        <v>383</v>
      </c>
      <c r="C457" s="113">
        <v>348</v>
      </c>
      <c r="D457" s="113">
        <v>348.9</v>
      </c>
      <c r="E457" s="113">
        <v>342.6</v>
      </c>
      <c r="F457" s="113">
        <v>345.35</v>
      </c>
      <c r="G457" s="113">
        <v>344.55</v>
      </c>
      <c r="H457" s="113">
        <v>346.5</v>
      </c>
      <c r="I457" s="113">
        <v>2534626</v>
      </c>
      <c r="J457" s="113">
        <v>876054154.95000005</v>
      </c>
      <c r="K457" s="115">
        <v>43530</v>
      </c>
      <c r="L457" s="113">
        <v>70504</v>
      </c>
      <c r="M457" s="113" t="s">
        <v>761</v>
      </c>
      <c r="N457" s="351"/>
    </row>
    <row r="458" spans="1:14">
      <c r="A458" s="113" t="s">
        <v>2580</v>
      </c>
      <c r="B458" s="113" t="s">
        <v>383</v>
      </c>
      <c r="C458" s="113">
        <v>5.6</v>
      </c>
      <c r="D458" s="113">
        <v>5.6</v>
      </c>
      <c r="E458" s="113">
        <v>5.4</v>
      </c>
      <c r="F458" s="113">
        <v>5.4</v>
      </c>
      <c r="G458" s="113">
        <v>5.4</v>
      </c>
      <c r="H458" s="113">
        <v>5.6</v>
      </c>
      <c r="I458" s="113">
        <v>52598</v>
      </c>
      <c r="J458" s="113">
        <v>288350.34999999998</v>
      </c>
      <c r="K458" s="115">
        <v>43530</v>
      </c>
      <c r="L458" s="113">
        <v>49</v>
      </c>
      <c r="M458" s="113" t="s">
        <v>2581</v>
      </c>
      <c r="N458" s="351"/>
    </row>
    <row r="459" spans="1:14">
      <c r="A459" s="113" t="s">
        <v>2513</v>
      </c>
      <c r="B459" s="113" t="s">
        <v>383</v>
      </c>
      <c r="C459" s="113">
        <v>1077.05</v>
      </c>
      <c r="D459" s="113">
        <v>1100</v>
      </c>
      <c r="E459" s="113">
        <v>1061.05</v>
      </c>
      <c r="F459" s="113">
        <v>1074.8</v>
      </c>
      <c r="G459" s="113">
        <v>1072.55</v>
      </c>
      <c r="H459" s="113">
        <v>1077.3499999999999</v>
      </c>
      <c r="I459" s="113">
        <v>31738</v>
      </c>
      <c r="J459" s="113">
        <v>34455905</v>
      </c>
      <c r="K459" s="115">
        <v>43530</v>
      </c>
      <c r="L459" s="113">
        <v>597</v>
      </c>
      <c r="M459" s="113" t="s">
        <v>2514</v>
      </c>
      <c r="N459" s="351"/>
    </row>
    <row r="460" spans="1:14">
      <c r="A460" s="113" t="s">
        <v>2582</v>
      </c>
      <c r="B460" s="113" t="s">
        <v>383</v>
      </c>
      <c r="C460" s="113">
        <v>46.3</v>
      </c>
      <c r="D460" s="113">
        <v>48.2</v>
      </c>
      <c r="E460" s="113">
        <v>46.2</v>
      </c>
      <c r="F460" s="113">
        <v>47.95</v>
      </c>
      <c r="G460" s="113">
        <v>48.15</v>
      </c>
      <c r="H460" s="113">
        <v>45.4</v>
      </c>
      <c r="I460" s="113">
        <v>18705</v>
      </c>
      <c r="J460" s="113">
        <v>886425.7</v>
      </c>
      <c r="K460" s="115">
        <v>43530</v>
      </c>
      <c r="L460" s="113">
        <v>153</v>
      </c>
      <c r="M460" s="113" t="s">
        <v>2583</v>
      </c>
      <c r="N460" s="351"/>
    </row>
    <row r="461" spans="1:14">
      <c r="A461" s="113" t="s">
        <v>2331</v>
      </c>
      <c r="B461" s="113" t="s">
        <v>383</v>
      </c>
      <c r="C461" s="113">
        <v>30.9</v>
      </c>
      <c r="D461" s="113">
        <v>33.6</v>
      </c>
      <c r="E461" s="113">
        <v>29.55</v>
      </c>
      <c r="F461" s="113">
        <v>32.15</v>
      </c>
      <c r="G461" s="113">
        <v>33</v>
      </c>
      <c r="H461" s="113">
        <v>30</v>
      </c>
      <c r="I461" s="113">
        <v>57659</v>
      </c>
      <c r="J461" s="113">
        <v>1821570.2</v>
      </c>
      <c r="K461" s="115">
        <v>43530</v>
      </c>
      <c r="L461" s="113">
        <v>398</v>
      </c>
      <c r="M461" s="113" t="s">
        <v>2768</v>
      </c>
      <c r="N461" s="351"/>
    </row>
    <row r="462" spans="1:14">
      <c r="A462" s="113" t="s">
        <v>3215</v>
      </c>
      <c r="B462" s="113" t="s">
        <v>383</v>
      </c>
      <c r="C462" s="113">
        <v>0.75</v>
      </c>
      <c r="D462" s="113">
        <v>0.75</v>
      </c>
      <c r="E462" s="113">
        <v>0.7</v>
      </c>
      <c r="F462" s="113">
        <v>0.75</v>
      </c>
      <c r="G462" s="113">
        <v>0.75</v>
      </c>
      <c r="H462" s="113">
        <v>0.7</v>
      </c>
      <c r="I462" s="113">
        <v>1578741</v>
      </c>
      <c r="J462" s="113">
        <v>1149943.8500000001</v>
      </c>
      <c r="K462" s="115">
        <v>43530</v>
      </c>
      <c r="L462" s="113">
        <v>268</v>
      </c>
      <c r="M462" s="113" t="s">
        <v>3216</v>
      </c>
      <c r="N462" s="351"/>
    </row>
    <row r="463" spans="1:14">
      <c r="A463" s="113" t="s">
        <v>762</v>
      </c>
      <c r="B463" s="113" t="s">
        <v>383</v>
      </c>
      <c r="C463" s="113">
        <v>363.1</v>
      </c>
      <c r="D463" s="113">
        <v>366.6</v>
      </c>
      <c r="E463" s="113">
        <v>358.1</v>
      </c>
      <c r="F463" s="113">
        <v>364.55</v>
      </c>
      <c r="G463" s="113">
        <v>360.25</v>
      </c>
      <c r="H463" s="113">
        <v>362.55</v>
      </c>
      <c r="I463" s="113">
        <v>3610</v>
      </c>
      <c r="J463" s="113">
        <v>1316127.5</v>
      </c>
      <c r="K463" s="115">
        <v>43530</v>
      </c>
      <c r="L463" s="113">
        <v>85</v>
      </c>
      <c r="M463" s="113" t="s">
        <v>763</v>
      </c>
      <c r="N463" s="351"/>
    </row>
    <row r="464" spans="1:14">
      <c r="A464" s="113" t="s">
        <v>764</v>
      </c>
      <c r="B464" s="113" t="s">
        <v>383</v>
      </c>
      <c r="C464" s="113">
        <v>248.05</v>
      </c>
      <c r="D464" s="113">
        <v>254</v>
      </c>
      <c r="E464" s="113">
        <v>245.75</v>
      </c>
      <c r="F464" s="113">
        <v>247.25</v>
      </c>
      <c r="G464" s="113">
        <v>248</v>
      </c>
      <c r="H464" s="113">
        <v>250.75</v>
      </c>
      <c r="I464" s="113">
        <v>11559</v>
      </c>
      <c r="J464" s="113">
        <v>2876927.1</v>
      </c>
      <c r="K464" s="115">
        <v>43530</v>
      </c>
      <c r="L464" s="113">
        <v>204</v>
      </c>
      <c r="M464" s="113" t="s">
        <v>2792</v>
      </c>
      <c r="N464" s="351"/>
    </row>
    <row r="465" spans="1:14">
      <c r="A465" s="113" t="s">
        <v>2936</v>
      </c>
      <c r="B465" s="113" t="s">
        <v>383</v>
      </c>
      <c r="C465" s="113">
        <v>62.75</v>
      </c>
      <c r="D465" s="113">
        <v>66.7</v>
      </c>
      <c r="E465" s="113">
        <v>61.05</v>
      </c>
      <c r="F465" s="113">
        <v>65.25</v>
      </c>
      <c r="G465" s="113">
        <v>65.599999999999994</v>
      </c>
      <c r="H465" s="113">
        <v>61.8</v>
      </c>
      <c r="I465" s="113">
        <v>106012</v>
      </c>
      <c r="J465" s="113">
        <v>6898193.1500000004</v>
      </c>
      <c r="K465" s="115">
        <v>43530</v>
      </c>
      <c r="L465" s="113">
        <v>1317</v>
      </c>
      <c r="M465" s="113" t="s">
        <v>2937</v>
      </c>
      <c r="N465" s="351"/>
    </row>
    <row r="466" spans="1:14">
      <c r="A466" s="113" t="s">
        <v>3347</v>
      </c>
      <c r="B466" s="113" t="s">
        <v>383</v>
      </c>
      <c r="C466" s="113">
        <v>47.05</v>
      </c>
      <c r="D466" s="113">
        <v>47.25</v>
      </c>
      <c r="E466" s="113">
        <v>47.05</v>
      </c>
      <c r="F466" s="113">
        <v>47.25</v>
      </c>
      <c r="G466" s="113">
        <v>47.25</v>
      </c>
      <c r="H466" s="113">
        <v>48.65</v>
      </c>
      <c r="I466" s="113">
        <v>101</v>
      </c>
      <c r="J466" s="113">
        <v>4752.25</v>
      </c>
      <c r="K466" s="115">
        <v>43530</v>
      </c>
      <c r="L466" s="113">
        <v>2</v>
      </c>
      <c r="M466" s="113" t="s">
        <v>3348</v>
      </c>
      <c r="N466" s="351"/>
    </row>
    <row r="467" spans="1:14">
      <c r="A467" s="113" t="s">
        <v>765</v>
      </c>
      <c r="B467" s="113" t="s">
        <v>383</v>
      </c>
      <c r="C467" s="113">
        <v>20.95</v>
      </c>
      <c r="D467" s="113">
        <v>21.45</v>
      </c>
      <c r="E467" s="113">
        <v>20.5</v>
      </c>
      <c r="F467" s="113">
        <v>20.65</v>
      </c>
      <c r="G467" s="113">
        <v>20.65</v>
      </c>
      <c r="H467" s="113">
        <v>20.55</v>
      </c>
      <c r="I467" s="113">
        <v>43982</v>
      </c>
      <c r="J467" s="113">
        <v>917350.05</v>
      </c>
      <c r="K467" s="115">
        <v>43530</v>
      </c>
      <c r="L467" s="113">
        <v>400</v>
      </c>
      <c r="M467" s="113" t="s">
        <v>766</v>
      </c>
      <c r="N467" s="351"/>
    </row>
    <row r="468" spans="1:14">
      <c r="A468" s="113" t="s">
        <v>2769</v>
      </c>
      <c r="B468" s="113" t="s">
        <v>383</v>
      </c>
      <c r="C468" s="113">
        <v>1074.95</v>
      </c>
      <c r="D468" s="113">
        <v>1110</v>
      </c>
      <c r="E468" s="113">
        <v>1073.5</v>
      </c>
      <c r="F468" s="113">
        <v>1103.5999999999999</v>
      </c>
      <c r="G468" s="113">
        <v>1109.5999999999999</v>
      </c>
      <c r="H468" s="113">
        <v>1067.95</v>
      </c>
      <c r="I468" s="113">
        <v>5073</v>
      </c>
      <c r="J468" s="113">
        <v>5555558.75</v>
      </c>
      <c r="K468" s="115">
        <v>43530</v>
      </c>
      <c r="L468" s="113">
        <v>635</v>
      </c>
      <c r="M468" s="113" t="s">
        <v>767</v>
      </c>
      <c r="N468" s="351"/>
    </row>
    <row r="469" spans="1:14">
      <c r="A469" s="113" t="s">
        <v>768</v>
      </c>
      <c r="B469" s="113" t="s">
        <v>383</v>
      </c>
      <c r="C469" s="113">
        <v>80.849999999999994</v>
      </c>
      <c r="D469" s="113">
        <v>82.5</v>
      </c>
      <c r="E469" s="113">
        <v>80.05</v>
      </c>
      <c r="F469" s="113">
        <v>80.349999999999994</v>
      </c>
      <c r="G469" s="113">
        <v>80.2</v>
      </c>
      <c r="H469" s="113">
        <v>80.2</v>
      </c>
      <c r="I469" s="113">
        <v>877423</v>
      </c>
      <c r="J469" s="113">
        <v>71102737.25</v>
      </c>
      <c r="K469" s="115">
        <v>43530</v>
      </c>
      <c r="L469" s="113">
        <v>6115</v>
      </c>
      <c r="M469" s="113" t="s">
        <v>769</v>
      </c>
      <c r="N469" s="351"/>
    </row>
    <row r="470" spans="1:14">
      <c r="A470" s="113" t="s">
        <v>2730</v>
      </c>
      <c r="B470" s="113" t="s">
        <v>383</v>
      </c>
      <c r="C470" s="113">
        <v>0.95</v>
      </c>
      <c r="D470" s="113">
        <v>0.95</v>
      </c>
      <c r="E470" s="113">
        <v>0.9</v>
      </c>
      <c r="F470" s="113">
        <v>0.95</v>
      </c>
      <c r="G470" s="113">
        <v>0.95</v>
      </c>
      <c r="H470" s="113">
        <v>0.9</v>
      </c>
      <c r="I470" s="113">
        <v>257710</v>
      </c>
      <c r="J470" s="113">
        <v>243804.65</v>
      </c>
      <c r="K470" s="115">
        <v>43530</v>
      </c>
      <c r="L470" s="113">
        <v>146</v>
      </c>
      <c r="M470" s="113" t="s">
        <v>2731</v>
      </c>
      <c r="N470" s="351"/>
    </row>
    <row r="471" spans="1:14">
      <c r="A471" s="113" t="s">
        <v>2515</v>
      </c>
      <c r="B471" s="113" t="s">
        <v>383</v>
      </c>
      <c r="C471" s="113">
        <v>171</v>
      </c>
      <c r="D471" s="113">
        <v>174.1</v>
      </c>
      <c r="E471" s="113">
        <v>168.3</v>
      </c>
      <c r="F471" s="113">
        <v>172.55</v>
      </c>
      <c r="G471" s="113">
        <v>173</v>
      </c>
      <c r="H471" s="113">
        <v>170.95</v>
      </c>
      <c r="I471" s="113">
        <v>28639</v>
      </c>
      <c r="J471" s="113">
        <v>4926895.1500000004</v>
      </c>
      <c r="K471" s="115">
        <v>43530</v>
      </c>
      <c r="L471" s="113">
        <v>1483</v>
      </c>
      <c r="M471" s="113" t="s">
        <v>2516</v>
      </c>
      <c r="N471" s="351"/>
    </row>
    <row r="472" spans="1:14">
      <c r="A472" s="113" t="s">
        <v>377</v>
      </c>
      <c r="B472" s="113" t="s">
        <v>383</v>
      </c>
      <c r="C472" s="113">
        <v>116.45</v>
      </c>
      <c r="D472" s="113">
        <v>131.6</v>
      </c>
      <c r="E472" s="113">
        <v>116.45</v>
      </c>
      <c r="F472" s="113">
        <v>125.3</v>
      </c>
      <c r="G472" s="113">
        <v>126.2</v>
      </c>
      <c r="H472" s="113">
        <v>118.25</v>
      </c>
      <c r="I472" s="113">
        <v>435271</v>
      </c>
      <c r="J472" s="113">
        <v>54860435.5</v>
      </c>
      <c r="K472" s="115">
        <v>43530</v>
      </c>
      <c r="L472" s="113">
        <v>12045</v>
      </c>
      <c r="M472" s="113" t="s">
        <v>2793</v>
      </c>
      <c r="N472" s="351"/>
    </row>
    <row r="473" spans="1:14">
      <c r="A473" s="113" t="s">
        <v>2938</v>
      </c>
      <c r="B473" s="113" t="s">
        <v>383</v>
      </c>
      <c r="C473" s="113">
        <v>122.55</v>
      </c>
      <c r="D473" s="113">
        <v>127.3</v>
      </c>
      <c r="E473" s="113">
        <v>122</v>
      </c>
      <c r="F473" s="113">
        <v>124.05</v>
      </c>
      <c r="G473" s="113">
        <v>124</v>
      </c>
      <c r="H473" s="113">
        <v>121</v>
      </c>
      <c r="I473" s="113">
        <v>7862</v>
      </c>
      <c r="J473" s="113">
        <v>979100.8</v>
      </c>
      <c r="K473" s="115">
        <v>43530</v>
      </c>
      <c r="L473" s="113">
        <v>235</v>
      </c>
      <c r="M473" s="113" t="s">
        <v>2939</v>
      </c>
      <c r="N473" s="351"/>
    </row>
    <row r="474" spans="1:14">
      <c r="A474" s="113" t="s">
        <v>2940</v>
      </c>
      <c r="B474" s="113" t="s">
        <v>383</v>
      </c>
      <c r="C474" s="113">
        <v>121.95</v>
      </c>
      <c r="D474" s="113">
        <v>123</v>
      </c>
      <c r="E474" s="113">
        <v>118.65</v>
      </c>
      <c r="F474" s="113">
        <v>120.7</v>
      </c>
      <c r="G474" s="113">
        <v>121.9</v>
      </c>
      <c r="H474" s="113">
        <v>121.5</v>
      </c>
      <c r="I474" s="113">
        <v>19061</v>
      </c>
      <c r="J474" s="113">
        <v>2301559.7000000002</v>
      </c>
      <c r="K474" s="115">
        <v>43530</v>
      </c>
      <c r="L474" s="113">
        <v>387</v>
      </c>
      <c r="M474" s="113" t="s">
        <v>2941</v>
      </c>
      <c r="N474" s="351"/>
    </row>
    <row r="475" spans="1:14">
      <c r="A475" s="113" t="s">
        <v>2942</v>
      </c>
      <c r="B475" s="113" t="s">
        <v>383</v>
      </c>
      <c r="C475" s="113">
        <v>7.4</v>
      </c>
      <c r="D475" s="113">
        <v>7.6</v>
      </c>
      <c r="E475" s="113">
        <v>7.25</v>
      </c>
      <c r="F475" s="113">
        <v>7.45</v>
      </c>
      <c r="G475" s="113">
        <v>7.5</v>
      </c>
      <c r="H475" s="113">
        <v>7.2</v>
      </c>
      <c r="I475" s="113">
        <v>167246</v>
      </c>
      <c r="J475" s="113">
        <v>1230542.75</v>
      </c>
      <c r="K475" s="115">
        <v>43530</v>
      </c>
      <c r="L475" s="113">
        <v>485</v>
      </c>
      <c r="M475" s="113" t="s">
        <v>2943</v>
      </c>
      <c r="N475" s="351"/>
    </row>
    <row r="476" spans="1:14">
      <c r="A476" s="113" t="s">
        <v>770</v>
      </c>
      <c r="B476" s="113" t="s">
        <v>383</v>
      </c>
      <c r="C476" s="113">
        <v>33.5</v>
      </c>
      <c r="D476" s="113">
        <v>33.5</v>
      </c>
      <c r="E476" s="113">
        <v>32.75</v>
      </c>
      <c r="F476" s="113">
        <v>32.9</v>
      </c>
      <c r="G476" s="113">
        <v>32.950000000000003</v>
      </c>
      <c r="H476" s="113">
        <v>32.549999999999997</v>
      </c>
      <c r="I476" s="113">
        <v>319673</v>
      </c>
      <c r="J476" s="113">
        <v>10566415.6</v>
      </c>
      <c r="K476" s="115">
        <v>43530</v>
      </c>
      <c r="L476" s="113">
        <v>1262</v>
      </c>
      <c r="M476" s="113" t="s">
        <v>771</v>
      </c>
      <c r="N476" s="351"/>
    </row>
    <row r="477" spans="1:14">
      <c r="A477" s="113" t="s">
        <v>2003</v>
      </c>
      <c r="B477" s="113" t="s">
        <v>383</v>
      </c>
      <c r="C477" s="113">
        <v>37.6</v>
      </c>
      <c r="D477" s="113">
        <v>39.799999999999997</v>
      </c>
      <c r="E477" s="113">
        <v>37.6</v>
      </c>
      <c r="F477" s="113">
        <v>38.1</v>
      </c>
      <c r="G477" s="113">
        <v>38.049999999999997</v>
      </c>
      <c r="H477" s="113">
        <v>37.6</v>
      </c>
      <c r="I477" s="113">
        <v>381772</v>
      </c>
      <c r="J477" s="113">
        <v>14895033.050000001</v>
      </c>
      <c r="K477" s="115">
        <v>43530</v>
      </c>
      <c r="L477" s="113">
        <v>2847</v>
      </c>
      <c r="M477" s="113" t="s">
        <v>772</v>
      </c>
      <c r="N477" s="351"/>
    </row>
    <row r="478" spans="1:14">
      <c r="A478" s="113" t="s">
        <v>1889</v>
      </c>
      <c r="B478" s="113" t="s">
        <v>383</v>
      </c>
      <c r="C478" s="113">
        <v>819.95</v>
      </c>
      <c r="D478" s="113">
        <v>827.7</v>
      </c>
      <c r="E478" s="113">
        <v>811.35</v>
      </c>
      <c r="F478" s="113">
        <v>815.4</v>
      </c>
      <c r="G478" s="113">
        <v>812.55</v>
      </c>
      <c r="H478" s="113">
        <v>817.55</v>
      </c>
      <c r="I478" s="113">
        <v>11191</v>
      </c>
      <c r="J478" s="113">
        <v>9195907.5999999996</v>
      </c>
      <c r="K478" s="115">
        <v>43530</v>
      </c>
      <c r="L478" s="113">
        <v>479</v>
      </c>
      <c r="M478" s="113" t="s">
        <v>416</v>
      </c>
      <c r="N478" s="351"/>
    </row>
    <row r="479" spans="1:14">
      <c r="A479" s="113" t="s">
        <v>196</v>
      </c>
      <c r="B479" s="113" t="s">
        <v>383</v>
      </c>
      <c r="C479" s="113">
        <v>282</v>
      </c>
      <c r="D479" s="113">
        <v>294.8</v>
      </c>
      <c r="E479" s="113">
        <v>282</v>
      </c>
      <c r="F479" s="113">
        <v>286.35000000000002</v>
      </c>
      <c r="G479" s="113">
        <v>286.95</v>
      </c>
      <c r="H479" s="113">
        <v>283.05</v>
      </c>
      <c r="I479" s="113">
        <v>61107</v>
      </c>
      <c r="J479" s="113">
        <v>17634320.600000001</v>
      </c>
      <c r="K479" s="115">
        <v>43530</v>
      </c>
      <c r="L479" s="113">
        <v>1638</v>
      </c>
      <c r="M479" s="113" t="s">
        <v>773</v>
      </c>
      <c r="N479" s="351"/>
    </row>
    <row r="480" spans="1:14">
      <c r="A480" s="113" t="s">
        <v>1890</v>
      </c>
      <c r="B480" s="113" t="s">
        <v>383</v>
      </c>
      <c r="C480" s="113">
        <v>308</v>
      </c>
      <c r="D480" s="113">
        <v>308</v>
      </c>
      <c r="E480" s="113">
        <v>294</v>
      </c>
      <c r="F480" s="113">
        <v>295.60000000000002</v>
      </c>
      <c r="G480" s="113">
        <v>294.5</v>
      </c>
      <c r="H480" s="113">
        <v>308.35000000000002</v>
      </c>
      <c r="I480" s="113">
        <v>24992</v>
      </c>
      <c r="J480" s="113">
        <v>7475128.7000000002</v>
      </c>
      <c r="K480" s="115">
        <v>43530</v>
      </c>
      <c r="L480" s="113">
        <v>1641</v>
      </c>
      <c r="M480" s="113" t="s">
        <v>431</v>
      </c>
      <c r="N480" s="351"/>
    </row>
    <row r="481" spans="1:14">
      <c r="A481" s="113" t="s">
        <v>774</v>
      </c>
      <c r="B481" s="113" t="s">
        <v>383</v>
      </c>
      <c r="C481" s="113">
        <v>236.45</v>
      </c>
      <c r="D481" s="113">
        <v>241.75</v>
      </c>
      <c r="E481" s="113">
        <v>233</v>
      </c>
      <c r="F481" s="113">
        <v>236.35</v>
      </c>
      <c r="G481" s="113">
        <v>239</v>
      </c>
      <c r="H481" s="113">
        <v>235.45</v>
      </c>
      <c r="I481" s="113">
        <v>149229</v>
      </c>
      <c r="J481" s="113">
        <v>35391901.5</v>
      </c>
      <c r="K481" s="115">
        <v>43530</v>
      </c>
      <c r="L481" s="113">
        <v>2640</v>
      </c>
      <c r="M481" s="113" t="s">
        <v>775</v>
      </c>
      <c r="N481" s="351"/>
    </row>
    <row r="482" spans="1:14">
      <c r="A482" s="113" t="s">
        <v>776</v>
      </c>
      <c r="B482" s="113" t="s">
        <v>383</v>
      </c>
      <c r="C482" s="113">
        <v>251.8</v>
      </c>
      <c r="D482" s="113">
        <v>257.45</v>
      </c>
      <c r="E482" s="113">
        <v>250.2</v>
      </c>
      <c r="F482" s="113">
        <v>252.6</v>
      </c>
      <c r="G482" s="113">
        <v>251.85</v>
      </c>
      <c r="H482" s="113">
        <v>249.15</v>
      </c>
      <c r="I482" s="113">
        <v>91282</v>
      </c>
      <c r="J482" s="113">
        <v>23165228.5</v>
      </c>
      <c r="K482" s="115">
        <v>43530</v>
      </c>
      <c r="L482" s="113">
        <v>3270</v>
      </c>
      <c r="M482" s="113" t="s">
        <v>777</v>
      </c>
      <c r="N482" s="351"/>
    </row>
    <row r="483" spans="1:14">
      <c r="A483" s="113" t="s">
        <v>2243</v>
      </c>
      <c r="B483" s="113" t="s">
        <v>383</v>
      </c>
      <c r="C483" s="113">
        <v>250.2</v>
      </c>
      <c r="D483" s="113">
        <v>255.6</v>
      </c>
      <c r="E483" s="113">
        <v>248.8</v>
      </c>
      <c r="F483" s="113">
        <v>250.45</v>
      </c>
      <c r="G483" s="113">
        <v>249.4</v>
      </c>
      <c r="H483" s="113">
        <v>245.95</v>
      </c>
      <c r="I483" s="113">
        <v>112916</v>
      </c>
      <c r="J483" s="113">
        <v>28475756.600000001</v>
      </c>
      <c r="K483" s="115">
        <v>43530</v>
      </c>
      <c r="L483" s="113">
        <v>3937</v>
      </c>
      <c r="M483" s="113" t="s">
        <v>2244</v>
      </c>
      <c r="N483" s="351"/>
    </row>
    <row r="484" spans="1:14">
      <c r="A484" s="113" t="s">
        <v>2406</v>
      </c>
      <c r="B484" s="113" t="s">
        <v>383</v>
      </c>
      <c r="C484" s="113">
        <v>53.5</v>
      </c>
      <c r="D484" s="113">
        <v>53.5</v>
      </c>
      <c r="E484" s="113">
        <v>51.05</v>
      </c>
      <c r="F484" s="113">
        <v>52</v>
      </c>
      <c r="G484" s="113">
        <v>52</v>
      </c>
      <c r="H484" s="113">
        <v>52.45</v>
      </c>
      <c r="I484" s="113">
        <v>1566</v>
      </c>
      <c r="J484" s="113">
        <v>82275.199999999997</v>
      </c>
      <c r="K484" s="115">
        <v>43530</v>
      </c>
      <c r="L484" s="113">
        <v>27</v>
      </c>
      <c r="M484" s="113" t="s">
        <v>2407</v>
      </c>
      <c r="N484" s="351"/>
    </row>
    <row r="485" spans="1:14">
      <c r="A485" s="113" t="s">
        <v>778</v>
      </c>
      <c r="B485" s="113" t="s">
        <v>383</v>
      </c>
      <c r="C485" s="113">
        <v>6482</v>
      </c>
      <c r="D485" s="113">
        <v>6520</v>
      </c>
      <c r="E485" s="113">
        <v>6470</v>
      </c>
      <c r="F485" s="113">
        <v>6508.45</v>
      </c>
      <c r="G485" s="113">
        <v>6509.95</v>
      </c>
      <c r="H485" s="113">
        <v>6501</v>
      </c>
      <c r="I485" s="113">
        <v>4883</v>
      </c>
      <c r="J485" s="113">
        <v>31695110.5</v>
      </c>
      <c r="K485" s="115">
        <v>43530</v>
      </c>
      <c r="L485" s="113">
        <v>2712</v>
      </c>
      <c r="M485" s="113" t="s">
        <v>779</v>
      </c>
      <c r="N485" s="351"/>
    </row>
    <row r="486" spans="1:14">
      <c r="A486" s="113" t="s">
        <v>780</v>
      </c>
      <c r="B486" s="113" t="s">
        <v>383</v>
      </c>
      <c r="C486" s="113">
        <v>14.95</v>
      </c>
      <c r="D486" s="113">
        <v>15.05</v>
      </c>
      <c r="E486" s="113">
        <v>14.15</v>
      </c>
      <c r="F486" s="113">
        <v>14.9</v>
      </c>
      <c r="G486" s="113">
        <v>14.8</v>
      </c>
      <c r="H486" s="113">
        <v>14.05</v>
      </c>
      <c r="I486" s="113">
        <v>90927</v>
      </c>
      <c r="J486" s="113">
        <v>1348610.05</v>
      </c>
      <c r="K486" s="115">
        <v>43530</v>
      </c>
      <c r="L486" s="113">
        <v>410</v>
      </c>
      <c r="M486" s="113" t="s">
        <v>781</v>
      </c>
      <c r="N486" s="351"/>
    </row>
    <row r="487" spans="1:14">
      <c r="A487" s="113" t="s">
        <v>782</v>
      </c>
      <c r="B487" s="113" t="s">
        <v>383</v>
      </c>
      <c r="C487" s="113">
        <v>72.45</v>
      </c>
      <c r="D487" s="113">
        <v>75</v>
      </c>
      <c r="E487" s="113">
        <v>71.25</v>
      </c>
      <c r="F487" s="113">
        <v>74.7</v>
      </c>
      <c r="G487" s="113">
        <v>74.8</v>
      </c>
      <c r="H487" s="113">
        <v>71.55</v>
      </c>
      <c r="I487" s="113">
        <v>610522</v>
      </c>
      <c r="J487" s="113">
        <v>44668147.149999999</v>
      </c>
      <c r="K487" s="115">
        <v>43530</v>
      </c>
      <c r="L487" s="113">
        <v>2286</v>
      </c>
      <c r="M487" s="113" t="s">
        <v>783</v>
      </c>
      <c r="N487" s="351"/>
    </row>
    <row r="488" spans="1:14">
      <c r="A488" s="113" t="s">
        <v>2662</v>
      </c>
      <c r="B488" s="113" t="s">
        <v>383</v>
      </c>
      <c r="C488" s="113">
        <v>897.15</v>
      </c>
      <c r="D488" s="113">
        <v>905</v>
      </c>
      <c r="E488" s="113">
        <v>891</v>
      </c>
      <c r="F488" s="113">
        <v>900.2</v>
      </c>
      <c r="G488" s="113">
        <v>905</v>
      </c>
      <c r="H488" s="113">
        <v>927.8</v>
      </c>
      <c r="I488" s="113">
        <v>191</v>
      </c>
      <c r="J488" s="113">
        <v>171806.7</v>
      </c>
      <c r="K488" s="115">
        <v>43530</v>
      </c>
      <c r="L488" s="113">
        <v>21</v>
      </c>
      <c r="M488" s="113" t="s">
        <v>2663</v>
      </c>
      <c r="N488" s="351"/>
    </row>
    <row r="489" spans="1:14">
      <c r="A489" s="113" t="s">
        <v>784</v>
      </c>
      <c r="B489" s="113" t="s">
        <v>383</v>
      </c>
      <c r="C489" s="113">
        <v>1336.8</v>
      </c>
      <c r="D489" s="113">
        <v>1338</v>
      </c>
      <c r="E489" s="113">
        <v>1296.75</v>
      </c>
      <c r="F489" s="113">
        <v>1301.0999999999999</v>
      </c>
      <c r="G489" s="113">
        <v>1298.2</v>
      </c>
      <c r="H489" s="113">
        <v>1323.6</v>
      </c>
      <c r="I489" s="113">
        <v>30534</v>
      </c>
      <c r="J489" s="113">
        <v>39923573.799999997</v>
      </c>
      <c r="K489" s="115">
        <v>43530</v>
      </c>
      <c r="L489" s="113">
        <v>4310</v>
      </c>
      <c r="M489" s="113" t="s">
        <v>785</v>
      </c>
      <c r="N489" s="351"/>
    </row>
    <row r="490" spans="1:14">
      <c r="A490" s="113" t="s">
        <v>70</v>
      </c>
      <c r="B490" s="113" t="s">
        <v>383</v>
      </c>
      <c r="C490" s="113">
        <v>605.1</v>
      </c>
      <c r="D490" s="113">
        <v>610</v>
      </c>
      <c r="E490" s="113">
        <v>597.29999999999995</v>
      </c>
      <c r="F490" s="113">
        <v>603.65</v>
      </c>
      <c r="G490" s="113">
        <v>603.54999999999995</v>
      </c>
      <c r="H490" s="113">
        <v>604.35</v>
      </c>
      <c r="I490" s="113">
        <v>593887</v>
      </c>
      <c r="J490" s="113">
        <v>358805465.89999998</v>
      </c>
      <c r="K490" s="115">
        <v>43530</v>
      </c>
      <c r="L490" s="113">
        <v>17405</v>
      </c>
      <c r="M490" s="113" t="s">
        <v>786</v>
      </c>
      <c r="N490" s="351"/>
    </row>
    <row r="491" spans="1:14">
      <c r="A491" s="113" t="s">
        <v>787</v>
      </c>
      <c r="B491" s="113" t="s">
        <v>383</v>
      </c>
      <c r="C491" s="113">
        <v>62</v>
      </c>
      <c r="D491" s="113">
        <v>68.400000000000006</v>
      </c>
      <c r="E491" s="113">
        <v>61.95</v>
      </c>
      <c r="F491" s="113">
        <v>64.099999999999994</v>
      </c>
      <c r="G491" s="113">
        <v>64.849999999999994</v>
      </c>
      <c r="H491" s="113">
        <v>62.2</v>
      </c>
      <c r="I491" s="113">
        <v>11587</v>
      </c>
      <c r="J491" s="113">
        <v>748457.05</v>
      </c>
      <c r="K491" s="115">
        <v>43530</v>
      </c>
      <c r="L491" s="113">
        <v>218</v>
      </c>
      <c r="M491" s="113" t="s">
        <v>788</v>
      </c>
      <c r="N491" s="351"/>
    </row>
    <row r="492" spans="1:14">
      <c r="A492" s="113" t="s">
        <v>3217</v>
      </c>
      <c r="B492" s="113" t="s">
        <v>383</v>
      </c>
      <c r="C492" s="113">
        <v>12.9</v>
      </c>
      <c r="D492" s="113">
        <v>13.55</v>
      </c>
      <c r="E492" s="113">
        <v>12.35</v>
      </c>
      <c r="F492" s="113">
        <v>13.4</v>
      </c>
      <c r="G492" s="113">
        <v>13.3</v>
      </c>
      <c r="H492" s="113">
        <v>12.95</v>
      </c>
      <c r="I492" s="113">
        <v>81714</v>
      </c>
      <c r="J492" s="113">
        <v>1068994.3999999999</v>
      </c>
      <c r="K492" s="115">
        <v>43530</v>
      </c>
      <c r="L492" s="113">
        <v>413</v>
      </c>
      <c r="M492" s="113" t="s">
        <v>3218</v>
      </c>
      <c r="N492" s="351"/>
    </row>
    <row r="493" spans="1:14">
      <c r="A493" s="113" t="s">
        <v>2408</v>
      </c>
      <c r="B493" s="113" t="s">
        <v>383</v>
      </c>
      <c r="C493" s="113">
        <v>140.30000000000001</v>
      </c>
      <c r="D493" s="113">
        <v>148</v>
      </c>
      <c r="E493" s="113">
        <v>137.6</v>
      </c>
      <c r="F493" s="113">
        <v>143.05000000000001</v>
      </c>
      <c r="G493" s="113">
        <v>143.1</v>
      </c>
      <c r="H493" s="113">
        <v>139.4</v>
      </c>
      <c r="I493" s="113">
        <v>135122</v>
      </c>
      <c r="J493" s="113">
        <v>19366827.199999999</v>
      </c>
      <c r="K493" s="115">
        <v>43530</v>
      </c>
      <c r="L493" s="113">
        <v>2300</v>
      </c>
      <c r="M493" s="113" t="s">
        <v>2409</v>
      </c>
      <c r="N493" s="351"/>
    </row>
    <row r="494" spans="1:14">
      <c r="A494" s="113" t="s">
        <v>789</v>
      </c>
      <c r="B494" s="113" t="s">
        <v>383</v>
      </c>
      <c r="C494" s="113">
        <v>617.45000000000005</v>
      </c>
      <c r="D494" s="113">
        <v>622.9</v>
      </c>
      <c r="E494" s="113">
        <v>602.5</v>
      </c>
      <c r="F494" s="113">
        <v>610.65</v>
      </c>
      <c r="G494" s="113">
        <v>610.5</v>
      </c>
      <c r="H494" s="113">
        <v>611.20000000000005</v>
      </c>
      <c r="I494" s="113">
        <v>40650</v>
      </c>
      <c r="J494" s="113">
        <v>24834555.149999999</v>
      </c>
      <c r="K494" s="115">
        <v>43530</v>
      </c>
      <c r="L494" s="113">
        <v>2010</v>
      </c>
      <c r="M494" s="113" t="s">
        <v>790</v>
      </c>
      <c r="N494" s="351"/>
    </row>
    <row r="495" spans="1:14">
      <c r="A495" s="113" t="s">
        <v>791</v>
      </c>
      <c r="B495" s="113" t="s">
        <v>383</v>
      </c>
      <c r="C495" s="113">
        <v>86</v>
      </c>
      <c r="D495" s="113">
        <v>88.9</v>
      </c>
      <c r="E495" s="113">
        <v>85</v>
      </c>
      <c r="F495" s="113">
        <v>85.6</v>
      </c>
      <c r="G495" s="113">
        <v>85.4</v>
      </c>
      <c r="H495" s="113">
        <v>82.75</v>
      </c>
      <c r="I495" s="113">
        <v>526511</v>
      </c>
      <c r="J495" s="113">
        <v>45884947.799999997</v>
      </c>
      <c r="K495" s="115">
        <v>43530</v>
      </c>
      <c r="L495" s="113">
        <v>7008</v>
      </c>
      <c r="M495" s="113" t="s">
        <v>792</v>
      </c>
      <c r="N495" s="351"/>
    </row>
    <row r="496" spans="1:14">
      <c r="A496" s="113" t="s">
        <v>2528</v>
      </c>
      <c r="B496" s="113" t="s">
        <v>383</v>
      </c>
      <c r="C496" s="113">
        <v>1188.2</v>
      </c>
      <c r="D496" s="113">
        <v>1198</v>
      </c>
      <c r="E496" s="113">
        <v>1161</v>
      </c>
      <c r="F496" s="113">
        <v>1173.4000000000001</v>
      </c>
      <c r="G496" s="113">
        <v>1174.95</v>
      </c>
      <c r="H496" s="113">
        <v>1173.6500000000001</v>
      </c>
      <c r="I496" s="113">
        <v>3980</v>
      </c>
      <c r="J496" s="113">
        <v>4670053.3</v>
      </c>
      <c r="K496" s="115">
        <v>43530</v>
      </c>
      <c r="L496" s="113">
        <v>374</v>
      </c>
      <c r="M496" s="113" t="s">
        <v>2529</v>
      </c>
      <c r="N496" s="351"/>
    </row>
    <row r="497" spans="1:14">
      <c r="A497" s="113" t="s">
        <v>71</v>
      </c>
      <c r="B497" s="113" t="s">
        <v>383</v>
      </c>
      <c r="C497" s="113">
        <v>17.149999999999999</v>
      </c>
      <c r="D497" s="113">
        <v>17.149999999999999</v>
      </c>
      <c r="E497" s="113">
        <v>16.55</v>
      </c>
      <c r="F497" s="113">
        <v>16.899999999999999</v>
      </c>
      <c r="G497" s="113">
        <v>16.850000000000001</v>
      </c>
      <c r="H497" s="113">
        <v>17</v>
      </c>
      <c r="I497" s="113">
        <v>27943696</v>
      </c>
      <c r="J497" s="113">
        <v>470331576.64999998</v>
      </c>
      <c r="K497" s="115">
        <v>43530</v>
      </c>
      <c r="L497" s="113">
        <v>6881</v>
      </c>
      <c r="M497" s="113" t="s">
        <v>793</v>
      </c>
      <c r="N497" s="351"/>
    </row>
    <row r="498" spans="1:14">
      <c r="A498" s="113" t="s">
        <v>1909</v>
      </c>
      <c r="B498" s="113" t="s">
        <v>383</v>
      </c>
      <c r="C498" s="113">
        <v>326.25</v>
      </c>
      <c r="D498" s="113">
        <v>334.3</v>
      </c>
      <c r="E498" s="113">
        <v>321.55</v>
      </c>
      <c r="F498" s="113">
        <v>324.10000000000002</v>
      </c>
      <c r="G498" s="113">
        <v>324.89999999999998</v>
      </c>
      <c r="H498" s="113">
        <v>328.05</v>
      </c>
      <c r="I498" s="113">
        <v>52995</v>
      </c>
      <c r="J498" s="113">
        <v>17343405.149999999</v>
      </c>
      <c r="K498" s="115">
        <v>43530</v>
      </c>
      <c r="L498" s="113">
        <v>1850</v>
      </c>
      <c r="M498" s="113" t="s">
        <v>1910</v>
      </c>
      <c r="N498" s="351"/>
    </row>
    <row r="499" spans="1:14">
      <c r="A499" s="113" t="s">
        <v>794</v>
      </c>
      <c r="B499" s="113" t="s">
        <v>383</v>
      </c>
      <c r="C499" s="113">
        <v>292.75</v>
      </c>
      <c r="D499" s="113">
        <v>294.39999999999998</v>
      </c>
      <c r="E499" s="113">
        <v>284.10000000000002</v>
      </c>
      <c r="F499" s="113">
        <v>286.39999999999998</v>
      </c>
      <c r="G499" s="113">
        <v>285.89999999999998</v>
      </c>
      <c r="H499" s="113">
        <v>290.95</v>
      </c>
      <c r="I499" s="113">
        <v>549242</v>
      </c>
      <c r="J499" s="113">
        <v>158501563.34999999</v>
      </c>
      <c r="K499" s="115">
        <v>43530</v>
      </c>
      <c r="L499" s="113">
        <v>12704</v>
      </c>
      <c r="M499" s="113" t="s">
        <v>795</v>
      </c>
      <c r="N499" s="351"/>
    </row>
    <row r="500" spans="1:14">
      <c r="A500" s="113" t="s">
        <v>2157</v>
      </c>
      <c r="B500" s="113" t="s">
        <v>383</v>
      </c>
      <c r="C500" s="113">
        <v>487.8</v>
      </c>
      <c r="D500" s="113">
        <v>489.55</v>
      </c>
      <c r="E500" s="113">
        <v>460</v>
      </c>
      <c r="F500" s="113">
        <v>462.8</v>
      </c>
      <c r="G500" s="113">
        <v>461.3</v>
      </c>
      <c r="H500" s="113">
        <v>481.6</v>
      </c>
      <c r="I500" s="113">
        <v>180062</v>
      </c>
      <c r="J500" s="113">
        <v>84893921</v>
      </c>
      <c r="K500" s="115">
        <v>43530</v>
      </c>
      <c r="L500" s="113">
        <v>6199</v>
      </c>
      <c r="M500" s="113" t="s">
        <v>2158</v>
      </c>
      <c r="N500" s="351"/>
    </row>
    <row r="501" spans="1:14">
      <c r="A501" s="113" t="s">
        <v>796</v>
      </c>
      <c r="B501" s="113" t="s">
        <v>383</v>
      </c>
      <c r="C501" s="113">
        <v>279.85000000000002</v>
      </c>
      <c r="D501" s="113">
        <v>289.95</v>
      </c>
      <c r="E501" s="113">
        <v>274</v>
      </c>
      <c r="F501" s="113">
        <v>286.05</v>
      </c>
      <c r="G501" s="113">
        <v>285</v>
      </c>
      <c r="H501" s="113">
        <v>278.8</v>
      </c>
      <c r="I501" s="113">
        <v>5755</v>
      </c>
      <c r="J501" s="113">
        <v>1620961.5</v>
      </c>
      <c r="K501" s="115">
        <v>43530</v>
      </c>
      <c r="L501" s="113">
        <v>200</v>
      </c>
      <c r="M501" s="113" t="s">
        <v>797</v>
      </c>
      <c r="N501" s="351"/>
    </row>
    <row r="502" spans="1:14">
      <c r="A502" s="113" t="s">
        <v>798</v>
      </c>
      <c r="B502" s="113" t="s">
        <v>383</v>
      </c>
      <c r="C502" s="113">
        <v>974.9</v>
      </c>
      <c r="D502" s="113">
        <v>974.9</v>
      </c>
      <c r="E502" s="113">
        <v>925</v>
      </c>
      <c r="F502" s="113">
        <v>933</v>
      </c>
      <c r="G502" s="113">
        <v>926.95</v>
      </c>
      <c r="H502" s="113">
        <v>958.15</v>
      </c>
      <c r="I502" s="113">
        <v>434239</v>
      </c>
      <c r="J502" s="113">
        <v>412636095.5</v>
      </c>
      <c r="K502" s="115">
        <v>43530</v>
      </c>
      <c r="L502" s="113">
        <v>12664</v>
      </c>
      <c r="M502" s="113" t="s">
        <v>799</v>
      </c>
      <c r="N502" s="351"/>
    </row>
    <row r="503" spans="1:14">
      <c r="A503" s="113" t="s">
        <v>2221</v>
      </c>
      <c r="B503" s="113" t="s">
        <v>383</v>
      </c>
      <c r="C503" s="113">
        <v>509.8</v>
      </c>
      <c r="D503" s="113">
        <v>517.95000000000005</v>
      </c>
      <c r="E503" s="113">
        <v>507.2</v>
      </c>
      <c r="F503" s="113">
        <v>515.5</v>
      </c>
      <c r="G503" s="113">
        <v>517</v>
      </c>
      <c r="H503" s="113">
        <v>505.8</v>
      </c>
      <c r="I503" s="113">
        <v>166811</v>
      </c>
      <c r="J503" s="113">
        <v>85829371</v>
      </c>
      <c r="K503" s="115">
        <v>43530</v>
      </c>
      <c r="L503" s="113">
        <v>12529</v>
      </c>
      <c r="M503" s="113" t="s">
        <v>2222</v>
      </c>
      <c r="N503" s="351"/>
    </row>
    <row r="504" spans="1:14">
      <c r="A504" s="113" t="s">
        <v>340</v>
      </c>
      <c r="B504" s="113" t="s">
        <v>383</v>
      </c>
      <c r="C504" s="113">
        <v>699</v>
      </c>
      <c r="D504" s="113">
        <v>712</v>
      </c>
      <c r="E504" s="113">
        <v>697.4</v>
      </c>
      <c r="F504" s="113">
        <v>705.7</v>
      </c>
      <c r="G504" s="113">
        <v>705.4</v>
      </c>
      <c r="H504" s="113">
        <v>695.6</v>
      </c>
      <c r="I504" s="113">
        <v>1429976</v>
      </c>
      <c r="J504" s="113">
        <v>1009582135.5</v>
      </c>
      <c r="K504" s="115">
        <v>43530</v>
      </c>
      <c r="L504" s="113">
        <v>35209</v>
      </c>
      <c r="M504" s="113" t="s">
        <v>800</v>
      </c>
      <c r="N504" s="351"/>
    </row>
    <row r="505" spans="1:14">
      <c r="A505" s="113" t="s">
        <v>72</v>
      </c>
      <c r="B505" s="113" t="s">
        <v>383</v>
      </c>
      <c r="C505" s="113">
        <v>505.05</v>
      </c>
      <c r="D505" s="113">
        <v>520.65</v>
      </c>
      <c r="E505" s="113">
        <v>504.1</v>
      </c>
      <c r="F505" s="113">
        <v>509.6</v>
      </c>
      <c r="G505" s="113">
        <v>511.9</v>
      </c>
      <c r="H505" s="113">
        <v>500.6</v>
      </c>
      <c r="I505" s="113">
        <v>1332256</v>
      </c>
      <c r="J505" s="113">
        <v>685025744.70000005</v>
      </c>
      <c r="K505" s="115">
        <v>43530</v>
      </c>
      <c r="L505" s="113">
        <v>21943</v>
      </c>
      <c r="M505" s="113" t="s">
        <v>801</v>
      </c>
      <c r="N505" s="351"/>
    </row>
    <row r="506" spans="1:14">
      <c r="A506" s="113" t="s">
        <v>802</v>
      </c>
      <c r="B506" s="113" t="s">
        <v>383</v>
      </c>
      <c r="C506" s="113">
        <v>710.05</v>
      </c>
      <c r="D506" s="113">
        <v>714.9</v>
      </c>
      <c r="E506" s="113">
        <v>693.35</v>
      </c>
      <c r="F506" s="113">
        <v>699.45</v>
      </c>
      <c r="G506" s="113">
        <v>700</v>
      </c>
      <c r="H506" s="113">
        <v>710.45</v>
      </c>
      <c r="I506" s="113">
        <v>137633</v>
      </c>
      <c r="J506" s="113">
        <v>97247193.5</v>
      </c>
      <c r="K506" s="115">
        <v>43530</v>
      </c>
      <c r="L506" s="113">
        <v>6593</v>
      </c>
      <c r="M506" s="113" t="s">
        <v>2794</v>
      </c>
      <c r="N506" s="351"/>
    </row>
    <row r="507" spans="1:14">
      <c r="A507" s="113" t="s">
        <v>2944</v>
      </c>
      <c r="B507" s="113" t="s">
        <v>383</v>
      </c>
      <c r="C507" s="113">
        <v>78.099999999999994</v>
      </c>
      <c r="D507" s="113">
        <v>79.5</v>
      </c>
      <c r="E507" s="113">
        <v>77</v>
      </c>
      <c r="F507" s="113">
        <v>78.2</v>
      </c>
      <c r="G507" s="113">
        <v>77.95</v>
      </c>
      <c r="H507" s="113">
        <v>78.650000000000006</v>
      </c>
      <c r="I507" s="113">
        <v>54222</v>
      </c>
      <c r="J507" s="113">
        <v>4252187.3</v>
      </c>
      <c r="K507" s="115">
        <v>43530</v>
      </c>
      <c r="L507" s="113">
        <v>835</v>
      </c>
      <c r="M507" s="113" t="s">
        <v>2945</v>
      </c>
      <c r="N507" s="351"/>
    </row>
    <row r="508" spans="1:14">
      <c r="A508" s="113" t="s">
        <v>2410</v>
      </c>
      <c r="B508" s="113" t="s">
        <v>3180</v>
      </c>
      <c r="C508" s="113">
        <v>9.6</v>
      </c>
      <c r="D508" s="113">
        <v>10.4</v>
      </c>
      <c r="E508" s="113">
        <v>9.6</v>
      </c>
      <c r="F508" s="113">
        <v>9.9</v>
      </c>
      <c r="G508" s="113">
        <v>9.9</v>
      </c>
      <c r="H508" s="113">
        <v>10.1</v>
      </c>
      <c r="I508" s="113">
        <v>67762</v>
      </c>
      <c r="J508" s="113">
        <v>654212.15</v>
      </c>
      <c r="K508" s="115">
        <v>43530</v>
      </c>
      <c r="L508" s="113">
        <v>149</v>
      </c>
      <c r="M508" s="113" t="s">
        <v>2411</v>
      </c>
      <c r="N508" s="351"/>
    </row>
    <row r="509" spans="1:14">
      <c r="A509" s="113" t="s">
        <v>2412</v>
      </c>
      <c r="B509" s="113" t="s">
        <v>3180</v>
      </c>
      <c r="C509" s="113">
        <v>13.1</v>
      </c>
      <c r="D509" s="113">
        <v>13.8</v>
      </c>
      <c r="E509" s="113">
        <v>12.65</v>
      </c>
      <c r="F509" s="113">
        <v>12.75</v>
      </c>
      <c r="G509" s="113">
        <v>12.7</v>
      </c>
      <c r="H509" s="113">
        <v>13.3</v>
      </c>
      <c r="I509" s="113">
        <v>27388</v>
      </c>
      <c r="J509" s="113">
        <v>354656.8</v>
      </c>
      <c r="K509" s="115">
        <v>43530</v>
      </c>
      <c r="L509" s="113">
        <v>72</v>
      </c>
      <c r="M509" s="113" t="s">
        <v>2413</v>
      </c>
      <c r="N509" s="351"/>
    </row>
    <row r="510" spans="1:14">
      <c r="A510" s="113" t="s">
        <v>2228</v>
      </c>
      <c r="B510" s="113" t="s">
        <v>383</v>
      </c>
      <c r="C510" s="113">
        <v>2875</v>
      </c>
      <c r="D510" s="113">
        <v>2875</v>
      </c>
      <c r="E510" s="113">
        <v>2847</v>
      </c>
      <c r="F510" s="113">
        <v>2852.1</v>
      </c>
      <c r="G510" s="113">
        <v>2852</v>
      </c>
      <c r="H510" s="113">
        <v>2847.55</v>
      </c>
      <c r="I510" s="113">
        <v>11585</v>
      </c>
      <c r="J510" s="113">
        <v>33106427.949999999</v>
      </c>
      <c r="K510" s="115">
        <v>43530</v>
      </c>
      <c r="L510" s="113">
        <v>1457</v>
      </c>
      <c r="M510" s="113" t="s">
        <v>2229</v>
      </c>
      <c r="N510" s="351"/>
    </row>
    <row r="511" spans="1:14">
      <c r="A511" s="113" t="s">
        <v>3219</v>
      </c>
      <c r="B511" s="113" t="s">
        <v>3180</v>
      </c>
      <c r="C511" s="113">
        <v>37.25</v>
      </c>
      <c r="D511" s="113">
        <v>39.1</v>
      </c>
      <c r="E511" s="113">
        <v>36</v>
      </c>
      <c r="F511" s="113">
        <v>38.799999999999997</v>
      </c>
      <c r="G511" s="113">
        <v>38.799999999999997</v>
      </c>
      <c r="H511" s="113">
        <v>37.25</v>
      </c>
      <c r="I511" s="113">
        <v>2462</v>
      </c>
      <c r="J511" s="113">
        <v>93361.3</v>
      </c>
      <c r="K511" s="115">
        <v>43530</v>
      </c>
      <c r="L511" s="113">
        <v>29</v>
      </c>
      <c r="M511" s="113" t="s">
        <v>3220</v>
      </c>
      <c r="N511" s="351"/>
    </row>
    <row r="512" spans="1:14">
      <c r="A512" s="113" t="s">
        <v>2946</v>
      </c>
      <c r="B512" s="113" t="s">
        <v>383</v>
      </c>
      <c r="C512" s="113">
        <v>89.45</v>
      </c>
      <c r="D512" s="113">
        <v>90.4</v>
      </c>
      <c r="E512" s="113">
        <v>84.55</v>
      </c>
      <c r="F512" s="113">
        <v>89.35</v>
      </c>
      <c r="G512" s="113">
        <v>88.9</v>
      </c>
      <c r="H512" s="113">
        <v>86.1</v>
      </c>
      <c r="I512" s="113">
        <v>23812</v>
      </c>
      <c r="J512" s="113">
        <v>2094117</v>
      </c>
      <c r="K512" s="115">
        <v>43530</v>
      </c>
      <c r="L512" s="113">
        <v>393</v>
      </c>
      <c r="M512" s="113" t="s">
        <v>2947</v>
      </c>
      <c r="N512" s="351"/>
    </row>
    <row r="513" spans="1:14">
      <c r="A513" s="113" t="s">
        <v>2230</v>
      </c>
      <c r="B513" s="113" t="s">
        <v>383</v>
      </c>
      <c r="C513" s="113">
        <v>2896</v>
      </c>
      <c r="D513" s="113">
        <v>2896</v>
      </c>
      <c r="E513" s="113">
        <v>2878</v>
      </c>
      <c r="F513" s="113">
        <v>2882.05</v>
      </c>
      <c r="G513" s="113">
        <v>2882</v>
      </c>
      <c r="H513" s="113">
        <v>2889.7</v>
      </c>
      <c r="I513" s="113">
        <v>718</v>
      </c>
      <c r="J513" s="113">
        <v>2069612.45</v>
      </c>
      <c r="K513" s="115">
        <v>43530</v>
      </c>
      <c r="L513" s="113">
        <v>90</v>
      </c>
      <c r="M513" s="113" t="s">
        <v>2231</v>
      </c>
      <c r="N513" s="351"/>
    </row>
    <row r="514" spans="1:14">
      <c r="A514" s="113" t="s">
        <v>2848</v>
      </c>
      <c r="B514" s="113" t="s">
        <v>383</v>
      </c>
      <c r="C514" s="113">
        <v>13</v>
      </c>
      <c r="D514" s="113">
        <v>14.35</v>
      </c>
      <c r="E514" s="113">
        <v>13</v>
      </c>
      <c r="F514" s="113">
        <v>13.9</v>
      </c>
      <c r="G514" s="113">
        <v>14</v>
      </c>
      <c r="H514" s="113">
        <v>13.65</v>
      </c>
      <c r="I514" s="113">
        <v>14199</v>
      </c>
      <c r="J514" s="113">
        <v>196042.9</v>
      </c>
      <c r="K514" s="115">
        <v>43530</v>
      </c>
      <c r="L514" s="113">
        <v>96</v>
      </c>
      <c r="M514" s="113" t="s">
        <v>2849</v>
      </c>
      <c r="N514" s="351"/>
    </row>
    <row r="515" spans="1:14">
      <c r="A515" s="113" t="s">
        <v>2948</v>
      </c>
      <c r="B515" s="113" t="s">
        <v>383</v>
      </c>
      <c r="C515" s="113">
        <v>66.5</v>
      </c>
      <c r="D515" s="113">
        <v>68.5</v>
      </c>
      <c r="E515" s="113">
        <v>65.599999999999994</v>
      </c>
      <c r="F515" s="113">
        <v>66.5</v>
      </c>
      <c r="G515" s="113">
        <v>66.5</v>
      </c>
      <c r="H515" s="113">
        <v>67.150000000000006</v>
      </c>
      <c r="I515" s="113">
        <v>34199</v>
      </c>
      <c r="J515" s="113">
        <v>2293020.5</v>
      </c>
      <c r="K515" s="115">
        <v>43530</v>
      </c>
      <c r="L515" s="113">
        <v>411</v>
      </c>
      <c r="M515" s="113" t="s">
        <v>2949</v>
      </c>
      <c r="N515" s="351"/>
    </row>
    <row r="516" spans="1:14">
      <c r="A516" s="113" t="s">
        <v>2286</v>
      </c>
      <c r="B516" s="113" t="s">
        <v>383</v>
      </c>
      <c r="C516" s="113">
        <v>284.5</v>
      </c>
      <c r="D516" s="113">
        <v>286.95</v>
      </c>
      <c r="E516" s="113">
        <v>268.5</v>
      </c>
      <c r="F516" s="113">
        <v>276.85000000000002</v>
      </c>
      <c r="G516" s="113">
        <v>276</v>
      </c>
      <c r="H516" s="113">
        <v>279.7</v>
      </c>
      <c r="I516" s="113">
        <v>139543</v>
      </c>
      <c r="J516" s="113">
        <v>38848549.100000001</v>
      </c>
      <c r="K516" s="115">
        <v>43530</v>
      </c>
      <c r="L516" s="113">
        <v>2503</v>
      </c>
      <c r="M516" s="113" t="s">
        <v>2287</v>
      </c>
      <c r="N516" s="351"/>
    </row>
    <row r="517" spans="1:14">
      <c r="A517" s="113" t="s">
        <v>310</v>
      </c>
      <c r="B517" s="113" t="s">
        <v>383</v>
      </c>
      <c r="C517" s="113">
        <v>88.4</v>
      </c>
      <c r="D517" s="113">
        <v>89.7</v>
      </c>
      <c r="E517" s="113">
        <v>88.05</v>
      </c>
      <c r="F517" s="113">
        <v>89.05</v>
      </c>
      <c r="G517" s="113">
        <v>89</v>
      </c>
      <c r="H517" s="113">
        <v>87.55</v>
      </c>
      <c r="I517" s="113">
        <v>452574</v>
      </c>
      <c r="J517" s="113">
        <v>40314294.450000003</v>
      </c>
      <c r="K517" s="115">
        <v>43530</v>
      </c>
      <c r="L517" s="113">
        <v>3519</v>
      </c>
      <c r="M517" s="113" t="s">
        <v>803</v>
      </c>
      <c r="N517" s="351"/>
    </row>
    <row r="518" spans="1:14">
      <c r="A518" s="113" t="s">
        <v>1848</v>
      </c>
      <c r="B518" s="113" t="s">
        <v>383</v>
      </c>
      <c r="C518" s="113">
        <v>53.25</v>
      </c>
      <c r="D518" s="113">
        <v>53.25</v>
      </c>
      <c r="E518" s="113">
        <v>51</v>
      </c>
      <c r="F518" s="113">
        <v>51.4</v>
      </c>
      <c r="G518" s="113">
        <v>52.25</v>
      </c>
      <c r="H518" s="113">
        <v>50.8</v>
      </c>
      <c r="I518" s="113">
        <v>8712</v>
      </c>
      <c r="J518" s="113">
        <v>453506.7</v>
      </c>
      <c r="K518" s="115">
        <v>43530</v>
      </c>
      <c r="L518" s="113">
        <v>90</v>
      </c>
      <c r="M518" s="113" t="s">
        <v>1849</v>
      </c>
      <c r="N518" s="351"/>
    </row>
    <row r="519" spans="1:14">
      <c r="A519" s="113" t="s">
        <v>345</v>
      </c>
      <c r="B519" s="113" t="s">
        <v>383</v>
      </c>
      <c r="C519" s="113">
        <v>107</v>
      </c>
      <c r="D519" s="113">
        <v>108.9</v>
      </c>
      <c r="E519" s="113">
        <v>102.75</v>
      </c>
      <c r="F519" s="113">
        <v>105.6</v>
      </c>
      <c r="G519" s="113">
        <v>105.35</v>
      </c>
      <c r="H519" s="113">
        <v>106.9</v>
      </c>
      <c r="I519" s="113">
        <v>1869667</v>
      </c>
      <c r="J519" s="113">
        <v>198249542.90000001</v>
      </c>
      <c r="K519" s="115">
        <v>43530</v>
      </c>
      <c r="L519" s="113">
        <v>8544</v>
      </c>
      <c r="M519" s="113" t="s">
        <v>804</v>
      </c>
      <c r="N519" s="351"/>
    </row>
    <row r="520" spans="1:14">
      <c r="A520" s="113" t="s">
        <v>805</v>
      </c>
      <c r="B520" s="113" t="s">
        <v>383</v>
      </c>
      <c r="C520" s="113">
        <v>473.9</v>
      </c>
      <c r="D520" s="113">
        <v>473.9</v>
      </c>
      <c r="E520" s="113">
        <v>443.7</v>
      </c>
      <c r="F520" s="113">
        <v>451.55</v>
      </c>
      <c r="G520" s="113">
        <v>450.95</v>
      </c>
      <c r="H520" s="113">
        <v>465.2</v>
      </c>
      <c r="I520" s="113">
        <v>2810208</v>
      </c>
      <c r="J520" s="113">
        <v>1283939407.7</v>
      </c>
      <c r="K520" s="115">
        <v>43530</v>
      </c>
      <c r="L520" s="113">
        <v>66730</v>
      </c>
      <c r="M520" s="113" t="s">
        <v>806</v>
      </c>
      <c r="N520" s="351"/>
    </row>
    <row r="521" spans="1:14">
      <c r="A521" s="113" t="s">
        <v>73</v>
      </c>
      <c r="B521" s="113" t="s">
        <v>383</v>
      </c>
      <c r="C521" s="113">
        <v>818.9</v>
      </c>
      <c r="D521" s="113">
        <v>822.2</v>
      </c>
      <c r="E521" s="113">
        <v>804.5</v>
      </c>
      <c r="F521" s="113">
        <v>820.1</v>
      </c>
      <c r="G521" s="113">
        <v>818.5</v>
      </c>
      <c r="H521" s="113">
        <v>810.15</v>
      </c>
      <c r="I521" s="113">
        <v>1119970</v>
      </c>
      <c r="J521" s="113">
        <v>914607124.25</v>
      </c>
      <c r="K521" s="115">
        <v>43530</v>
      </c>
      <c r="L521" s="113">
        <v>29118</v>
      </c>
      <c r="M521" s="113" t="s">
        <v>1908</v>
      </c>
      <c r="N521" s="351"/>
    </row>
    <row r="522" spans="1:14">
      <c r="A522" s="113" t="s">
        <v>379</v>
      </c>
      <c r="B522" s="113" t="s">
        <v>383</v>
      </c>
      <c r="C522" s="113">
        <v>71.5</v>
      </c>
      <c r="D522" s="113">
        <v>72.349999999999994</v>
      </c>
      <c r="E522" s="113">
        <v>68.099999999999994</v>
      </c>
      <c r="F522" s="113">
        <v>72</v>
      </c>
      <c r="G522" s="113">
        <v>72.3</v>
      </c>
      <c r="H522" s="113">
        <v>68.95</v>
      </c>
      <c r="I522" s="113">
        <v>82147</v>
      </c>
      <c r="J522" s="113">
        <v>5841170</v>
      </c>
      <c r="K522" s="115">
        <v>43530</v>
      </c>
      <c r="L522" s="113">
        <v>777</v>
      </c>
      <c r="M522" s="113" t="s">
        <v>807</v>
      </c>
      <c r="N522" s="351"/>
    </row>
    <row r="523" spans="1:14">
      <c r="A523" s="113" t="s">
        <v>808</v>
      </c>
      <c r="B523" s="113" t="s">
        <v>383</v>
      </c>
      <c r="C523" s="113">
        <v>130</v>
      </c>
      <c r="D523" s="113">
        <v>130.9</v>
      </c>
      <c r="E523" s="113">
        <v>127.3</v>
      </c>
      <c r="F523" s="113">
        <v>130.1</v>
      </c>
      <c r="G523" s="113">
        <v>130.30000000000001</v>
      </c>
      <c r="H523" s="113">
        <v>129.80000000000001</v>
      </c>
      <c r="I523" s="113">
        <v>341190</v>
      </c>
      <c r="J523" s="113">
        <v>44163772.450000003</v>
      </c>
      <c r="K523" s="115">
        <v>43530</v>
      </c>
      <c r="L523" s="113">
        <v>6083</v>
      </c>
      <c r="M523" s="113" t="s">
        <v>809</v>
      </c>
      <c r="N523" s="351"/>
    </row>
    <row r="524" spans="1:14">
      <c r="A524" s="113" t="s">
        <v>810</v>
      </c>
      <c r="B524" s="113" t="s">
        <v>383</v>
      </c>
      <c r="C524" s="113">
        <v>820</v>
      </c>
      <c r="D524" s="113">
        <v>823.35</v>
      </c>
      <c r="E524" s="113">
        <v>784.9</v>
      </c>
      <c r="F524" s="113">
        <v>791.05</v>
      </c>
      <c r="G524" s="113">
        <v>784.9</v>
      </c>
      <c r="H524" s="113">
        <v>800.9</v>
      </c>
      <c r="I524" s="113">
        <v>1798</v>
      </c>
      <c r="J524" s="113">
        <v>1441169.75</v>
      </c>
      <c r="K524" s="115">
        <v>43530</v>
      </c>
      <c r="L524" s="113">
        <v>294</v>
      </c>
      <c r="M524" s="113" t="s">
        <v>811</v>
      </c>
      <c r="N524" s="351"/>
    </row>
    <row r="525" spans="1:14">
      <c r="A525" s="113" t="s">
        <v>812</v>
      </c>
      <c r="B525" s="113" t="s">
        <v>383</v>
      </c>
      <c r="C525" s="113">
        <v>146.30000000000001</v>
      </c>
      <c r="D525" s="113">
        <v>153.80000000000001</v>
      </c>
      <c r="E525" s="113">
        <v>146.30000000000001</v>
      </c>
      <c r="F525" s="113">
        <v>147.6</v>
      </c>
      <c r="G525" s="113">
        <v>147</v>
      </c>
      <c r="H525" s="113">
        <v>148.1</v>
      </c>
      <c r="I525" s="113">
        <v>111685</v>
      </c>
      <c r="J525" s="113">
        <v>16736189.300000001</v>
      </c>
      <c r="K525" s="115">
        <v>43530</v>
      </c>
      <c r="L525" s="113">
        <v>3506</v>
      </c>
      <c r="M525" s="113" t="s">
        <v>813</v>
      </c>
      <c r="N525" s="351"/>
    </row>
    <row r="526" spans="1:14">
      <c r="A526" s="113" t="s">
        <v>814</v>
      </c>
      <c r="B526" s="113" t="s">
        <v>383</v>
      </c>
      <c r="C526" s="113">
        <v>4.0999999999999996</v>
      </c>
      <c r="D526" s="113">
        <v>4.0999999999999996</v>
      </c>
      <c r="E526" s="113">
        <v>4.0999999999999996</v>
      </c>
      <c r="F526" s="113">
        <v>4.0999999999999996</v>
      </c>
      <c r="G526" s="113">
        <v>4.0999999999999996</v>
      </c>
      <c r="H526" s="113">
        <v>3.95</v>
      </c>
      <c r="I526" s="113">
        <v>36523</v>
      </c>
      <c r="J526" s="113">
        <v>149744.29999999999</v>
      </c>
      <c r="K526" s="115">
        <v>43530</v>
      </c>
      <c r="L526" s="113">
        <v>40</v>
      </c>
      <c r="M526" s="113" t="s">
        <v>815</v>
      </c>
      <c r="N526" s="351"/>
    </row>
    <row r="527" spans="1:14">
      <c r="A527" s="113" t="s">
        <v>816</v>
      </c>
      <c r="B527" s="113" t="s">
        <v>383</v>
      </c>
      <c r="C527" s="113">
        <v>557.65</v>
      </c>
      <c r="D527" s="113">
        <v>560.1</v>
      </c>
      <c r="E527" s="113">
        <v>552.04999999999995</v>
      </c>
      <c r="F527" s="113">
        <v>559.1</v>
      </c>
      <c r="G527" s="113">
        <v>560</v>
      </c>
      <c r="H527" s="113">
        <v>552.95000000000005</v>
      </c>
      <c r="I527" s="113">
        <v>16769</v>
      </c>
      <c r="J527" s="113">
        <v>9382458.4499999993</v>
      </c>
      <c r="K527" s="115">
        <v>43530</v>
      </c>
      <c r="L527" s="113">
        <v>330</v>
      </c>
      <c r="M527" s="113" t="s">
        <v>817</v>
      </c>
      <c r="N527" s="351"/>
    </row>
    <row r="528" spans="1:14">
      <c r="A528" s="113" t="s">
        <v>3324</v>
      </c>
      <c r="B528" s="113" t="s">
        <v>383</v>
      </c>
      <c r="C528" s="113">
        <v>516.29999999999995</v>
      </c>
      <c r="D528" s="113">
        <v>516.29999999999995</v>
      </c>
      <c r="E528" s="113">
        <v>495.4</v>
      </c>
      <c r="F528" s="113">
        <v>500</v>
      </c>
      <c r="G528" s="113">
        <v>500</v>
      </c>
      <c r="H528" s="113">
        <v>491.75</v>
      </c>
      <c r="I528" s="113">
        <v>256</v>
      </c>
      <c r="J528" s="113">
        <v>131803.79999999999</v>
      </c>
      <c r="K528" s="115">
        <v>43530</v>
      </c>
      <c r="L528" s="113">
        <v>32</v>
      </c>
      <c r="M528" s="113" t="s">
        <v>3325</v>
      </c>
      <c r="N528" s="351"/>
    </row>
    <row r="529" spans="1:14">
      <c r="A529" s="113" t="s">
        <v>3326</v>
      </c>
      <c r="B529" s="113" t="s">
        <v>383</v>
      </c>
      <c r="C529" s="113">
        <v>1070</v>
      </c>
      <c r="D529" s="113">
        <v>1070.0999999999999</v>
      </c>
      <c r="E529" s="113">
        <v>1039.95</v>
      </c>
      <c r="F529" s="113">
        <v>1049.6500000000001</v>
      </c>
      <c r="G529" s="113">
        <v>1058.05</v>
      </c>
      <c r="H529" s="113">
        <v>1074.1500000000001</v>
      </c>
      <c r="I529" s="113">
        <v>366</v>
      </c>
      <c r="J529" s="113">
        <v>387129.3</v>
      </c>
      <c r="K529" s="115">
        <v>43530</v>
      </c>
      <c r="L529" s="113">
        <v>54</v>
      </c>
      <c r="M529" s="113" t="s">
        <v>3361</v>
      </c>
      <c r="N529" s="351"/>
    </row>
    <row r="530" spans="1:14">
      <c r="A530" s="113" t="s">
        <v>3128</v>
      </c>
      <c r="B530" s="113" t="s">
        <v>383</v>
      </c>
      <c r="C530" s="113">
        <v>96.15</v>
      </c>
      <c r="D530" s="113">
        <v>97.7</v>
      </c>
      <c r="E530" s="113">
        <v>94.95</v>
      </c>
      <c r="F530" s="113">
        <v>95.6</v>
      </c>
      <c r="G530" s="113">
        <v>95.55</v>
      </c>
      <c r="H530" s="113">
        <v>97.1</v>
      </c>
      <c r="I530" s="113">
        <v>67126</v>
      </c>
      <c r="J530" s="113">
        <v>6476181.9000000004</v>
      </c>
      <c r="K530" s="115">
        <v>43530</v>
      </c>
      <c r="L530" s="113">
        <v>4949</v>
      </c>
      <c r="M530" s="113" t="s">
        <v>3129</v>
      </c>
      <c r="N530" s="351"/>
    </row>
    <row r="531" spans="1:14">
      <c r="A531" s="113" t="s">
        <v>818</v>
      </c>
      <c r="B531" s="113" t="s">
        <v>383</v>
      </c>
      <c r="C531" s="113">
        <v>256.5</v>
      </c>
      <c r="D531" s="113">
        <v>266.55</v>
      </c>
      <c r="E531" s="113">
        <v>251.8</v>
      </c>
      <c r="F531" s="113">
        <v>264.3</v>
      </c>
      <c r="G531" s="113">
        <v>265</v>
      </c>
      <c r="H531" s="113">
        <v>253.4</v>
      </c>
      <c r="I531" s="113">
        <v>1688650</v>
      </c>
      <c r="J531" s="113">
        <v>439782446.55000001</v>
      </c>
      <c r="K531" s="115">
        <v>43530</v>
      </c>
      <c r="L531" s="113">
        <v>37514</v>
      </c>
      <c r="M531" s="113" t="s">
        <v>2795</v>
      </c>
      <c r="N531" s="351"/>
    </row>
    <row r="532" spans="1:14">
      <c r="A532" s="113" t="s">
        <v>2950</v>
      </c>
      <c r="B532" s="113" t="s">
        <v>383</v>
      </c>
      <c r="C532" s="113">
        <v>22.8</v>
      </c>
      <c r="D532" s="113">
        <v>23.9</v>
      </c>
      <c r="E532" s="113">
        <v>22.8</v>
      </c>
      <c r="F532" s="113">
        <v>22.95</v>
      </c>
      <c r="G532" s="113">
        <v>22.9</v>
      </c>
      <c r="H532" s="113">
        <v>23.15</v>
      </c>
      <c r="I532" s="113">
        <v>23306</v>
      </c>
      <c r="J532" s="113">
        <v>540421.75</v>
      </c>
      <c r="K532" s="115">
        <v>43530</v>
      </c>
      <c r="L532" s="113">
        <v>161</v>
      </c>
      <c r="M532" s="113" t="s">
        <v>2951</v>
      </c>
      <c r="N532" s="351"/>
    </row>
    <row r="533" spans="1:14">
      <c r="A533" s="113" t="s">
        <v>308</v>
      </c>
      <c r="B533" s="113" t="s">
        <v>383</v>
      </c>
      <c r="C533" s="113">
        <v>98.05</v>
      </c>
      <c r="D533" s="113">
        <v>101.2</v>
      </c>
      <c r="E533" s="113">
        <v>98.05</v>
      </c>
      <c r="F533" s="113">
        <v>98.95</v>
      </c>
      <c r="G533" s="113">
        <v>98.7</v>
      </c>
      <c r="H533" s="113">
        <v>97.8</v>
      </c>
      <c r="I533" s="113">
        <v>1238707</v>
      </c>
      <c r="J533" s="113">
        <v>123440592.55</v>
      </c>
      <c r="K533" s="115">
        <v>43530</v>
      </c>
      <c r="L533" s="113">
        <v>7228</v>
      </c>
      <c r="M533" s="113" t="s">
        <v>819</v>
      </c>
      <c r="N533" s="351"/>
    </row>
    <row r="534" spans="1:14">
      <c r="A534" s="113" t="s">
        <v>181</v>
      </c>
      <c r="B534" s="113" t="s">
        <v>383</v>
      </c>
      <c r="C534" s="113">
        <v>7225</v>
      </c>
      <c r="D534" s="113">
        <v>7227</v>
      </c>
      <c r="E534" s="113">
        <v>7051.4</v>
      </c>
      <c r="F534" s="113">
        <v>7080.6</v>
      </c>
      <c r="G534" s="113">
        <v>7071</v>
      </c>
      <c r="H534" s="113">
        <v>7178.65</v>
      </c>
      <c r="I534" s="113">
        <v>22785</v>
      </c>
      <c r="J534" s="113">
        <v>162085002.80000001</v>
      </c>
      <c r="K534" s="115">
        <v>43530</v>
      </c>
      <c r="L534" s="113">
        <v>3381</v>
      </c>
      <c r="M534" s="113" t="s">
        <v>820</v>
      </c>
      <c r="N534" s="351"/>
    </row>
    <row r="535" spans="1:14">
      <c r="A535" s="113" t="s">
        <v>197</v>
      </c>
      <c r="B535" s="113" t="s">
        <v>383</v>
      </c>
      <c r="C535" s="113">
        <v>162.65</v>
      </c>
      <c r="D535" s="113">
        <v>173</v>
      </c>
      <c r="E535" s="113">
        <v>162.1</v>
      </c>
      <c r="F535" s="113">
        <v>170.85</v>
      </c>
      <c r="G535" s="113">
        <v>172</v>
      </c>
      <c r="H535" s="113">
        <v>164.2</v>
      </c>
      <c r="I535" s="113">
        <v>2430001</v>
      </c>
      <c r="J535" s="113">
        <v>405635087.35000002</v>
      </c>
      <c r="K535" s="115">
        <v>43530</v>
      </c>
      <c r="L535" s="113">
        <v>12896</v>
      </c>
      <c r="M535" s="113" t="s">
        <v>821</v>
      </c>
      <c r="N535" s="351"/>
    </row>
    <row r="536" spans="1:14">
      <c r="A536" s="113" t="s">
        <v>2159</v>
      </c>
      <c r="B536" s="113" t="s">
        <v>383</v>
      </c>
      <c r="C536" s="113">
        <v>134.9</v>
      </c>
      <c r="D536" s="113">
        <v>137.4</v>
      </c>
      <c r="E536" s="113">
        <v>129.25</v>
      </c>
      <c r="F536" s="113">
        <v>131.44999999999999</v>
      </c>
      <c r="G536" s="113">
        <v>131.19999999999999</v>
      </c>
      <c r="H536" s="113">
        <v>133.94999999999999</v>
      </c>
      <c r="I536" s="113">
        <v>406829</v>
      </c>
      <c r="J536" s="113">
        <v>54211036.950000003</v>
      </c>
      <c r="K536" s="115">
        <v>43530</v>
      </c>
      <c r="L536" s="113">
        <v>3576</v>
      </c>
      <c r="M536" s="113" t="s">
        <v>2160</v>
      </c>
      <c r="N536" s="351"/>
    </row>
    <row r="537" spans="1:14">
      <c r="A537" s="113" t="s">
        <v>822</v>
      </c>
      <c r="B537" s="113" t="s">
        <v>3180</v>
      </c>
      <c r="C537" s="113">
        <v>5.05</v>
      </c>
      <c r="D537" s="113">
        <v>5.25</v>
      </c>
      <c r="E537" s="113">
        <v>5</v>
      </c>
      <c r="F537" s="113">
        <v>5.25</v>
      </c>
      <c r="G537" s="113">
        <v>5.25</v>
      </c>
      <c r="H537" s="113">
        <v>5</v>
      </c>
      <c r="I537" s="113">
        <v>25833</v>
      </c>
      <c r="J537" s="113">
        <v>135014.1</v>
      </c>
      <c r="K537" s="115">
        <v>43530</v>
      </c>
      <c r="L537" s="113">
        <v>33</v>
      </c>
      <c r="M537" s="113" t="s">
        <v>823</v>
      </c>
      <c r="N537" s="351"/>
    </row>
    <row r="538" spans="1:14">
      <c r="A538" s="113" t="s">
        <v>2664</v>
      </c>
      <c r="B538" s="113" t="s">
        <v>383</v>
      </c>
      <c r="C538" s="113">
        <v>0.95</v>
      </c>
      <c r="D538" s="113">
        <v>0.95</v>
      </c>
      <c r="E538" s="113">
        <v>0.9</v>
      </c>
      <c r="F538" s="113">
        <v>0.95</v>
      </c>
      <c r="G538" s="113">
        <v>0.95</v>
      </c>
      <c r="H538" s="113">
        <v>0.9</v>
      </c>
      <c r="I538" s="113">
        <v>13572039</v>
      </c>
      <c r="J538" s="113">
        <v>12875681.65</v>
      </c>
      <c r="K538" s="115">
        <v>43530</v>
      </c>
      <c r="L538" s="113">
        <v>876</v>
      </c>
      <c r="M538" s="113" t="s">
        <v>2665</v>
      </c>
      <c r="N538" s="351"/>
    </row>
    <row r="539" spans="1:14">
      <c r="A539" s="113" t="s">
        <v>2796</v>
      </c>
      <c r="B539" s="113" t="s">
        <v>383</v>
      </c>
      <c r="C539" s="113">
        <v>10.1</v>
      </c>
      <c r="D539" s="113">
        <v>10.6</v>
      </c>
      <c r="E539" s="113">
        <v>9.75</v>
      </c>
      <c r="F539" s="113">
        <v>9.8000000000000007</v>
      </c>
      <c r="G539" s="113">
        <v>9.8000000000000007</v>
      </c>
      <c r="H539" s="113">
        <v>10.050000000000001</v>
      </c>
      <c r="I539" s="113">
        <v>3754</v>
      </c>
      <c r="J539" s="113">
        <v>37086</v>
      </c>
      <c r="K539" s="115">
        <v>43530</v>
      </c>
      <c r="L539" s="113">
        <v>28</v>
      </c>
      <c r="M539" s="113" t="s">
        <v>2797</v>
      </c>
      <c r="N539" s="351"/>
    </row>
    <row r="540" spans="1:14">
      <c r="A540" s="113" t="s">
        <v>3139</v>
      </c>
      <c r="B540" s="113" t="s">
        <v>3180</v>
      </c>
      <c r="C540" s="113">
        <v>9.6</v>
      </c>
      <c r="D540" s="113">
        <v>10.1</v>
      </c>
      <c r="E540" s="113">
        <v>9.6</v>
      </c>
      <c r="F540" s="113">
        <v>9.85</v>
      </c>
      <c r="G540" s="113">
        <v>10.1</v>
      </c>
      <c r="H540" s="113">
        <v>9.65</v>
      </c>
      <c r="I540" s="113">
        <v>1796</v>
      </c>
      <c r="J540" s="113">
        <v>17616.55</v>
      </c>
      <c r="K540" s="115">
        <v>43530</v>
      </c>
      <c r="L540" s="113">
        <v>16</v>
      </c>
      <c r="M540" s="113" t="s">
        <v>3140</v>
      </c>
      <c r="N540" s="351"/>
    </row>
    <row r="541" spans="1:14">
      <c r="A541" s="113" t="s">
        <v>2101</v>
      </c>
      <c r="B541" s="113" t="s">
        <v>383</v>
      </c>
      <c r="C541" s="113">
        <v>80.5</v>
      </c>
      <c r="D541" s="113">
        <v>82</v>
      </c>
      <c r="E541" s="113">
        <v>79.099999999999994</v>
      </c>
      <c r="F541" s="113">
        <v>79.5</v>
      </c>
      <c r="G541" s="113">
        <v>79.349999999999994</v>
      </c>
      <c r="H541" s="113">
        <v>80.400000000000006</v>
      </c>
      <c r="I541" s="113">
        <v>9053</v>
      </c>
      <c r="J541" s="113">
        <v>727385.4</v>
      </c>
      <c r="K541" s="115">
        <v>43530</v>
      </c>
      <c r="L541" s="113">
        <v>191</v>
      </c>
      <c r="M541" s="113" t="s">
        <v>2102</v>
      </c>
      <c r="N541" s="351"/>
    </row>
    <row r="542" spans="1:14">
      <c r="A542" s="113" t="s">
        <v>824</v>
      </c>
      <c r="B542" s="113" t="s">
        <v>383</v>
      </c>
      <c r="C542" s="113">
        <v>76.95</v>
      </c>
      <c r="D542" s="113">
        <v>83.4</v>
      </c>
      <c r="E542" s="113">
        <v>76.95</v>
      </c>
      <c r="F542" s="113">
        <v>81.75</v>
      </c>
      <c r="G542" s="113">
        <v>82.5</v>
      </c>
      <c r="H542" s="113">
        <v>76.95</v>
      </c>
      <c r="I542" s="113">
        <v>89449</v>
      </c>
      <c r="J542" s="113">
        <v>7202488</v>
      </c>
      <c r="K542" s="115">
        <v>43530</v>
      </c>
      <c r="L542" s="113">
        <v>1310</v>
      </c>
      <c r="M542" s="113" t="s">
        <v>825</v>
      </c>
      <c r="N542" s="351"/>
    </row>
    <row r="543" spans="1:14">
      <c r="A543" s="113" t="s">
        <v>826</v>
      </c>
      <c r="B543" s="113" t="s">
        <v>383</v>
      </c>
      <c r="C543" s="113">
        <v>521.29999999999995</v>
      </c>
      <c r="D543" s="113">
        <v>527.5</v>
      </c>
      <c r="E543" s="113">
        <v>509.1</v>
      </c>
      <c r="F543" s="113">
        <v>513.35</v>
      </c>
      <c r="G543" s="113">
        <v>515.04999999999995</v>
      </c>
      <c r="H543" s="113">
        <v>517.5</v>
      </c>
      <c r="I543" s="113">
        <v>66629</v>
      </c>
      <c r="J543" s="113">
        <v>34573357.049999997</v>
      </c>
      <c r="K543" s="115">
        <v>43530</v>
      </c>
      <c r="L543" s="113">
        <v>2963</v>
      </c>
      <c r="M543" s="113" t="s">
        <v>827</v>
      </c>
      <c r="N543" s="351"/>
    </row>
    <row r="544" spans="1:14">
      <c r="A544" s="113" t="s">
        <v>1851</v>
      </c>
      <c r="B544" s="113" t="s">
        <v>383</v>
      </c>
      <c r="C544" s="113">
        <v>153.4</v>
      </c>
      <c r="D544" s="113">
        <v>159.05000000000001</v>
      </c>
      <c r="E544" s="113">
        <v>153.35</v>
      </c>
      <c r="F544" s="113">
        <v>155.65</v>
      </c>
      <c r="G544" s="113">
        <v>156</v>
      </c>
      <c r="H544" s="113">
        <v>153.1</v>
      </c>
      <c r="I544" s="113">
        <v>2590</v>
      </c>
      <c r="J544" s="113">
        <v>403798.6</v>
      </c>
      <c r="K544" s="115">
        <v>43530</v>
      </c>
      <c r="L544" s="113">
        <v>48</v>
      </c>
      <c r="M544" s="113" t="s">
        <v>1852</v>
      </c>
      <c r="N544" s="351"/>
    </row>
    <row r="545" spans="1:14">
      <c r="A545" s="113" t="s">
        <v>828</v>
      </c>
      <c r="B545" s="113" t="s">
        <v>383</v>
      </c>
      <c r="C545" s="113">
        <v>959.6</v>
      </c>
      <c r="D545" s="113">
        <v>981.95</v>
      </c>
      <c r="E545" s="113">
        <v>953.85</v>
      </c>
      <c r="F545" s="113">
        <v>971.75</v>
      </c>
      <c r="G545" s="113">
        <v>970</v>
      </c>
      <c r="H545" s="113">
        <v>952.45</v>
      </c>
      <c r="I545" s="113">
        <v>62560</v>
      </c>
      <c r="J545" s="113">
        <v>60662379.600000001</v>
      </c>
      <c r="K545" s="115">
        <v>43530</v>
      </c>
      <c r="L545" s="113">
        <v>4855</v>
      </c>
      <c r="M545" s="113" t="s">
        <v>829</v>
      </c>
      <c r="N545" s="351"/>
    </row>
    <row r="546" spans="1:14">
      <c r="A546" s="113" t="s">
        <v>830</v>
      </c>
      <c r="B546" s="113" t="s">
        <v>383</v>
      </c>
      <c r="C546" s="113">
        <v>123.85</v>
      </c>
      <c r="D546" s="113">
        <v>124.5</v>
      </c>
      <c r="E546" s="113">
        <v>122.2</v>
      </c>
      <c r="F546" s="113">
        <v>123.5</v>
      </c>
      <c r="G546" s="113">
        <v>123.5</v>
      </c>
      <c r="H546" s="113">
        <v>122.2</v>
      </c>
      <c r="I546" s="113">
        <v>1200736</v>
      </c>
      <c r="J546" s="113">
        <v>148565052.05000001</v>
      </c>
      <c r="K546" s="115">
        <v>43530</v>
      </c>
      <c r="L546" s="113">
        <v>6340</v>
      </c>
      <c r="M546" s="113" t="s">
        <v>3367</v>
      </c>
      <c r="N546" s="351"/>
    </row>
    <row r="547" spans="1:14">
      <c r="A547" s="113" t="s">
        <v>3420</v>
      </c>
      <c r="B547" s="113" t="s">
        <v>3180</v>
      </c>
      <c r="C547" s="113">
        <v>14.6</v>
      </c>
      <c r="D547" s="113">
        <v>14.6</v>
      </c>
      <c r="E547" s="113">
        <v>13.95</v>
      </c>
      <c r="F547" s="113">
        <v>13.95</v>
      </c>
      <c r="G547" s="113">
        <v>13.95</v>
      </c>
      <c r="H547" s="113">
        <v>13.95</v>
      </c>
      <c r="I547" s="113">
        <v>400</v>
      </c>
      <c r="J547" s="113">
        <v>5777.2</v>
      </c>
      <c r="K547" s="115">
        <v>43530</v>
      </c>
      <c r="L547" s="113">
        <v>63</v>
      </c>
      <c r="M547" s="113" t="s">
        <v>3421</v>
      </c>
      <c r="N547" s="351"/>
    </row>
    <row r="548" spans="1:14">
      <c r="A548" s="113" t="s">
        <v>831</v>
      </c>
      <c r="B548" s="113" t="s">
        <v>383</v>
      </c>
      <c r="C548" s="113">
        <v>875.8</v>
      </c>
      <c r="D548" s="113">
        <v>879.15</v>
      </c>
      <c r="E548" s="113">
        <v>856.65</v>
      </c>
      <c r="F548" s="113">
        <v>861.35</v>
      </c>
      <c r="G548" s="113">
        <v>860</v>
      </c>
      <c r="H548" s="113">
        <v>870.95</v>
      </c>
      <c r="I548" s="113">
        <v>3237</v>
      </c>
      <c r="J548" s="113">
        <v>2811640.35</v>
      </c>
      <c r="K548" s="115">
        <v>43530</v>
      </c>
      <c r="L548" s="113">
        <v>273</v>
      </c>
      <c r="M548" s="113" t="s">
        <v>832</v>
      </c>
      <c r="N548" s="351"/>
    </row>
    <row r="549" spans="1:14">
      <c r="A549" s="113" t="s">
        <v>833</v>
      </c>
      <c r="B549" s="113" t="s">
        <v>383</v>
      </c>
      <c r="C549" s="113">
        <v>58.6</v>
      </c>
      <c r="D549" s="113">
        <v>60.5</v>
      </c>
      <c r="E549" s="113">
        <v>58.6</v>
      </c>
      <c r="F549" s="113">
        <v>59.95</v>
      </c>
      <c r="G549" s="113">
        <v>59.35</v>
      </c>
      <c r="H549" s="113">
        <v>58</v>
      </c>
      <c r="I549" s="113">
        <v>24789</v>
      </c>
      <c r="J549" s="113">
        <v>1475989.85</v>
      </c>
      <c r="K549" s="115">
        <v>43530</v>
      </c>
      <c r="L549" s="113">
        <v>380</v>
      </c>
      <c r="M549" s="113" t="s">
        <v>834</v>
      </c>
      <c r="N549" s="351"/>
    </row>
    <row r="550" spans="1:14">
      <c r="A550" s="113" t="s">
        <v>835</v>
      </c>
      <c r="B550" s="113" t="s">
        <v>383</v>
      </c>
      <c r="C550" s="113">
        <v>55.8</v>
      </c>
      <c r="D550" s="113">
        <v>57</v>
      </c>
      <c r="E550" s="113">
        <v>55.75</v>
      </c>
      <c r="F550" s="113">
        <v>56.6</v>
      </c>
      <c r="G550" s="113">
        <v>56.85</v>
      </c>
      <c r="H550" s="113">
        <v>55.35</v>
      </c>
      <c r="I550" s="113">
        <v>13137</v>
      </c>
      <c r="J550" s="113">
        <v>742394.5</v>
      </c>
      <c r="K550" s="115">
        <v>43530</v>
      </c>
      <c r="L550" s="113">
        <v>244</v>
      </c>
      <c r="M550" s="113" t="s">
        <v>1975</v>
      </c>
      <c r="N550" s="351"/>
    </row>
    <row r="551" spans="1:14">
      <c r="A551" s="113" t="s">
        <v>2414</v>
      </c>
      <c r="B551" s="113" t="s">
        <v>383</v>
      </c>
      <c r="C551" s="113">
        <v>8.1999999999999993</v>
      </c>
      <c r="D551" s="113">
        <v>8.4</v>
      </c>
      <c r="E551" s="113">
        <v>7.9</v>
      </c>
      <c r="F551" s="113">
        <v>7.95</v>
      </c>
      <c r="G551" s="113">
        <v>7.9</v>
      </c>
      <c r="H551" s="113">
        <v>8.1</v>
      </c>
      <c r="I551" s="113">
        <v>3733507</v>
      </c>
      <c r="J551" s="113">
        <v>30429457.649999999</v>
      </c>
      <c r="K551" s="115">
        <v>43530</v>
      </c>
      <c r="L551" s="113">
        <v>3338</v>
      </c>
      <c r="M551" s="113" t="s">
        <v>2415</v>
      </c>
      <c r="N551" s="351"/>
    </row>
    <row r="552" spans="1:14">
      <c r="A552" s="113" t="s">
        <v>2537</v>
      </c>
      <c r="B552" s="113" t="s">
        <v>383</v>
      </c>
      <c r="C552" s="113">
        <v>690</v>
      </c>
      <c r="D552" s="113">
        <v>704</v>
      </c>
      <c r="E552" s="113">
        <v>685.1</v>
      </c>
      <c r="F552" s="113">
        <v>689.45</v>
      </c>
      <c r="G552" s="113">
        <v>690</v>
      </c>
      <c r="H552" s="113">
        <v>685.15</v>
      </c>
      <c r="I552" s="113">
        <v>19788</v>
      </c>
      <c r="J552" s="113">
        <v>13701336.800000001</v>
      </c>
      <c r="K552" s="115">
        <v>43530</v>
      </c>
      <c r="L552" s="113">
        <v>1744</v>
      </c>
      <c r="M552" s="113" t="s">
        <v>2538</v>
      </c>
      <c r="N552" s="351"/>
    </row>
    <row r="553" spans="1:14">
      <c r="A553" s="113" t="s">
        <v>2798</v>
      </c>
      <c r="B553" s="113" t="s">
        <v>383</v>
      </c>
      <c r="C553" s="113">
        <v>474</v>
      </c>
      <c r="D553" s="113">
        <v>490</v>
      </c>
      <c r="E553" s="113">
        <v>450.5</v>
      </c>
      <c r="F553" s="113">
        <v>455</v>
      </c>
      <c r="G553" s="113">
        <v>455</v>
      </c>
      <c r="H553" s="113">
        <v>473.8</v>
      </c>
      <c r="I553" s="113">
        <v>13266</v>
      </c>
      <c r="J553" s="113">
        <v>6095033.5999999996</v>
      </c>
      <c r="K553" s="115">
        <v>43530</v>
      </c>
      <c r="L553" s="113">
        <v>643</v>
      </c>
      <c r="M553" s="113" t="s">
        <v>2799</v>
      </c>
      <c r="N553" s="351"/>
    </row>
    <row r="554" spans="1:14">
      <c r="A554" s="113" t="s">
        <v>2952</v>
      </c>
      <c r="B554" s="113" t="s">
        <v>383</v>
      </c>
      <c r="C554" s="113">
        <v>72.099999999999994</v>
      </c>
      <c r="D554" s="113">
        <v>76.45</v>
      </c>
      <c r="E554" s="113">
        <v>71.599999999999994</v>
      </c>
      <c r="F554" s="113">
        <v>73.75</v>
      </c>
      <c r="G554" s="113">
        <v>73.95</v>
      </c>
      <c r="H554" s="113">
        <v>72.849999999999994</v>
      </c>
      <c r="I554" s="113">
        <v>38062</v>
      </c>
      <c r="J554" s="113">
        <v>2826526.6</v>
      </c>
      <c r="K554" s="115">
        <v>43530</v>
      </c>
      <c r="L554" s="113">
        <v>835</v>
      </c>
      <c r="M554" s="113" t="s">
        <v>2953</v>
      </c>
      <c r="N554" s="351"/>
    </row>
    <row r="555" spans="1:14">
      <c r="A555" s="113" t="s">
        <v>836</v>
      </c>
      <c r="B555" s="113" t="s">
        <v>383</v>
      </c>
      <c r="C555" s="113">
        <v>26.9</v>
      </c>
      <c r="D555" s="113">
        <v>28</v>
      </c>
      <c r="E555" s="113">
        <v>26.6</v>
      </c>
      <c r="F555" s="113">
        <v>26.9</v>
      </c>
      <c r="G555" s="113">
        <v>26.85</v>
      </c>
      <c r="H555" s="113">
        <v>26.95</v>
      </c>
      <c r="I555" s="113">
        <v>175447</v>
      </c>
      <c r="J555" s="113">
        <v>4772876.45</v>
      </c>
      <c r="K555" s="115">
        <v>43530</v>
      </c>
      <c r="L555" s="113">
        <v>1066</v>
      </c>
      <c r="M555" s="113" t="s">
        <v>837</v>
      </c>
      <c r="N555" s="351"/>
    </row>
    <row r="556" spans="1:14">
      <c r="A556" s="113" t="s">
        <v>838</v>
      </c>
      <c r="B556" s="113" t="s">
        <v>383</v>
      </c>
      <c r="C556" s="113">
        <v>672.8</v>
      </c>
      <c r="D556" s="113">
        <v>672.95</v>
      </c>
      <c r="E556" s="113">
        <v>660.5</v>
      </c>
      <c r="F556" s="113">
        <v>667.55</v>
      </c>
      <c r="G556" s="113">
        <v>671.9</v>
      </c>
      <c r="H556" s="113">
        <v>663.5</v>
      </c>
      <c r="I556" s="113">
        <v>5635</v>
      </c>
      <c r="J556" s="113">
        <v>3769412.95</v>
      </c>
      <c r="K556" s="115">
        <v>43530</v>
      </c>
      <c r="L556" s="113">
        <v>391</v>
      </c>
      <c r="M556" s="113" t="s">
        <v>839</v>
      </c>
      <c r="N556" s="351"/>
    </row>
    <row r="557" spans="1:14">
      <c r="A557" s="113" t="s">
        <v>74</v>
      </c>
      <c r="B557" s="113" t="s">
        <v>383</v>
      </c>
      <c r="C557" s="113">
        <v>722.8</v>
      </c>
      <c r="D557" s="113">
        <v>730.95</v>
      </c>
      <c r="E557" s="113">
        <v>711.7</v>
      </c>
      <c r="F557" s="113">
        <v>713.7</v>
      </c>
      <c r="G557" s="113">
        <v>712.1</v>
      </c>
      <c r="H557" s="113">
        <v>720.85</v>
      </c>
      <c r="I557" s="113">
        <v>1222862</v>
      </c>
      <c r="J557" s="113">
        <v>880445240.39999998</v>
      </c>
      <c r="K557" s="115">
        <v>43530</v>
      </c>
      <c r="L557" s="113">
        <v>38898</v>
      </c>
      <c r="M557" s="113" t="s">
        <v>840</v>
      </c>
      <c r="N557" s="351"/>
    </row>
    <row r="558" spans="1:14">
      <c r="A558" s="113" t="s">
        <v>3451</v>
      </c>
      <c r="B558" s="113" t="s">
        <v>3180</v>
      </c>
      <c r="C558" s="113">
        <v>1.1000000000000001</v>
      </c>
      <c r="D558" s="113">
        <v>1.1000000000000001</v>
      </c>
      <c r="E558" s="113">
        <v>1.1000000000000001</v>
      </c>
      <c r="F558" s="113">
        <v>1.1000000000000001</v>
      </c>
      <c r="G558" s="113">
        <v>1.1000000000000001</v>
      </c>
      <c r="H558" s="113">
        <v>1.05</v>
      </c>
      <c r="I558" s="113">
        <v>102</v>
      </c>
      <c r="J558" s="113">
        <v>112.2</v>
      </c>
      <c r="K558" s="115">
        <v>43530</v>
      </c>
      <c r="L558" s="113">
        <v>2</v>
      </c>
      <c r="M558" s="113" t="s">
        <v>3452</v>
      </c>
      <c r="N558" s="351"/>
    </row>
    <row r="559" spans="1:14">
      <c r="A559" s="113" t="s">
        <v>841</v>
      </c>
      <c r="B559" s="113" t="s">
        <v>383</v>
      </c>
      <c r="C559" s="113">
        <v>27.35</v>
      </c>
      <c r="D559" s="113">
        <v>27.45</v>
      </c>
      <c r="E559" s="113">
        <v>26.15</v>
      </c>
      <c r="F559" s="113">
        <v>26.6</v>
      </c>
      <c r="G559" s="113">
        <v>26.5</v>
      </c>
      <c r="H559" s="113">
        <v>26.85</v>
      </c>
      <c r="I559" s="113">
        <v>121401</v>
      </c>
      <c r="J559" s="113">
        <v>3237351.25</v>
      </c>
      <c r="K559" s="115">
        <v>43530</v>
      </c>
      <c r="L559" s="113">
        <v>730</v>
      </c>
      <c r="M559" s="113" t="s">
        <v>842</v>
      </c>
      <c r="N559" s="351"/>
    </row>
    <row r="560" spans="1:14">
      <c r="A560" s="113" t="s">
        <v>2753</v>
      </c>
      <c r="B560" s="113" t="s">
        <v>383</v>
      </c>
      <c r="C560" s="113">
        <v>7.7</v>
      </c>
      <c r="D560" s="113">
        <v>7.95</v>
      </c>
      <c r="E560" s="113">
        <v>7.7</v>
      </c>
      <c r="F560" s="113">
        <v>7.95</v>
      </c>
      <c r="G560" s="113">
        <v>7.95</v>
      </c>
      <c r="H560" s="113">
        <v>7.6</v>
      </c>
      <c r="I560" s="113">
        <v>2155</v>
      </c>
      <c r="J560" s="113">
        <v>17088.5</v>
      </c>
      <c r="K560" s="115">
        <v>43530</v>
      </c>
      <c r="L560" s="113">
        <v>20</v>
      </c>
      <c r="M560" s="113" t="s">
        <v>2754</v>
      </c>
      <c r="N560" s="351"/>
    </row>
    <row r="561" spans="1:14">
      <c r="A561" s="113" t="s">
        <v>843</v>
      </c>
      <c r="B561" s="113" t="s">
        <v>383</v>
      </c>
      <c r="C561" s="113">
        <v>13.55</v>
      </c>
      <c r="D561" s="113">
        <v>14</v>
      </c>
      <c r="E561" s="113">
        <v>12.95</v>
      </c>
      <c r="F561" s="113">
        <v>13.15</v>
      </c>
      <c r="G561" s="113">
        <v>13.25</v>
      </c>
      <c r="H561" s="113">
        <v>13.35</v>
      </c>
      <c r="I561" s="113">
        <v>8742110</v>
      </c>
      <c r="J561" s="113">
        <v>117433352.25</v>
      </c>
      <c r="K561" s="115">
        <v>43530</v>
      </c>
      <c r="L561" s="113">
        <v>7062</v>
      </c>
      <c r="M561" s="113" t="s">
        <v>844</v>
      </c>
      <c r="N561" s="351"/>
    </row>
    <row r="562" spans="1:14">
      <c r="A562" s="113" t="s">
        <v>845</v>
      </c>
      <c r="B562" s="113" t="s">
        <v>383</v>
      </c>
      <c r="C562" s="113">
        <v>195</v>
      </c>
      <c r="D562" s="113">
        <v>212.8</v>
      </c>
      <c r="E562" s="113">
        <v>194.05</v>
      </c>
      <c r="F562" s="113">
        <v>209.4</v>
      </c>
      <c r="G562" s="113">
        <v>212</v>
      </c>
      <c r="H562" s="113">
        <v>195.55</v>
      </c>
      <c r="I562" s="113">
        <v>33286</v>
      </c>
      <c r="J562" s="113">
        <v>6726709.6500000004</v>
      </c>
      <c r="K562" s="115">
        <v>43530</v>
      </c>
      <c r="L562" s="113">
        <v>479</v>
      </c>
      <c r="M562" s="113" t="s">
        <v>846</v>
      </c>
      <c r="N562" s="351"/>
    </row>
    <row r="563" spans="1:14">
      <c r="A563" s="113" t="s">
        <v>848</v>
      </c>
      <c r="B563" s="113" t="s">
        <v>383</v>
      </c>
      <c r="C563" s="113">
        <v>20.7</v>
      </c>
      <c r="D563" s="113">
        <v>23.5</v>
      </c>
      <c r="E563" s="113">
        <v>20.7</v>
      </c>
      <c r="F563" s="113">
        <v>22.3</v>
      </c>
      <c r="G563" s="113">
        <v>22.2</v>
      </c>
      <c r="H563" s="113">
        <v>21</v>
      </c>
      <c r="I563" s="113">
        <v>986779</v>
      </c>
      <c r="J563" s="113">
        <v>21728414.350000001</v>
      </c>
      <c r="K563" s="115">
        <v>43530</v>
      </c>
      <c r="L563" s="113">
        <v>3321</v>
      </c>
      <c r="M563" s="113" t="s">
        <v>849</v>
      </c>
      <c r="N563" s="351"/>
    </row>
    <row r="564" spans="1:14">
      <c r="A564" s="113" t="s">
        <v>75</v>
      </c>
      <c r="B564" s="113" t="s">
        <v>383</v>
      </c>
      <c r="C564" s="113">
        <v>1060.5999999999999</v>
      </c>
      <c r="D564" s="113">
        <v>1062</v>
      </c>
      <c r="E564" s="113">
        <v>1038.5999999999999</v>
      </c>
      <c r="F564" s="113">
        <v>1043.25</v>
      </c>
      <c r="G564" s="113">
        <v>1044.5999999999999</v>
      </c>
      <c r="H564" s="113">
        <v>1052.55</v>
      </c>
      <c r="I564" s="113">
        <v>1403626</v>
      </c>
      <c r="J564" s="113">
        <v>1466413472.75</v>
      </c>
      <c r="K564" s="115">
        <v>43530</v>
      </c>
      <c r="L564" s="113">
        <v>56741</v>
      </c>
      <c r="M564" s="113" t="s">
        <v>850</v>
      </c>
      <c r="N564" s="351"/>
    </row>
    <row r="565" spans="1:14">
      <c r="A565" s="113" t="s">
        <v>76</v>
      </c>
      <c r="B565" s="113" t="s">
        <v>383</v>
      </c>
      <c r="C565" s="113">
        <v>1864.7</v>
      </c>
      <c r="D565" s="113">
        <v>1889.5</v>
      </c>
      <c r="E565" s="113">
        <v>1858.8</v>
      </c>
      <c r="F565" s="113">
        <v>1885.2</v>
      </c>
      <c r="G565" s="113">
        <v>1886</v>
      </c>
      <c r="H565" s="113">
        <v>1860</v>
      </c>
      <c r="I565" s="113">
        <v>1828916</v>
      </c>
      <c r="J565" s="113">
        <v>3427100188.5999999</v>
      </c>
      <c r="K565" s="115">
        <v>43530</v>
      </c>
      <c r="L565" s="113">
        <v>86594</v>
      </c>
      <c r="M565" s="113" t="s">
        <v>851</v>
      </c>
      <c r="N565" s="351"/>
    </row>
    <row r="566" spans="1:14">
      <c r="A566" s="113" t="s">
        <v>2766</v>
      </c>
      <c r="B566" s="113" t="s">
        <v>383</v>
      </c>
      <c r="C566" s="113">
        <v>1479.3</v>
      </c>
      <c r="D566" s="113">
        <v>1524</v>
      </c>
      <c r="E566" s="113">
        <v>1479.3</v>
      </c>
      <c r="F566" s="113">
        <v>1503.65</v>
      </c>
      <c r="G566" s="113">
        <v>1504.65</v>
      </c>
      <c r="H566" s="113">
        <v>1473.3</v>
      </c>
      <c r="I566" s="113">
        <v>286791</v>
      </c>
      <c r="J566" s="113">
        <v>432674026.25</v>
      </c>
      <c r="K566" s="115">
        <v>43530</v>
      </c>
      <c r="L566" s="113">
        <v>14821</v>
      </c>
      <c r="M566" s="113" t="s">
        <v>2767</v>
      </c>
      <c r="N566" s="351"/>
    </row>
    <row r="567" spans="1:14">
      <c r="A567" s="113" t="s">
        <v>77</v>
      </c>
      <c r="B567" s="113" t="s">
        <v>383</v>
      </c>
      <c r="C567" s="113">
        <v>2110</v>
      </c>
      <c r="D567" s="113">
        <v>2110.3000000000002</v>
      </c>
      <c r="E567" s="113">
        <v>2090.5500000000002</v>
      </c>
      <c r="F567" s="113">
        <v>2104.25</v>
      </c>
      <c r="G567" s="113">
        <v>2103.15</v>
      </c>
      <c r="H567" s="113">
        <v>2107.1</v>
      </c>
      <c r="I567" s="113">
        <v>2114511</v>
      </c>
      <c r="J567" s="113">
        <v>4437716881.25</v>
      </c>
      <c r="K567" s="115">
        <v>43530</v>
      </c>
      <c r="L567" s="113">
        <v>91985</v>
      </c>
      <c r="M567" s="113" t="s">
        <v>852</v>
      </c>
      <c r="N567" s="351"/>
    </row>
    <row r="568" spans="1:14">
      <c r="A568" s="113" t="s">
        <v>2307</v>
      </c>
      <c r="B568" s="113" t="s">
        <v>383</v>
      </c>
      <c r="C568" s="113">
        <v>379.8</v>
      </c>
      <c r="D568" s="113">
        <v>391.9</v>
      </c>
      <c r="E568" s="113">
        <v>376.05</v>
      </c>
      <c r="F568" s="113">
        <v>390.05</v>
      </c>
      <c r="G568" s="113">
        <v>390.6</v>
      </c>
      <c r="H568" s="113">
        <v>376.3</v>
      </c>
      <c r="I568" s="113">
        <v>1444943</v>
      </c>
      <c r="J568" s="113">
        <v>556289128.5</v>
      </c>
      <c r="K568" s="115">
        <v>43530</v>
      </c>
      <c r="L568" s="113">
        <v>43355</v>
      </c>
      <c r="M568" s="113" t="s">
        <v>2308</v>
      </c>
      <c r="N568" s="351"/>
    </row>
    <row r="569" spans="1:14">
      <c r="A569" s="113" t="s">
        <v>2232</v>
      </c>
      <c r="B569" s="113" t="s">
        <v>383</v>
      </c>
      <c r="C569" s="113">
        <v>2955</v>
      </c>
      <c r="D569" s="113">
        <v>2955</v>
      </c>
      <c r="E569" s="113">
        <v>2930.1</v>
      </c>
      <c r="F569" s="113">
        <v>2932.4</v>
      </c>
      <c r="G569" s="113">
        <v>2930.1</v>
      </c>
      <c r="H569" s="113">
        <v>2927.05</v>
      </c>
      <c r="I569" s="113">
        <v>529</v>
      </c>
      <c r="J569" s="113">
        <v>1554284.85</v>
      </c>
      <c r="K569" s="115">
        <v>43530</v>
      </c>
      <c r="L569" s="113">
        <v>117</v>
      </c>
      <c r="M569" s="113" t="s">
        <v>2233</v>
      </c>
      <c r="N569" s="351"/>
    </row>
    <row r="570" spans="1:14">
      <c r="A570" s="113" t="s">
        <v>853</v>
      </c>
      <c r="B570" s="113" t="s">
        <v>383</v>
      </c>
      <c r="C570" s="113">
        <v>1147.07</v>
      </c>
      <c r="D570" s="113">
        <v>1149.6300000000001</v>
      </c>
      <c r="E570" s="113">
        <v>1144.46</v>
      </c>
      <c r="F570" s="113">
        <v>1146.1500000000001</v>
      </c>
      <c r="G570" s="113">
        <v>1146.1500000000001</v>
      </c>
      <c r="H570" s="113">
        <v>1144.0899999999999</v>
      </c>
      <c r="I570" s="113">
        <v>1096</v>
      </c>
      <c r="J570" s="113">
        <v>1256634.08</v>
      </c>
      <c r="K570" s="115">
        <v>43530</v>
      </c>
      <c r="L570" s="113">
        <v>25</v>
      </c>
      <c r="M570" s="113" t="s">
        <v>854</v>
      </c>
      <c r="N570" s="351"/>
    </row>
    <row r="571" spans="1:14">
      <c r="A571" s="113" t="s">
        <v>3393</v>
      </c>
      <c r="B571" s="113" t="s">
        <v>383</v>
      </c>
      <c r="C571" s="113">
        <v>3816</v>
      </c>
      <c r="D571" s="113">
        <v>3835.25</v>
      </c>
      <c r="E571" s="113">
        <v>3810</v>
      </c>
      <c r="F571" s="113">
        <v>3835.25</v>
      </c>
      <c r="G571" s="113">
        <v>3835.25</v>
      </c>
      <c r="H571" s="113">
        <v>3766.12</v>
      </c>
      <c r="I571" s="113">
        <v>21</v>
      </c>
      <c r="J571" s="113">
        <v>80079.789999999994</v>
      </c>
      <c r="K571" s="115">
        <v>43530</v>
      </c>
      <c r="L571" s="113">
        <v>6</v>
      </c>
      <c r="M571" s="113" t="s">
        <v>3394</v>
      </c>
      <c r="N571" s="351"/>
    </row>
    <row r="572" spans="1:14">
      <c r="A572" s="113" t="s">
        <v>78</v>
      </c>
      <c r="B572" s="113" t="s">
        <v>383</v>
      </c>
      <c r="C572" s="113">
        <v>24.4</v>
      </c>
      <c r="D572" s="113">
        <v>25.65</v>
      </c>
      <c r="E572" s="113">
        <v>24.35</v>
      </c>
      <c r="F572" s="113">
        <v>24.95</v>
      </c>
      <c r="G572" s="113">
        <v>24.95</v>
      </c>
      <c r="H572" s="113">
        <v>24.25</v>
      </c>
      <c r="I572" s="113">
        <v>5271975</v>
      </c>
      <c r="J572" s="113">
        <v>132290225.59999999</v>
      </c>
      <c r="K572" s="115">
        <v>43530</v>
      </c>
      <c r="L572" s="113">
        <v>14530</v>
      </c>
      <c r="M572" s="113" t="s">
        <v>855</v>
      </c>
      <c r="N572" s="351"/>
    </row>
    <row r="573" spans="1:14">
      <c r="A573" s="113" t="s">
        <v>856</v>
      </c>
      <c r="B573" s="113" t="s">
        <v>383</v>
      </c>
      <c r="C573" s="113">
        <v>2278</v>
      </c>
      <c r="D573" s="113">
        <v>2280</v>
      </c>
      <c r="E573" s="113">
        <v>2185</v>
      </c>
      <c r="F573" s="113">
        <v>2205.4</v>
      </c>
      <c r="G573" s="113">
        <v>2199</v>
      </c>
      <c r="H573" s="113">
        <v>2269.9</v>
      </c>
      <c r="I573" s="113">
        <v>436159</v>
      </c>
      <c r="J573" s="113">
        <v>970928655.79999995</v>
      </c>
      <c r="K573" s="115">
        <v>43530</v>
      </c>
      <c r="L573" s="113">
        <v>34124</v>
      </c>
      <c r="M573" s="113" t="s">
        <v>2800</v>
      </c>
      <c r="N573" s="351"/>
    </row>
    <row r="574" spans="1:14">
      <c r="A574" s="113" t="s">
        <v>857</v>
      </c>
      <c r="B574" s="113" t="s">
        <v>383</v>
      </c>
      <c r="C574" s="113">
        <v>173.45</v>
      </c>
      <c r="D574" s="113">
        <v>174.8</v>
      </c>
      <c r="E574" s="113">
        <v>169.15</v>
      </c>
      <c r="F574" s="113">
        <v>171.2</v>
      </c>
      <c r="G574" s="113">
        <v>171.45</v>
      </c>
      <c r="H574" s="113">
        <v>170.1</v>
      </c>
      <c r="I574" s="113">
        <v>399595</v>
      </c>
      <c r="J574" s="113">
        <v>68660593.900000006</v>
      </c>
      <c r="K574" s="115">
        <v>43530</v>
      </c>
      <c r="L574" s="113">
        <v>6744</v>
      </c>
      <c r="M574" s="113" t="s">
        <v>2954</v>
      </c>
      <c r="N574" s="351"/>
    </row>
    <row r="575" spans="1:14">
      <c r="A575" s="113" t="s">
        <v>858</v>
      </c>
      <c r="B575" s="113" t="s">
        <v>383</v>
      </c>
      <c r="C575" s="113">
        <v>107.1</v>
      </c>
      <c r="D575" s="113">
        <v>122.9</v>
      </c>
      <c r="E575" s="113">
        <v>106.35</v>
      </c>
      <c r="F575" s="113">
        <v>114.35</v>
      </c>
      <c r="G575" s="113">
        <v>114.9</v>
      </c>
      <c r="H575" s="113">
        <v>106.15</v>
      </c>
      <c r="I575" s="113">
        <v>197329</v>
      </c>
      <c r="J575" s="113">
        <v>23115896.600000001</v>
      </c>
      <c r="K575" s="115">
        <v>43530</v>
      </c>
      <c r="L575" s="113">
        <v>3971</v>
      </c>
      <c r="M575" s="113" t="s">
        <v>859</v>
      </c>
      <c r="N575" s="351"/>
    </row>
    <row r="576" spans="1:14">
      <c r="A576" s="113" t="s">
        <v>860</v>
      </c>
      <c r="B576" s="113" t="s">
        <v>383</v>
      </c>
      <c r="C576" s="113">
        <v>486.3</v>
      </c>
      <c r="D576" s="113">
        <v>492.95</v>
      </c>
      <c r="E576" s="113">
        <v>476</v>
      </c>
      <c r="F576" s="113">
        <v>480.65</v>
      </c>
      <c r="G576" s="113">
        <v>481.1</v>
      </c>
      <c r="H576" s="113">
        <v>481.9</v>
      </c>
      <c r="I576" s="113">
        <v>21038</v>
      </c>
      <c r="J576" s="113">
        <v>10178183.699999999</v>
      </c>
      <c r="K576" s="115">
        <v>43530</v>
      </c>
      <c r="L576" s="113">
        <v>1726</v>
      </c>
      <c r="M576" s="113" t="s">
        <v>2214</v>
      </c>
      <c r="N576" s="351"/>
    </row>
    <row r="577" spans="1:14">
      <c r="A577" s="113" t="s">
        <v>79</v>
      </c>
      <c r="B577" s="113" t="s">
        <v>383</v>
      </c>
      <c r="C577" s="113">
        <v>2795</v>
      </c>
      <c r="D577" s="113">
        <v>2815</v>
      </c>
      <c r="E577" s="113">
        <v>2742</v>
      </c>
      <c r="F577" s="113">
        <v>2765.85</v>
      </c>
      <c r="G577" s="113">
        <v>2769</v>
      </c>
      <c r="H577" s="113">
        <v>2795.65</v>
      </c>
      <c r="I577" s="113">
        <v>631138</v>
      </c>
      <c r="J577" s="113">
        <v>1746332315.05</v>
      </c>
      <c r="K577" s="115">
        <v>43530</v>
      </c>
      <c r="L577" s="113">
        <v>56984</v>
      </c>
      <c r="M577" s="113" t="s">
        <v>861</v>
      </c>
      <c r="N577" s="351"/>
    </row>
    <row r="578" spans="1:14">
      <c r="A578" s="113" t="s">
        <v>862</v>
      </c>
      <c r="B578" s="113" t="s">
        <v>383</v>
      </c>
      <c r="C578" s="113">
        <v>1329.9</v>
      </c>
      <c r="D578" s="113">
        <v>1392.5</v>
      </c>
      <c r="E578" s="113">
        <v>1323.1</v>
      </c>
      <c r="F578" s="113">
        <v>1376.55</v>
      </c>
      <c r="G578" s="113">
        <v>1392.5</v>
      </c>
      <c r="H578" s="113">
        <v>1332.55</v>
      </c>
      <c r="I578" s="113">
        <v>6726</v>
      </c>
      <c r="J578" s="113">
        <v>9082443.75</v>
      </c>
      <c r="K578" s="115">
        <v>43530</v>
      </c>
      <c r="L578" s="113">
        <v>289</v>
      </c>
      <c r="M578" s="113" t="s">
        <v>863</v>
      </c>
      <c r="N578" s="351"/>
    </row>
    <row r="579" spans="1:14">
      <c r="A579" s="113" t="s">
        <v>3221</v>
      </c>
      <c r="B579" s="113" t="s">
        <v>3180</v>
      </c>
      <c r="C579" s="113">
        <v>21</v>
      </c>
      <c r="D579" s="113">
        <v>22.8</v>
      </c>
      <c r="E579" s="113">
        <v>20.7</v>
      </c>
      <c r="F579" s="113">
        <v>22.15</v>
      </c>
      <c r="G579" s="113">
        <v>22.15</v>
      </c>
      <c r="H579" s="113">
        <v>21.75</v>
      </c>
      <c r="I579" s="113">
        <v>9851</v>
      </c>
      <c r="J579" s="113">
        <v>213131.65</v>
      </c>
      <c r="K579" s="115">
        <v>43530</v>
      </c>
      <c r="L579" s="113">
        <v>46</v>
      </c>
      <c r="M579" s="113" t="s">
        <v>3222</v>
      </c>
      <c r="N579" s="351"/>
    </row>
    <row r="580" spans="1:14">
      <c r="A580" s="113" t="s">
        <v>80</v>
      </c>
      <c r="B580" s="113" t="s">
        <v>383</v>
      </c>
      <c r="C580" s="113">
        <v>360</v>
      </c>
      <c r="D580" s="113">
        <v>364.05</v>
      </c>
      <c r="E580" s="113">
        <v>354.55</v>
      </c>
      <c r="F580" s="113">
        <v>356.15</v>
      </c>
      <c r="G580" s="113">
        <v>355.95</v>
      </c>
      <c r="H580" s="113">
        <v>359.9</v>
      </c>
      <c r="I580" s="113">
        <v>745335</v>
      </c>
      <c r="J580" s="113">
        <v>267464648.5</v>
      </c>
      <c r="K580" s="115">
        <v>43530</v>
      </c>
      <c r="L580" s="113">
        <v>13727</v>
      </c>
      <c r="M580" s="113" t="s">
        <v>864</v>
      </c>
      <c r="N580" s="351"/>
    </row>
    <row r="581" spans="1:14">
      <c r="A581" s="113" t="s">
        <v>865</v>
      </c>
      <c r="B581" s="113" t="s">
        <v>383</v>
      </c>
      <c r="C581" s="113">
        <v>23</v>
      </c>
      <c r="D581" s="113">
        <v>24.7</v>
      </c>
      <c r="E581" s="113">
        <v>22.9</v>
      </c>
      <c r="F581" s="113">
        <v>23.8</v>
      </c>
      <c r="G581" s="113">
        <v>23.75</v>
      </c>
      <c r="H581" s="113">
        <v>22.8</v>
      </c>
      <c r="I581" s="113">
        <v>7313690</v>
      </c>
      <c r="J581" s="113">
        <v>174772669.05000001</v>
      </c>
      <c r="K581" s="115">
        <v>43530</v>
      </c>
      <c r="L581" s="113">
        <v>13255</v>
      </c>
      <c r="M581" s="113" t="s">
        <v>2801</v>
      </c>
      <c r="N581" s="351"/>
    </row>
    <row r="582" spans="1:14">
      <c r="A582" s="113" t="s">
        <v>2955</v>
      </c>
      <c r="B582" s="113" t="s">
        <v>383</v>
      </c>
      <c r="C582" s="113">
        <v>237.95</v>
      </c>
      <c r="D582" s="113">
        <v>273.3</v>
      </c>
      <c r="E582" s="113">
        <v>227.2</v>
      </c>
      <c r="F582" s="113">
        <v>266.75</v>
      </c>
      <c r="G582" s="113">
        <v>266</v>
      </c>
      <c r="H582" s="113">
        <v>234</v>
      </c>
      <c r="I582" s="113">
        <v>270764</v>
      </c>
      <c r="J582" s="113">
        <v>69710475.299999997</v>
      </c>
      <c r="K582" s="115">
        <v>43530</v>
      </c>
      <c r="L582" s="113">
        <v>8982</v>
      </c>
      <c r="M582" s="113" t="s">
        <v>2956</v>
      </c>
      <c r="N582" s="351"/>
    </row>
    <row r="583" spans="1:14">
      <c r="A583" s="113" t="s">
        <v>866</v>
      </c>
      <c r="B583" s="113" t="s">
        <v>383</v>
      </c>
      <c r="C583" s="113">
        <v>659.75</v>
      </c>
      <c r="D583" s="113">
        <v>659.75</v>
      </c>
      <c r="E583" s="113">
        <v>630.79999999999995</v>
      </c>
      <c r="F583" s="113">
        <v>634.65</v>
      </c>
      <c r="G583" s="113">
        <v>630.79999999999995</v>
      </c>
      <c r="H583" s="113">
        <v>642.35</v>
      </c>
      <c r="I583" s="113">
        <v>7610</v>
      </c>
      <c r="J583" s="113">
        <v>4832392.3499999996</v>
      </c>
      <c r="K583" s="115">
        <v>43530</v>
      </c>
      <c r="L583" s="113">
        <v>297</v>
      </c>
      <c r="M583" s="113" t="s">
        <v>867</v>
      </c>
      <c r="N583" s="351"/>
    </row>
    <row r="584" spans="1:14">
      <c r="A584" s="113" t="s">
        <v>1932</v>
      </c>
      <c r="B584" s="113" t="s">
        <v>383</v>
      </c>
      <c r="C584" s="113">
        <v>7.1</v>
      </c>
      <c r="D584" s="113">
        <v>7.65</v>
      </c>
      <c r="E584" s="113">
        <v>7.1</v>
      </c>
      <c r="F584" s="113">
        <v>7.35</v>
      </c>
      <c r="G584" s="113">
        <v>7.35</v>
      </c>
      <c r="H584" s="113">
        <v>6.95</v>
      </c>
      <c r="I584" s="113">
        <v>80704</v>
      </c>
      <c r="J584" s="113">
        <v>595128.9</v>
      </c>
      <c r="K584" s="115">
        <v>43530</v>
      </c>
      <c r="L584" s="113">
        <v>207</v>
      </c>
      <c r="M584" s="113" t="s">
        <v>1933</v>
      </c>
      <c r="N584" s="351"/>
    </row>
    <row r="585" spans="1:14">
      <c r="A585" s="113" t="s">
        <v>868</v>
      </c>
      <c r="B585" s="113" t="s">
        <v>383</v>
      </c>
      <c r="C585" s="113">
        <v>168.6</v>
      </c>
      <c r="D585" s="113">
        <v>169.75</v>
      </c>
      <c r="E585" s="113">
        <v>165.5</v>
      </c>
      <c r="F585" s="113">
        <v>166.4</v>
      </c>
      <c r="G585" s="113">
        <v>166.05</v>
      </c>
      <c r="H585" s="113">
        <v>168.45</v>
      </c>
      <c r="I585" s="113">
        <v>168902</v>
      </c>
      <c r="J585" s="113">
        <v>28262335</v>
      </c>
      <c r="K585" s="115">
        <v>43530</v>
      </c>
      <c r="L585" s="113">
        <v>3053</v>
      </c>
      <c r="M585" s="113" t="s">
        <v>869</v>
      </c>
      <c r="N585" s="351"/>
    </row>
    <row r="586" spans="1:14">
      <c r="A586" s="113" t="s">
        <v>870</v>
      </c>
      <c r="B586" s="113" t="s">
        <v>383</v>
      </c>
      <c r="C586" s="113">
        <v>1967.2</v>
      </c>
      <c r="D586" s="113">
        <v>1999</v>
      </c>
      <c r="E586" s="113">
        <v>1947.75</v>
      </c>
      <c r="F586" s="113">
        <v>1963.2</v>
      </c>
      <c r="G586" s="113">
        <v>1950</v>
      </c>
      <c r="H586" s="113">
        <v>1947.7</v>
      </c>
      <c r="I586" s="113">
        <v>5260</v>
      </c>
      <c r="J586" s="113">
        <v>10380977.65</v>
      </c>
      <c r="K586" s="115">
        <v>43530</v>
      </c>
      <c r="L586" s="113">
        <v>971</v>
      </c>
      <c r="M586" s="113" t="s">
        <v>871</v>
      </c>
      <c r="N586" s="351"/>
    </row>
    <row r="587" spans="1:14">
      <c r="A587" s="113" t="s">
        <v>2666</v>
      </c>
      <c r="B587" s="113" t="s">
        <v>383</v>
      </c>
      <c r="C587" s="113">
        <v>18.600000000000001</v>
      </c>
      <c r="D587" s="113">
        <v>21.8</v>
      </c>
      <c r="E587" s="113">
        <v>18.600000000000001</v>
      </c>
      <c r="F587" s="113">
        <v>20.3</v>
      </c>
      <c r="G587" s="113">
        <v>20.350000000000001</v>
      </c>
      <c r="H587" s="113">
        <v>19.55</v>
      </c>
      <c r="I587" s="113">
        <v>28786</v>
      </c>
      <c r="J587" s="113">
        <v>586607.94999999995</v>
      </c>
      <c r="K587" s="115">
        <v>43530</v>
      </c>
      <c r="L587" s="113">
        <v>194</v>
      </c>
      <c r="M587" s="113" t="s">
        <v>2667</v>
      </c>
      <c r="N587" s="351"/>
    </row>
    <row r="588" spans="1:14">
      <c r="A588" s="113" t="s">
        <v>872</v>
      </c>
      <c r="B588" s="113" t="s">
        <v>383</v>
      </c>
      <c r="C588" s="113">
        <v>178.95</v>
      </c>
      <c r="D588" s="113">
        <v>183</v>
      </c>
      <c r="E588" s="113">
        <v>174.8</v>
      </c>
      <c r="F588" s="113">
        <v>176.35</v>
      </c>
      <c r="G588" s="113">
        <v>176.2</v>
      </c>
      <c r="H588" s="113">
        <v>177.45</v>
      </c>
      <c r="I588" s="113">
        <v>113464</v>
      </c>
      <c r="J588" s="113">
        <v>20287421.300000001</v>
      </c>
      <c r="K588" s="115">
        <v>43530</v>
      </c>
      <c r="L588" s="113">
        <v>2534</v>
      </c>
      <c r="M588" s="113" t="s">
        <v>873</v>
      </c>
      <c r="N588" s="351"/>
    </row>
    <row r="589" spans="1:14">
      <c r="A589" s="113" t="s">
        <v>81</v>
      </c>
      <c r="B589" s="113" t="s">
        <v>383</v>
      </c>
      <c r="C589" s="113">
        <v>200</v>
      </c>
      <c r="D589" s="113">
        <v>203.95</v>
      </c>
      <c r="E589" s="113">
        <v>199.65</v>
      </c>
      <c r="F589" s="113">
        <v>202.75</v>
      </c>
      <c r="G589" s="113">
        <v>203</v>
      </c>
      <c r="H589" s="113">
        <v>198.75</v>
      </c>
      <c r="I589" s="113">
        <v>13683897</v>
      </c>
      <c r="J589" s="113">
        <v>2766135270.9499998</v>
      </c>
      <c r="K589" s="115">
        <v>43530</v>
      </c>
      <c r="L589" s="113">
        <v>68467</v>
      </c>
      <c r="M589" s="113" t="s">
        <v>874</v>
      </c>
      <c r="N589" s="351"/>
    </row>
    <row r="590" spans="1:14">
      <c r="A590" s="113" t="s">
        <v>875</v>
      </c>
      <c r="B590" s="113" t="s">
        <v>383</v>
      </c>
      <c r="C590" s="113">
        <v>235</v>
      </c>
      <c r="D590" s="113">
        <v>245</v>
      </c>
      <c r="E590" s="113">
        <v>229</v>
      </c>
      <c r="F590" s="113">
        <v>238.5</v>
      </c>
      <c r="G590" s="113">
        <v>235.1</v>
      </c>
      <c r="H590" s="113">
        <v>233</v>
      </c>
      <c r="I590" s="113">
        <v>3574</v>
      </c>
      <c r="J590" s="113">
        <v>845240.25</v>
      </c>
      <c r="K590" s="115">
        <v>43530</v>
      </c>
      <c r="L590" s="113">
        <v>282</v>
      </c>
      <c r="M590" s="113" t="s">
        <v>2055</v>
      </c>
      <c r="N590" s="351"/>
    </row>
    <row r="591" spans="1:14">
      <c r="A591" s="113" t="s">
        <v>876</v>
      </c>
      <c r="B591" s="113" t="s">
        <v>383</v>
      </c>
      <c r="C591" s="113">
        <v>51.8</v>
      </c>
      <c r="D591" s="113">
        <v>52.75</v>
      </c>
      <c r="E591" s="113">
        <v>50.65</v>
      </c>
      <c r="F591" s="113">
        <v>51.2</v>
      </c>
      <c r="G591" s="113">
        <v>51.25</v>
      </c>
      <c r="H591" s="113">
        <v>50</v>
      </c>
      <c r="I591" s="113">
        <v>2132625</v>
      </c>
      <c r="J591" s="113">
        <v>109631988.8</v>
      </c>
      <c r="K591" s="115">
        <v>43530</v>
      </c>
      <c r="L591" s="113">
        <v>10477</v>
      </c>
      <c r="M591" s="113" t="s">
        <v>877</v>
      </c>
      <c r="N591" s="351"/>
    </row>
    <row r="592" spans="1:14">
      <c r="A592" s="113" t="s">
        <v>2584</v>
      </c>
      <c r="B592" s="113" t="s">
        <v>383</v>
      </c>
      <c r="C592" s="113">
        <v>7.1</v>
      </c>
      <c r="D592" s="113">
        <v>7.1</v>
      </c>
      <c r="E592" s="113">
        <v>6.85</v>
      </c>
      <c r="F592" s="113">
        <v>6.9</v>
      </c>
      <c r="G592" s="113">
        <v>6.95</v>
      </c>
      <c r="H592" s="113">
        <v>6.9</v>
      </c>
      <c r="I592" s="113">
        <v>248139</v>
      </c>
      <c r="J592" s="113">
        <v>1730390.15</v>
      </c>
      <c r="K592" s="115">
        <v>43530</v>
      </c>
      <c r="L592" s="113">
        <v>336</v>
      </c>
      <c r="M592" s="113" t="s">
        <v>2585</v>
      </c>
      <c r="N592" s="351"/>
    </row>
    <row r="593" spans="1:14">
      <c r="A593" s="113" t="s">
        <v>2348</v>
      </c>
      <c r="B593" s="113" t="s">
        <v>383</v>
      </c>
      <c r="C593" s="113">
        <v>87.25</v>
      </c>
      <c r="D593" s="113">
        <v>87.25</v>
      </c>
      <c r="E593" s="113">
        <v>84</v>
      </c>
      <c r="F593" s="113">
        <v>85.95</v>
      </c>
      <c r="G593" s="113">
        <v>86.35</v>
      </c>
      <c r="H593" s="113">
        <v>84.45</v>
      </c>
      <c r="I593" s="113">
        <v>2076</v>
      </c>
      <c r="J593" s="113">
        <v>176859.2</v>
      </c>
      <c r="K593" s="115">
        <v>43530</v>
      </c>
      <c r="L593" s="113">
        <v>65</v>
      </c>
      <c r="M593" s="113" t="s">
        <v>2349</v>
      </c>
      <c r="N593" s="351"/>
    </row>
    <row r="594" spans="1:14">
      <c r="A594" s="113" t="s">
        <v>878</v>
      </c>
      <c r="B594" s="113" t="s">
        <v>383</v>
      </c>
      <c r="C594" s="113">
        <v>124.5</v>
      </c>
      <c r="D594" s="113">
        <v>132.75</v>
      </c>
      <c r="E594" s="113">
        <v>123.6</v>
      </c>
      <c r="F594" s="113">
        <v>129</v>
      </c>
      <c r="G594" s="113">
        <v>129.1</v>
      </c>
      <c r="H594" s="113">
        <v>123.2</v>
      </c>
      <c r="I594" s="113">
        <v>1241784</v>
      </c>
      <c r="J594" s="113">
        <v>160161470.59999999</v>
      </c>
      <c r="K594" s="115">
        <v>43530</v>
      </c>
      <c r="L594" s="113">
        <v>9787</v>
      </c>
      <c r="M594" s="113" t="s">
        <v>879</v>
      </c>
      <c r="N594" s="351"/>
    </row>
    <row r="595" spans="1:14">
      <c r="A595" s="113" t="s">
        <v>82</v>
      </c>
      <c r="B595" s="113" t="s">
        <v>383</v>
      </c>
      <c r="C595" s="113">
        <v>248.4</v>
      </c>
      <c r="D595" s="113">
        <v>255.35</v>
      </c>
      <c r="E595" s="113">
        <v>243.35</v>
      </c>
      <c r="F595" s="113">
        <v>246.45</v>
      </c>
      <c r="G595" s="113">
        <v>246</v>
      </c>
      <c r="H595" s="113">
        <v>246.75</v>
      </c>
      <c r="I595" s="113">
        <v>7682669</v>
      </c>
      <c r="J595" s="113">
        <v>1919533690.55</v>
      </c>
      <c r="K595" s="115">
        <v>43530</v>
      </c>
      <c r="L595" s="113">
        <v>78436</v>
      </c>
      <c r="M595" s="113" t="s">
        <v>880</v>
      </c>
      <c r="N595" s="351"/>
    </row>
    <row r="596" spans="1:14">
      <c r="A596" s="113" t="s">
        <v>881</v>
      </c>
      <c r="B596" s="113" t="s">
        <v>383</v>
      </c>
      <c r="C596" s="113">
        <v>339.95</v>
      </c>
      <c r="D596" s="113">
        <v>353.95</v>
      </c>
      <c r="E596" s="113">
        <v>329.3</v>
      </c>
      <c r="F596" s="113">
        <v>330.9</v>
      </c>
      <c r="G596" s="113">
        <v>330.55</v>
      </c>
      <c r="H596" s="113">
        <v>336.05</v>
      </c>
      <c r="I596" s="113">
        <v>20111</v>
      </c>
      <c r="J596" s="113">
        <v>6731048.0999999996</v>
      </c>
      <c r="K596" s="115">
        <v>43530</v>
      </c>
      <c r="L596" s="113">
        <v>966</v>
      </c>
      <c r="M596" s="113" t="s">
        <v>882</v>
      </c>
      <c r="N596" s="351"/>
    </row>
    <row r="597" spans="1:14">
      <c r="A597" s="113" t="s">
        <v>83</v>
      </c>
      <c r="B597" s="113" t="s">
        <v>383</v>
      </c>
      <c r="C597" s="113">
        <v>1726.1</v>
      </c>
      <c r="D597" s="113">
        <v>1730</v>
      </c>
      <c r="E597" s="113">
        <v>1697.95</v>
      </c>
      <c r="F597" s="113">
        <v>1699.8</v>
      </c>
      <c r="G597" s="113">
        <v>1700</v>
      </c>
      <c r="H597" s="113">
        <v>1724.6</v>
      </c>
      <c r="I597" s="113">
        <v>2193045</v>
      </c>
      <c r="J597" s="113">
        <v>3744496305.5500002</v>
      </c>
      <c r="K597" s="115">
        <v>43530</v>
      </c>
      <c r="L597" s="113">
        <v>108551</v>
      </c>
      <c r="M597" s="113" t="s">
        <v>883</v>
      </c>
      <c r="N597" s="351"/>
    </row>
    <row r="598" spans="1:14">
      <c r="A598" s="113" t="s">
        <v>84</v>
      </c>
      <c r="B598" s="113" t="s">
        <v>383</v>
      </c>
      <c r="C598" s="113">
        <v>272</v>
      </c>
      <c r="D598" s="113">
        <v>274</v>
      </c>
      <c r="E598" s="113">
        <v>266.89999999999998</v>
      </c>
      <c r="F598" s="113">
        <v>268.10000000000002</v>
      </c>
      <c r="G598" s="113">
        <v>269</v>
      </c>
      <c r="H598" s="113">
        <v>271.35000000000002</v>
      </c>
      <c r="I598" s="113">
        <v>890999</v>
      </c>
      <c r="J598" s="113">
        <v>241053048.19999999</v>
      </c>
      <c r="K598" s="115">
        <v>43530</v>
      </c>
      <c r="L598" s="113">
        <v>33228</v>
      </c>
      <c r="M598" s="113" t="s">
        <v>884</v>
      </c>
      <c r="N598" s="351"/>
    </row>
    <row r="599" spans="1:14">
      <c r="A599" s="113" t="s">
        <v>2288</v>
      </c>
      <c r="B599" s="113" t="s">
        <v>383</v>
      </c>
      <c r="C599" s="113">
        <v>122.05</v>
      </c>
      <c r="D599" s="113">
        <v>122.3</v>
      </c>
      <c r="E599" s="113">
        <v>114.1</v>
      </c>
      <c r="F599" s="113">
        <v>115.75</v>
      </c>
      <c r="G599" s="113">
        <v>114.1</v>
      </c>
      <c r="H599" s="113">
        <v>118.25</v>
      </c>
      <c r="I599" s="113">
        <v>4471</v>
      </c>
      <c r="J599" s="113">
        <v>525756.19999999995</v>
      </c>
      <c r="K599" s="115">
        <v>43530</v>
      </c>
      <c r="L599" s="113">
        <v>118</v>
      </c>
      <c r="M599" s="113" t="s">
        <v>2289</v>
      </c>
      <c r="N599" s="351"/>
    </row>
    <row r="600" spans="1:14">
      <c r="A600" s="113" t="s">
        <v>2721</v>
      </c>
      <c r="B600" s="113" t="s">
        <v>383</v>
      </c>
      <c r="C600" s="113">
        <v>43</v>
      </c>
      <c r="D600" s="113">
        <v>44.95</v>
      </c>
      <c r="E600" s="113">
        <v>42</v>
      </c>
      <c r="F600" s="113">
        <v>42.45</v>
      </c>
      <c r="G600" s="113">
        <v>43</v>
      </c>
      <c r="H600" s="113">
        <v>43.8</v>
      </c>
      <c r="I600" s="113">
        <v>7888</v>
      </c>
      <c r="J600" s="113">
        <v>336828.15</v>
      </c>
      <c r="K600" s="115">
        <v>43530</v>
      </c>
      <c r="L600" s="113">
        <v>66</v>
      </c>
      <c r="M600" s="113" t="s">
        <v>2722</v>
      </c>
      <c r="N600" s="351"/>
    </row>
    <row r="601" spans="1:14">
      <c r="A601" s="113" t="s">
        <v>2614</v>
      </c>
      <c r="B601" s="113" t="s">
        <v>383</v>
      </c>
      <c r="C601" s="113">
        <v>173.25</v>
      </c>
      <c r="D601" s="113">
        <v>193.3</v>
      </c>
      <c r="E601" s="113">
        <v>168.15</v>
      </c>
      <c r="F601" s="113">
        <v>170.15</v>
      </c>
      <c r="G601" s="113">
        <v>172</v>
      </c>
      <c r="H601" s="113">
        <v>172.6</v>
      </c>
      <c r="I601" s="113">
        <v>12421</v>
      </c>
      <c r="J601" s="113">
        <v>2163772.35</v>
      </c>
      <c r="K601" s="115">
        <v>43530</v>
      </c>
      <c r="L601" s="113">
        <v>348</v>
      </c>
      <c r="M601" s="113" t="s">
        <v>2615</v>
      </c>
      <c r="N601" s="351"/>
    </row>
    <row r="602" spans="1:14">
      <c r="A602" s="113" t="s">
        <v>2051</v>
      </c>
      <c r="B602" s="113" t="s">
        <v>383</v>
      </c>
      <c r="C602" s="113">
        <v>108.8</v>
      </c>
      <c r="D602" s="113">
        <v>112.5</v>
      </c>
      <c r="E602" s="113">
        <v>107</v>
      </c>
      <c r="F602" s="113">
        <v>110.75</v>
      </c>
      <c r="G602" s="113">
        <v>111.75</v>
      </c>
      <c r="H602" s="113">
        <v>107.5</v>
      </c>
      <c r="I602" s="113">
        <v>4294</v>
      </c>
      <c r="J602" s="113">
        <v>474675.25</v>
      </c>
      <c r="K602" s="115">
        <v>43530</v>
      </c>
      <c r="L602" s="113">
        <v>80</v>
      </c>
      <c r="M602" s="113" t="s">
        <v>888</v>
      </c>
      <c r="N602" s="351"/>
    </row>
    <row r="603" spans="1:14">
      <c r="A603" s="113" t="s">
        <v>886</v>
      </c>
      <c r="B603" s="113" t="s">
        <v>383</v>
      </c>
      <c r="C603" s="113">
        <v>319.05</v>
      </c>
      <c r="D603" s="113">
        <v>323.95</v>
      </c>
      <c r="E603" s="113">
        <v>309</v>
      </c>
      <c r="F603" s="113">
        <v>310.3</v>
      </c>
      <c r="G603" s="113">
        <v>309</v>
      </c>
      <c r="H603" s="113">
        <v>316.7</v>
      </c>
      <c r="I603" s="113">
        <v>4932</v>
      </c>
      <c r="J603" s="113">
        <v>1558275.75</v>
      </c>
      <c r="K603" s="115">
        <v>43530</v>
      </c>
      <c r="L603" s="113">
        <v>223</v>
      </c>
      <c r="M603" s="113" t="s">
        <v>887</v>
      </c>
      <c r="N603" s="351"/>
    </row>
    <row r="604" spans="1:14">
      <c r="A604" s="113" t="s">
        <v>889</v>
      </c>
      <c r="B604" s="113" t="s">
        <v>383</v>
      </c>
      <c r="C604" s="113">
        <v>108.55</v>
      </c>
      <c r="D604" s="113">
        <v>116.7</v>
      </c>
      <c r="E604" s="113">
        <v>108.5</v>
      </c>
      <c r="F604" s="113">
        <v>113.4</v>
      </c>
      <c r="G604" s="113">
        <v>114</v>
      </c>
      <c r="H604" s="113">
        <v>106.55</v>
      </c>
      <c r="I604" s="113">
        <v>28654</v>
      </c>
      <c r="J604" s="113">
        <v>3224817.85</v>
      </c>
      <c r="K604" s="115">
        <v>43530</v>
      </c>
      <c r="L604" s="113">
        <v>468</v>
      </c>
      <c r="M604" s="113" t="s">
        <v>890</v>
      </c>
      <c r="N604" s="351"/>
    </row>
    <row r="605" spans="1:14">
      <c r="A605" s="113" t="s">
        <v>3389</v>
      </c>
      <c r="B605" s="113" t="s">
        <v>383</v>
      </c>
      <c r="C605" s="113">
        <v>3276</v>
      </c>
      <c r="D605" s="113">
        <v>3277</v>
      </c>
      <c r="E605" s="113">
        <v>3276</v>
      </c>
      <c r="F605" s="113">
        <v>3277</v>
      </c>
      <c r="G605" s="113">
        <v>3277</v>
      </c>
      <c r="H605" s="113">
        <v>3277</v>
      </c>
      <c r="I605" s="113">
        <v>2</v>
      </c>
      <c r="J605" s="113">
        <v>6553</v>
      </c>
      <c r="K605" s="115">
        <v>43530</v>
      </c>
      <c r="L605" s="113">
        <v>2</v>
      </c>
      <c r="M605" s="113" t="s">
        <v>3390</v>
      </c>
      <c r="N605" s="351"/>
    </row>
    <row r="606" spans="1:14">
      <c r="A606" s="113" t="s">
        <v>891</v>
      </c>
      <c r="B606" s="113" t="s">
        <v>383</v>
      </c>
      <c r="C606" s="113">
        <v>22224.95</v>
      </c>
      <c r="D606" s="113">
        <v>22249</v>
      </c>
      <c r="E606" s="113">
        <v>21807</v>
      </c>
      <c r="F606" s="113">
        <v>21996.35</v>
      </c>
      <c r="G606" s="113">
        <v>22000</v>
      </c>
      <c r="H606" s="113">
        <v>22191.599999999999</v>
      </c>
      <c r="I606" s="113">
        <v>431</v>
      </c>
      <c r="J606" s="113">
        <v>9513038</v>
      </c>
      <c r="K606" s="115">
        <v>43530</v>
      </c>
      <c r="L606" s="113">
        <v>333</v>
      </c>
      <c r="M606" s="113" t="s">
        <v>892</v>
      </c>
      <c r="N606" s="351"/>
    </row>
    <row r="607" spans="1:14">
      <c r="A607" s="113" t="s">
        <v>893</v>
      </c>
      <c r="B607" s="113" t="s">
        <v>383</v>
      </c>
      <c r="C607" s="113">
        <v>1083.9000000000001</v>
      </c>
      <c r="D607" s="113">
        <v>1129</v>
      </c>
      <c r="E607" s="113">
        <v>1083.8499999999999</v>
      </c>
      <c r="F607" s="113">
        <v>1100.0999999999999</v>
      </c>
      <c r="G607" s="113">
        <v>1099</v>
      </c>
      <c r="H607" s="113">
        <v>1104.5</v>
      </c>
      <c r="I607" s="113">
        <v>2293</v>
      </c>
      <c r="J607" s="113">
        <v>2563948.0499999998</v>
      </c>
      <c r="K607" s="115">
        <v>43530</v>
      </c>
      <c r="L607" s="113">
        <v>260</v>
      </c>
      <c r="M607" s="113" t="s">
        <v>894</v>
      </c>
      <c r="N607" s="351"/>
    </row>
    <row r="608" spans="1:14">
      <c r="A608" s="113" t="s">
        <v>895</v>
      </c>
      <c r="B608" s="113" t="s">
        <v>383</v>
      </c>
      <c r="C608" s="113">
        <v>11.5</v>
      </c>
      <c r="D608" s="113">
        <v>12.2</v>
      </c>
      <c r="E608" s="113">
        <v>11.5</v>
      </c>
      <c r="F608" s="113">
        <v>12.2</v>
      </c>
      <c r="G608" s="113">
        <v>12.2</v>
      </c>
      <c r="H608" s="113">
        <v>11.1</v>
      </c>
      <c r="I608" s="113">
        <v>751786</v>
      </c>
      <c r="J608" s="113">
        <v>8983967.6500000004</v>
      </c>
      <c r="K608" s="115">
        <v>43530</v>
      </c>
      <c r="L608" s="113">
        <v>785</v>
      </c>
      <c r="M608" s="113" t="s">
        <v>896</v>
      </c>
      <c r="N608" s="351"/>
    </row>
    <row r="609" spans="1:14">
      <c r="A609" s="113" t="s">
        <v>3495</v>
      </c>
      <c r="B609" s="113" t="s">
        <v>3180</v>
      </c>
      <c r="C609" s="113">
        <v>1.7</v>
      </c>
      <c r="D609" s="113">
        <v>1.7</v>
      </c>
      <c r="E609" s="113">
        <v>1.7</v>
      </c>
      <c r="F609" s="113">
        <v>1.7</v>
      </c>
      <c r="G609" s="113">
        <v>1.7</v>
      </c>
      <c r="H609" s="113">
        <v>1.7</v>
      </c>
      <c r="I609" s="113">
        <v>203</v>
      </c>
      <c r="J609" s="113">
        <v>345.1</v>
      </c>
      <c r="K609" s="115">
        <v>43530</v>
      </c>
      <c r="L609" s="113">
        <v>3</v>
      </c>
      <c r="M609" s="113" t="s">
        <v>3496</v>
      </c>
      <c r="N609" s="351"/>
    </row>
    <row r="610" spans="1:14">
      <c r="A610" s="113" t="s">
        <v>2416</v>
      </c>
      <c r="B610" s="113" t="s">
        <v>383</v>
      </c>
      <c r="C610" s="113">
        <v>144</v>
      </c>
      <c r="D610" s="113">
        <v>152.55000000000001</v>
      </c>
      <c r="E610" s="113">
        <v>143.05000000000001</v>
      </c>
      <c r="F610" s="113">
        <v>144.15</v>
      </c>
      <c r="G610" s="113">
        <v>144</v>
      </c>
      <c r="H610" s="113">
        <v>144.1</v>
      </c>
      <c r="I610" s="113">
        <v>31763</v>
      </c>
      <c r="J610" s="113">
        <v>4670936.7</v>
      </c>
      <c r="K610" s="115">
        <v>43530</v>
      </c>
      <c r="L610" s="113">
        <v>714</v>
      </c>
      <c r="M610" s="113" t="s">
        <v>2417</v>
      </c>
      <c r="N610" s="351"/>
    </row>
    <row r="611" spans="1:14">
      <c r="A611" s="113" t="s">
        <v>1905</v>
      </c>
      <c r="B611" s="113" t="s">
        <v>383</v>
      </c>
      <c r="C611" s="113">
        <v>59.45</v>
      </c>
      <c r="D611" s="113">
        <v>60.5</v>
      </c>
      <c r="E611" s="113">
        <v>58</v>
      </c>
      <c r="F611" s="113">
        <v>58.5</v>
      </c>
      <c r="G611" s="113">
        <v>58.3</v>
      </c>
      <c r="H611" s="113">
        <v>57.4</v>
      </c>
      <c r="I611" s="113">
        <v>59910</v>
      </c>
      <c r="J611" s="113">
        <v>3543012.8</v>
      </c>
      <c r="K611" s="115">
        <v>43530</v>
      </c>
      <c r="L611" s="113">
        <v>999</v>
      </c>
      <c r="M611" s="113" t="s">
        <v>1906</v>
      </c>
      <c r="N611" s="351"/>
    </row>
    <row r="612" spans="1:14">
      <c r="A612" s="113" t="s">
        <v>1868</v>
      </c>
      <c r="B612" s="113" t="s">
        <v>383</v>
      </c>
      <c r="C612" s="113">
        <v>122</v>
      </c>
      <c r="D612" s="113">
        <v>126.7</v>
      </c>
      <c r="E612" s="113">
        <v>120.4</v>
      </c>
      <c r="F612" s="113">
        <v>121.4</v>
      </c>
      <c r="G612" s="113">
        <v>121.9</v>
      </c>
      <c r="H612" s="113">
        <v>123.3</v>
      </c>
      <c r="I612" s="113">
        <v>374293</v>
      </c>
      <c r="J612" s="113">
        <v>46068546</v>
      </c>
      <c r="K612" s="115">
        <v>43530</v>
      </c>
      <c r="L612" s="113">
        <v>3878</v>
      </c>
      <c r="M612" s="113" t="s">
        <v>847</v>
      </c>
      <c r="N612" s="351"/>
    </row>
    <row r="613" spans="1:14">
      <c r="A613" s="113" t="s">
        <v>295</v>
      </c>
      <c r="B613" s="113" t="s">
        <v>383</v>
      </c>
      <c r="C613" s="113">
        <v>242</v>
      </c>
      <c r="D613" s="113">
        <v>246</v>
      </c>
      <c r="E613" s="113">
        <v>239.1</v>
      </c>
      <c r="F613" s="113">
        <v>241.6</v>
      </c>
      <c r="G613" s="113">
        <v>242</v>
      </c>
      <c r="H613" s="113">
        <v>240.15</v>
      </c>
      <c r="I613" s="113">
        <v>123767</v>
      </c>
      <c r="J613" s="113">
        <v>29988790.300000001</v>
      </c>
      <c r="K613" s="115">
        <v>43530</v>
      </c>
      <c r="L613" s="113">
        <v>2452</v>
      </c>
      <c r="M613" s="113" t="s">
        <v>897</v>
      </c>
      <c r="N613" s="351"/>
    </row>
    <row r="614" spans="1:14">
      <c r="A614" s="113" t="s">
        <v>898</v>
      </c>
      <c r="B614" s="113" t="s">
        <v>383</v>
      </c>
      <c r="C614" s="113">
        <v>41.75</v>
      </c>
      <c r="D614" s="113">
        <v>45.2</v>
      </c>
      <c r="E614" s="113">
        <v>41.75</v>
      </c>
      <c r="F614" s="113">
        <v>44.6</v>
      </c>
      <c r="G614" s="113">
        <v>44.8</v>
      </c>
      <c r="H614" s="113">
        <v>41.35</v>
      </c>
      <c r="I614" s="113">
        <v>248507</v>
      </c>
      <c r="J614" s="113">
        <v>10872323.85</v>
      </c>
      <c r="K614" s="115">
        <v>43530</v>
      </c>
      <c r="L614" s="113">
        <v>1054</v>
      </c>
      <c r="M614" s="113" t="s">
        <v>899</v>
      </c>
      <c r="N614" s="351"/>
    </row>
    <row r="615" spans="1:14">
      <c r="A615" s="113" t="s">
        <v>900</v>
      </c>
      <c r="B615" s="113" t="s">
        <v>383</v>
      </c>
      <c r="C615" s="113">
        <v>36.049999999999997</v>
      </c>
      <c r="D615" s="113">
        <v>38.200000000000003</v>
      </c>
      <c r="E615" s="113">
        <v>36.049999999999997</v>
      </c>
      <c r="F615" s="113">
        <v>37.4</v>
      </c>
      <c r="G615" s="113">
        <v>37.450000000000003</v>
      </c>
      <c r="H615" s="113">
        <v>36.35</v>
      </c>
      <c r="I615" s="113">
        <v>93367</v>
      </c>
      <c r="J615" s="113">
        <v>3497242.55</v>
      </c>
      <c r="K615" s="115">
        <v>43530</v>
      </c>
      <c r="L615" s="113">
        <v>608</v>
      </c>
      <c r="M615" s="113" t="s">
        <v>901</v>
      </c>
      <c r="N615" s="351"/>
    </row>
    <row r="616" spans="1:14">
      <c r="A616" s="113" t="s">
        <v>2048</v>
      </c>
      <c r="B616" s="113" t="s">
        <v>383</v>
      </c>
      <c r="C616" s="113">
        <v>44</v>
      </c>
      <c r="D616" s="113">
        <v>47.8</v>
      </c>
      <c r="E616" s="113">
        <v>44</v>
      </c>
      <c r="F616" s="113">
        <v>46.3</v>
      </c>
      <c r="G616" s="113">
        <v>46.25</v>
      </c>
      <c r="H616" s="113">
        <v>43.65</v>
      </c>
      <c r="I616" s="113">
        <v>4421624</v>
      </c>
      <c r="J616" s="113">
        <v>203573434.55000001</v>
      </c>
      <c r="K616" s="115">
        <v>43530</v>
      </c>
      <c r="L616" s="113">
        <v>16548</v>
      </c>
      <c r="M616" s="113" t="s">
        <v>2049</v>
      </c>
      <c r="N616" s="351"/>
    </row>
    <row r="617" spans="1:14">
      <c r="A617" s="113" t="s">
        <v>85</v>
      </c>
      <c r="B617" s="113" t="s">
        <v>383</v>
      </c>
      <c r="C617" s="113">
        <v>74.650000000000006</v>
      </c>
      <c r="D617" s="113">
        <v>81.349999999999994</v>
      </c>
      <c r="E617" s="113">
        <v>74.650000000000006</v>
      </c>
      <c r="F617" s="113">
        <v>78.05</v>
      </c>
      <c r="G617" s="113">
        <v>77.650000000000006</v>
      </c>
      <c r="H617" s="113">
        <v>74.7</v>
      </c>
      <c r="I617" s="113">
        <v>8969617</v>
      </c>
      <c r="J617" s="113">
        <v>704640268.95000005</v>
      </c>
      <c r="K617" s="115">
        <v>43530</v>
      </c>
      <c r="L617" s="113">
        <v>42036</v>
      </c>
      <c r="M617" s="113" t="s">
        <v>902</v>
      </c>
      <c r="N617" s="351"/>
    </row>
    <row r="618" spans="1:14">
      <c r="A618" s="113" t="s">
        <v>86</v>
      </c>
      <c r="B618" s="113" t="s">
        <v>383</v>
      </c>
      <c r="C618" s="113">
        <v>748</v>
      </c>
      <c r="D618" s="113">
        <v>766.5</v>
      </c>
      <c r="E618" s="113">
        <v>725.6</v>
      </c>
      <c r="F618" s="113">
        <v>730.5</v>
      </c>
      <c r="G618" s="113">
        <v>725.6</v>
      </c>
      <c r="H618" s="113">
        <v>739.95</v>
      </c>
      <c r="I618" s="113">
        <v>11222755</v>
      </c>
      <c r="J618" s="113">
        <v>8351460153.3000002</v>
      </c>
      <c r="K618" s="115">
        <v>43530</v>
      </c>
      <c r="L618" s="113">
        <v>195287</v>
      </c>
      <c r="M618" s="113" t="s">
        <v>903</v>
      </c>
      <c r="N618" s="351"/>
    </row>
    <row r="619" spans="1:14">
      <c r="A619" s="113" t="s">
        <v>2718</v>
      </c>
      <c r="B619" s="113" t="s">
        <v>383</v>
      </c>
      <c r="C619" s="113">
        <v>311</v>
      </c>
      <c r="D619" s="113">
        <v>315.45</v>
      </c>
      <c r="E619" s="113">
        <v>310</v>
      </c>
      <c r="F619" s="113">
        <v>315.45</v>
      </c>
      <c r="G619" s="113">
        <v>315.45</v>
      </c>
      <c r="H619" s="113">
        <v>300.45</v>
      </c>
      <c r="I619" s="113">
        <v>155781</v>
      </c>
      <c r="J619" s="113">
        <v>49009753.25</v>
      </c>
      <c r="K619" s="115">
        <v>43530</v>
      </c>
      <c r="L619" s="113">
        <v>1072</v>
      </c>
      <c r="M619" s="113" t="s">
        <v>2689</v>
      </c>
      <c r="N619" s="351"/>
    </row>
    <row r="620" spans="1:14">
      <c r="A620" s="113" t="s">
        <v>904</v>
      </c>
      <c r="B620" s="113" t="s">
        <v>383</v>
      </c>
      <c r="C620" s="113">
        <v>298.5</v>
      </c>
      <c r="D620" s="113">
        <v>306.8</v>
      </c>
      <c r="E620" s="113">
        <v>289</v>
      </c>
      <c r="F620" s="113">
        <v>290.7</v>
      </c>
      <c r="G620" s="113">
        <v>291</v>
      </c>
      <c r="H620" s="113">
        <v>295.14999999999998</v>
      </c>
      <c r="I620" s="113">
        <v>853737</v>
      </c>
      <c r="J620" s="113">
        <v>253140873.15000001</v>
      </c>
      <c r="K620" s="115">
        <v>43530</v>
      </c>
      <c r="L620" s="113">
        <v>15172</v>
      </c>
      <c r="M620" s="113" t="s">
        <v>905</v>
      </c>
      <c r="N620" s="351"/>
    </row>
    <row r="621" spans="1:14">
      <c r="A621" s="113" t="s">
        <v>2726</v>
      </c>
      <c r="B621" s="113" t="s">
        <v>383</v>
      </c>
      <c r="C621" s="113">
        <v>148.97</v>
      </c>
      <c r="D621" s="113">
        <v>148.97</v>
      </c>
      <c r="E621" s="113">
        <v>147.32</v>
      </c>
      <c r="F621" s="113">
        <v>148.1</v>
      </c>
      <c r="G621" s="113">
        <v>148.1</v>
      </c>
      <c r="H621" s="113">
        <v>147.05000000000001</v>
      </c>
      <c r="I621" s="113">
        <v>298</v>
      </c>
      <c r="J621" s="113">
        <v>44112.61</v>
      </c>
      <c r="K621" s="115">
        <v>43530</v>
      </c>
      <c r="L621" s="113">
        <v>17</v>
      </c>
      <c r="M621" s="113" t="s">
        <v>2727</v>
      </c>
      <c r="N621" s="351"/>
    </row>
    <row r="622" spans="1:14">
      <c r="A622" s="113" t="s">
        <v>2561</v>
      </c>
      <c r="B622" s="113" t="s">
        <v>383</v>
      </c>
      <c r="C622" s="113">
        <v>35.21</v>
      </c>
      <c r="D622" s="113">
        <v>35.950000000000003</v>
      </c>
      <c r="E622" s="113">
        <v>35.04</v>
      </c>
      <c r="F622" s="113">
        <v>35.770000000000003</v>
      </c>
      <c r="G622" s="113">
        <v>35.79</v>
      </c>
      <c r="H622" s="113">
        <v>35.54</v>
      </c>
      <c r="I622" s="113">
        <v>4397189</v>
      </c>
      <c r="J622" s="113">
        <v>157440466.72999999</v>
      </c>
      <c r="K622" s="115">
        <v>43530</v>
      </c>
      <c r="L622" s="113">
        <v>2605</v>
      </c>
      <c r="M622" s="113" t="s">
        <v>2312</v>
      </c>
      <c r="N622" s="351"/>
    </row>
    <row r="623" spans="1:14">
      <c r="A623" s="113" t="s">
        <v>87</v>
      </c>
      <c r="B623" s="113" t="s">
        <v>383</v>
      </c>
      <c r="C623" s="113">
        <v>365.25</v>
      </c>
      <c r="D623" s="113">
        <v>372.85</v>
      </c>
      <c r="E623" s="113">
        <v>365.25</v>
      </c>
      <c r="F623" s="113">
        <v>371.95</v>
      </c>
      <c r="G623" s="113">
        <v>371.25</v>
      </c>
      <c r="H623" s="113">
        <v>363.25</v>
      </c>
      <c r="I623" s="113">
        <v>31436190</v>
      </c>
      <c r="J623" s="113">
        <v>11635522989.700001</v>
      </c>
      <c r="K623" s="115">
        <v>43530</v>
      </c>
      <c r="L623" s="113">
        <v>169716</v>
      </c>
      <c r="M623" s="113" t="s">
        <v>906</v>
      </c>
      <c r="N623" s="351"/>
    </row>
    <row r="624" spans="1:14">
      <c r="A624" s="113" t="s">
        <v>2197</v>
      </c>
      <c r="B624" s="113" t="s">
        <v>383</v>
      </c>
      <c r="C624" s="113">
        <v>972.7</v>
      </c>
      <c r="D624" s="113">
        <v>983.95</v>
      </c>
      <c r="E624" s="113">
        <v>962.05</v>
      </c>
      <c r="F624" s="113">
        <v>969.1</v>
      </c>
      <c r="G624" s="113">
        <v>969</v>
      </c>
      <c r="H624" s="113">
        <v>970.6</v>
      </c>
      <c r="I624" s="113">
        <v>394493</v>
      </c>
      <c r="J624" s="113">
        <v>383593654.85000002</v>
      </c>
      <c r="K624" s="115">
        <v>43530</v>
      </c>
      <c r="L624" s="113">
        <v>39092</v>
      </c>
      <c r="M624" s="113" t="s">
        <v>2198</v>
      </c>
      <c r="N624" s="351"/>
    </row>
    <row r="625" spans="1:14">
      <c r="A625" s="113" t="s">
        <v>2802</v>
      </c>
      <c r="B625" s="113" t="s">
        <v>383</v>
      </c>
      <c r="C625" s="113">
        <v>29.4</v>
      </c>
      <c r="D625" s="113">
        <v>29.45</v>
      </c>
      <c r="E625" s="113">
        <v>29</v>
      </c>
      <c r="F625" s="113">
        <v>29.35</v>
      </c>
      <c r="G625" s="113">
        <v>29.4</v>
      </c>
      <c r="H625" s="113">
        <v>29.35</v>
      </c>
      <c r="I625" s="113">
        <v>66990</v>
      </c>
      <c r="J625" s="113">
        <v>1955619.35</v>
      </c>
      <c r="K625" s="115">
        <v>43530</v>
      </c>
      <c r="L625" s="113">
        <v>185</v>
      </c>
      <c r="M625" s="113" t="s">
        <v>3153</v>
      </c>
      <c r="N625" s="351"/>
    </row>
    <row r="626" spans="1:14">
      <c r="A626" s="113" t="s">
        <v>3358</v>
      </c>
      <c r="B626" s="113" t="s">
        <v>383</v>
      </c>
      <c r="C626" s="113">
        <v>1000</v>
      </c>
      <c r="D626" s="113">
        <v>1000</v>
      </c>
      <c r="E626" s="113">
        <v>999.99</v>
      </c>
      <c r="F626" s="113">
        <v>1000</v>
      </c>
      <c r="G626" s="113">
        <v>1000</v>
      </c>
      <c r="H626" s="113">
        <v>1000</v>
      </c>
      <c r="I626" s="113">
        <v>6664</v>
      </c>
      <c r="J626" s="113">
        <v>6663985.1399999997</v>
      </c>
      <c r="K626" s="115">
        <v>43530</v>
      </c>
      <c r="L626" s="113">
        <v>27</v>
      </c>
      <c r="M626" s="113" t="s">
        <v>3359</v>
      </c>
      <c r="N626" s="351"/>
    </row>
    <row r="627" spans="1:14">
      <c r="A627" s="113" t="s">
        <v>2957</v>
      </c>
      <c r="B627" s="113" t="s">
        <v>383</v>
      </c>
      <c r="C627" s="113">
        <v>87</v>
      </c>
      <c r="D627" s="113">
        <v>88.01</v>
      </c>
      <c r="E627" s="113">
        <v>87</v>
      </c>
      <c r="F627" s="113">
        <v>87.8</v>
      </c>
      <c r="G627" s="113">
        <v>87.8</v>
      </c>
      <c r="H627" s="113">
        <v>87.55</v>
      </c>
      <c r="I627" s="113">
        <v>176</v>
      </c>
      <c r="J627" s="113">
        <v>15457.84</v>
      </c>
      <c r="K627" s="115">
        <v>43530</v>
      </c>
      <c r="L627" s="113">
        <v>11</v>
      </c>
      <c r="M627" s="113" t="s">
        <v>2958</v>
      </c>
      <c r="N627" s="351"/>
    </row>
    <row r="628" spans="1:14">
      <c r="A628" s="113" t="s">
        <v>2553</v>
      </c>
      <c r="B628" s="113" t="s">
        <v>383</v>
      </c>
      <c r="C628" s="113">
        <v>65.16</v>
      </c>
      <c r="D628" s="113">
        <v>65.84</v>
      </c>
      <c r="E628" s="113">
        <v>65.16</v>
      </c>
      <c r="F628" s="113">
        <v>65.62</v>
      </c>
      <c r="G628" s="113">
        <v>65.349999999999994</v>
      </c>
      <c r="H628" s="113">
        <v>65.16</v>
      </c>
      <c r="I628" s="113">
        <v>9697</v>
      </c>
      <c r="J628" s="113">
        <v>635808.51</v>
      </c>
      <c r="K628" s="115">
        <v>43530</v>
      </c>
      <c r="L628" s="113">
        <v>66</v>
      </c>
      <c r="M628" s="113" t="s">
        <v>2103</v>
      </c>
      <c r="N628" s="351"/>
    </row>
    <row r="629" spans="1:14">
      <c r="A629" s="113" t="s">
        <v>2554</v>
      </c>
      <c r="B629" s="113" t="s">
        <v>383</v>
      </c>
      <c r="C629" s="113">
        <v>118.85</v>
      </c>
      <c r="D629" s="113">
        <v>119.7</v>
      </c>
      <c r="E629" s="113">
        <v>118.85</v>
      </c>
      <c r="F629" s="113">
        <v>119.5</v>
      </c>
      <c r="G629" s="113">
        <v>119.5</v>
      </c>
      <c r="H629" s="113">
        <v>118.82</v>
      </c>
      <c r="I629" s="113">
        <v>326</v>
      </c>
      <c r="J629" s="113">
        <v>38842.839999999997</v>
      </c>
      <c r="K629" s="115">
        <v>43530</v>
      </c>
      <c r="L629" s="113">
        <v>17</v>
      </c>
      <c r="M629" s="113" t="s">
        <v>907</v>
      </c>
      <c r="N629" s="351"/>
    </row>
    <row r="630" spans="1:14">
      <c r="A630" s="113" t="s">
        <v>2555</v>
      </c>
      <c r="B630" s="113" t="s">
        <v>383</v>
      </c>
      <c r="C630" s="113">
        <v>114.26</v>
      </c>
      <c r="D630" s="113">
        <v>116</v>
      </c>
      <c r="E630" s="113">
        <v>114.12</v>
      </c>
      <c r="F630" s="113">
        <v>115</v>
      </c>
      <c r="G630" s="113">
        <v>114.98</v>
      </c>
      <c r="H630" s="113">
        <v>114.67</v>
      </c>
      <c r="I630" s="113">
        <v>40424</v>
      </c>
      <c r="J630" s="113">
        <v>4648433.8600000003</v>
      </c>
      <c r="K630" s="115">
        <v>43530</v>
      </c>
      <c r="L630" s="113">
        <v>2516</v>
      </c>
      <c r="M630" s="113" t="s">
        <v>948</v>
      </c>
      <c r="N630" s="351"/>
    </row>
    <row r="631" spans="1:14">
      <c r="A631" s="113" t="s">
        <v>2556</v>
      </c>
      <c r="B631" s="113" t="s">
        <v>383</v>
      </c>
      <c r="C631" s="113">
        <v>55.48</v>
      </c>
      <c r="D631" s="113">
        <v>55.8</v>
      </c>
      <c r="E631" s="113">
        <v>55.39</v>
      </c>
      <c r="F631" s="113">
        <v>55.75</v>
      </c>
      <c r="G631" s="113">
        <v>55.75</v>
      </c>
      <c r="H631" s="113">
        <v>55.34</v>
      </c>
      <c r="I631" s="113">
        <v>7857</v>
      </c>
      <c r="J631" s="113">
        <v>436315.97</v>
      </c>
      <c r="K631" s="115">
        <v>43530</v>
      </c>
      <c r="L631" s="113">
        <v>36</v>
      </c>
      <c r="M631" s="113" t="s">
        <v>2178</v>
      </c>
      <c r="N631" s="351"/>
    </row>
    <row r="632" spans="1:14">
      <c r="A632" s="113" t="s">
        <v>3154</v>
      </c>
      <c r="B632" s="113" t="s">
        <v>383</v>
      </c>
      <c r="C632" s="113">
        <v>27.9</v>
      </c>
      <c r="D632" s="113">
        <v>27.9</v>
      </c>
      <c r="E632" s="113">
        <v>27.6</v>
      </c>
      <c r="F632" s="113">
        <v>27.75</v>
      </c>
      <c r="G632" s="113">
        <v>27.71</v>
      </c>
      <c r="H632" s="113">
        <v>27.53</v>
      </c>
      <c r="I632" s="113">
        <v>11082</v>
      </c>
      <c r="J632" s="113">
        <v>307735.96999999997</v>
      </c>
      <c r="K632" s="115">
        <v>43530</v>
      </c>
      <c r="L632" s="113">
        <v>121</v>
      </c>
      <c r="M632" s="113" t="s">
        <v>3155</v>
      </c>
      <c r="N632" s="351"/>
    </row>
    <row r="633" spans="1:14">
      <c r="A633" s="113" t="s">
        <v>1901</v>
      </c>
      <c r="B633" s="113" t="s">
        <v>383</v>
      </c>
      <c r="C633" s="113">
        <v>332</v>
      </c>
      <c r="D633" s="113">
        <v>344.7</v>
      </c>
      <c r="E633" s="113">
        <v>330.25</v>
      </c>
      <c r="F633" s="113">
        <v>341.4</v>
      </c>
      <c r="G633" s="113">
        <v>340</v>
      </c>
      <c r="H633" s="113">
        <v>327.35000000000002</v>
      </c>
      <c r="I633" s="113">
        <v>4728396</v>
      </c>
      <c r="J633" s="113">
        <v>1611485576.0999999</v>
      </c>
      <c r="K633" s="115">
        <v>43530</v>
      </c>
      <c r="L633" s="113">
        <v>58792</v>
      </c>
      <c r="M633" s="113" t="s">
        <v>1902</v>
      </c>
      <c r="N633" s="351"/>
    </row>
    <row r="634" spans="1:14">
      <c r="A634" s="113" t="s">
        <v>2557</v>
      </c>
      <c r="B634" s="113" t="s">
        <v>383</v>
      </c>
      <c r="C634" s="113">
        <v>386</v>
      </c>
      <c r="D634" s="113">
        <v>386.98</v>
      </c>
      <c r="E634" s="113">
        <v>385.01</v>
      </c>
      <c r="F634" s="113">
        <v>386</v>
      </c>
      <c r="G634" s="113">
        <v>386</v>
      </c>
      <c r="H634" s="113">
        <v>384.85</v>
      </c>
      <c r="I634" s="113">
        <v>2047</v>
      </c>
      <c r="J634" s="113">
        <v>789829.98</v>
      </c>
      <c r="K634" s="115">
        <v>43530</v>
      </c>
      <c r="L634" s="113">
        <v>13</v>
      </c>
      <c r="M634" s="113" t="s">
        <v>2341</v>
      </c>
      <c r="N634" s="351"/>
    </row>
    <row r="635" spans="1:14">
      <c r="A635" s="113" t="s">
        <v>346</v>
      </c>
      <c r="B635" s="113" t="s">
        <v>383</v>
      </c>
      <c r="C635" s="113">
        <v>38.799999999999997</v>
      </c>
      <c r="D635" s="113">
        <v>38.799999999999997</v>
      </c>
      <c r="E635" s="113">
        <v>37.950000000000003</v>
      </c>
      <c r="F635" s="113">
        <v>38.1</v>
      </c>
      <c r="G635" s="113">
        <v>38.4</v>
      </c>
      <c r="H635" s="113">
        <v>37.700000000000003</v>
      </c>
      <c r="I635" s="113">
        <v>908413</v>
      </c>
      <c r="J635" s="113">
        <v>34930608.850000001</v>
      </c>
      <c r="K635" s="115">
        <v>43530</v>
      </c>
      <c r="L635" s="113">
        <v>2002</v>
      </c>
      <c r="M635" s="113" t="s">
        <v>1924</v>
      </c>
      <c r="N635" s="351"/>
    </row>
    <row r="636" spans="1:14">
      <c r="A636" s="113" t="s">
        <v>908</v>
      </c>
      <c r="B636" s="113" t="s">
        <v>383</v>
      </c>
      <c r="C636" s="113">
        <v>2900</v>
      </c>
      <c r="D636" s="113">
        <v>2900</v>
      </c>
      <c r="E636" s="113">
        <v>2849.9</v>
      </c>
      <c r="F636" s="113">
        <v>2856.85</v>
      </c>
      <c r="G636" s="113">
        <v>2852</v>
      </c>
      <c r="H636" s="113">
        <v>2870.65</v>
      </c>
      <c r="I636" s="113">
        <v>9207</v>
      </c>
      <c r="J636" s="113">
        <v>26377243.649999999</v>
      </c>
      <c r="K636" s="115">
        <v>43530</v>
      </c>
      <c r="L636" s="113">
        <v>646</v>
      </c>
      <c r="M636" s="113" t="s">
        <v>909</v>
      </c>
      <c r="N636" s="351"/>
    </row>
    <row r="637" spans="1:14">
      <c r="A637" s="113" t="s">
        <v>88</v>
      </c>
      <c r="B637" s="113" t="s">
        <v>383</v>
      </c>
      <c r="C637" s="113">
        <v>46.5</v>
      </c>
      <c r="D637" s="113">
        <v>47.15</v>
      </c>
      <c r="E637" s="113">
        <v>45.1</v>
      </c>
      <c r="F637" s="113">
        <v>45.7</v>
      </c>
      <c r="G637" s="113">
        <v>45.5</v>
      </c>
      <c r="H637" s="113">
        <v>46.25</v>
      </c>
      <c r="I637" s="113">
        <v>11013193</v>
      </c>
      <c r="J637" s="113">
        <v>506252315.39999998</v>
      </c>
      <c r="K637" s="115">
        <v>43530</v>
      </c>
      <c r="L637" s="113">
        <v>20727</v>
      </c>
      <c r="M637" s="113" t="s">
        <v>2959</v>
      </c>
      <c r="N637" s="351"/>
    </row>
    <row r="638" spans="1:14">
      <c r="A638" s="113" t="s">
        <v>3170</v>
      </c>
      <c r="B638" s="113" t="s">
        <v>383</v>
      </c>
      <c r="C638" s="113">
        <v>2983.05</v>
      </c>
      <c r="D638" s="113">
        <v>2990</v>
      </c>
      <c r="E638" s="113">
        <v>2951</v>
      </c>
      <c r="F638" s="113">
        <v>2953.4</v>
      </c>
      <c r="G638" s="113">
        <v>2952.25</v>
      </c>
      <c r="H638" s="113">
        <v>2972.7</v>
      </c>
      <c r="I638" s="113">
        <v>207</v>
      </c>
      <c r="J638" s="113">
        <v>612765.30000000005</v>
      </c>
      <c r="K638" s="115">
        <v>43530</v>
      </c>
      <c r="L638" s="113">
        <v>24</v>
      </c>
      <c r="M638" s="113" t="s">
        <v>3171</v>
      </c>
      <c r="N638" s="351"/>
    </row>
    <row r="639" spans="1:14">
      <c r="A639" s="113" t="s">
        <v>89</v>
      </c>
      <c r="B639" s="113" t="s">
        <v>383</v>
      </c>
      <c r="C639" s="113">
        <v>30</v>
      </c>
      <c r="D639" s="113">
        <v>31.9</v>
      </c>
      <c r="E639" s="113">
        <v>29.9</v>
      </c>
      <c r="F639" s="113">
        <v>31.25</v>
      </c>
      <c r="G639" s="113">
        <v>31.2</v>
      </c>
      <c r="H639" s="113">
        <v>29.8</v>
      </c>
      <c r="I639" s="113">
        <v>57451040</v>
      </c>
      <c r="J639" s="113">
        <v>1783435518.9000001</v>
      </c>
      <c r="K639" s="115">
        <v>43530</v>
      </c>
      <c r="L639" s="113">
        <v>62995</v>
      </c>
      <c r="M639" s="113" t="s">
        <v>910</v>
      </c>
      <c r="N639" s="351"/>
    </row>
    <row r="640" spans="1:14">
      <c r="A640" s="113" t="s">
        <v>90</v>
      </c>
      <c r="B640" s="113" t="s">
        <v>383</v>
      </c>
      <c r="C640" s="113">
        <v>41.55</v>
      </c>
      <c r="D640" s="113">
        <v>42.3</v>
      </c>
      <c r="E640" s="113">
        <v>40.450000000000003</v>
      </c>
      <c r="F640" s="113">
        <v>40.85</v>
      </c>
      <c r="G640" s="113">
        <v>41.15</v>
      </c>
      <c r="H640" s="113">
        <v>41.55</v>
      </c>
      <c r="I640" s="113">
        <v>5692725</v>
      </c>
      <c r="J640" s="113">
        <v>234851191.69999999</v>
      </c>
      <c r="K640" s="115">
        <v>43530</v>
      </c>
      <c r="L640" s="113">
        <v>16124</v>
      </c>
      <c r="M640" s="113" t="s">
        <v>911</v>
      </c>
      <c r="N640" s="351"/>
    </row>
    <row r="641" spans="1:14">
      <c r="A641" s="113" t="s">
        <v>3366</v>
      </c>
      <c r="B641" s="113" t="s">
        <v>383</v>
      </c>
      <c r="C641" s="113">
        <v>51.45</v>
      </c>
      <c r="D641" s="113">
        <v>52.3</v>
      </c>
      <c r="E641" s="113">
        <v>50.35</v>
      </c>
      <c r="F641" s="113">
        <v>51.25</v>
      </c>
      <c r="G641" s="113">
        <v>51.25</v>
      </c>
      <c r="H641" s="113">
        <v>51.05</v>
      </c>
      <c r="I641" s="113">
        <v>30311010</v>
      </c>
      <c r="J641" s="113">
        <v>1558549908.4000001</v>
      </c>
      <c r="K641" s="115">
        <v>43530</v>
      </c>
      <c r="L641" s="113">
        <v>58311</v>
      </c>
      <c r="M641" s="113" t="s">
        <v>912</v>
      </c>
      <c r="N641" s="351"/>
    </row>
    <row r="642" spans="1:14">
      <c r="A642" s="113" t="s">
        <v>2240</v>
      </c>
      <c r="B642" s="113" t="s">
        <v>383</v>
      </c>
      <c r="C642" s="113">
        <v>162.6</v>
      </c>
      <c r="D642" s="113">
        <v>162.6</v>
      </c>
      <c r="E642" s="113">
        <v>157</v>
      </c>
      <c r="F642" s="113">
        <v>157.75</v>
      </c>
      <c r="G642" s="113">
        <v>157.4</v>
      </c>
      <c r="H642" s="113">
        <v>159.25</v>
      </c>
      <c r="I642" s="113">
        <v>25214</v>
      </c>
      <c r="J642" s="113">
        <v>4006231</v>
      </c>
      <c r="K642" s="115">
        <v>43530</v>
      </c>
      <c r="L642" s="113">
        <v>2405</v>
      </c>
      <c r="M642" s="113" t="s">
        <v>3134</v>
      </c>
      <c r="N642" s="351"/>
    </row>
    <row r="643" spans="1:14">
      <c r="A643" s="113" t="s">
        <v>2668</v>
      </c>
      <c r="B643" s="113" t="s">
        <v>383</v>
      </c>
      <c r="C643" s="113">
        <v>485</v>
      </c>
      <c r="D643" s="113">
        <v>510</v>
      </c>
      <c r="E643" s="113">
        <v>467.65</v>
      </c>
      <c r="F643" s="113">
        <v>487.25</v>
      </c>
      <c r="G643" s="113">
        <v>493.45</v>
      </c>
      <c r="H643" s="113">
        <v>480</v>
      </c>
      <c r="I643" s="113">
        <v>11304</v>
      </c>
      <c r="J643" s="113">
        <v>5524380.2999999998</v>
      </c>
      <c r="K643" s="115">
        <v>43530</v>
      </c>
      <c r="L643" s="113">
        <v>989</v>
      </c>
      <c r="M643" s="113" t="s">
        <v>2669</v>
      </c>
      <c r="N643" s="351"/>
    </row>
    <row r="644" spans="1:14">
      <c r="A644" s="113" t="s">
        <v>913</v>
      </c>
      <c r="B644" s="113" t="s">
        <v>383</v>
      </c>
      <c r="C644" s="113">
        <v>903.8</v>
      </c>
      <c r="D644" s="113">
        <v>940</v>
      </c>
      <c r="E644" s="113">
        <v>903.8</v>
      </c>
      <c r="F644" s="113">
        <v>930.15</v>
      </c>
      <c r="G644" s="113">
        <v>928</v>
      </c>
      <c r="H644" s="113">
        <v>900.4</v>
      </c>
      <c r="I644" s="113">
        <v>19605</v>
      </c>
      <c r="J644" s="113">
        <v>18191671.399999999</v>
      </c>
      <c r="K644" s="115">
        <v>43530</v>
      </c>
      <c r="L644" s="113">
        <v>1347</v>
      </c>
      <c r="M644" s="113" t="s">
        <v>914</v>
      </c>
      <c r="N644" s="351"/>
    </row>
    <row r="645" spans="1:14">
      <c r="A645" s="113" t="s">
        <v>91</v>
      </c>
      <c r="B645" s="113" t="s">
        <v>383</v>
      </c>
      <c r="C645" s="113">
        <v>14.2</v>
      </c>
      <c r="D645" s="113">
        <v>14.35</v>
      </c>
      <c r="E645" s="113">
        <v>13.95</v>
      </c>
      <c r="F645" s="113">
        <v>14.05</v>
      </c>
      <c r="G645" s="113">
        <v>14.05</v>
      </c>
      <c r="H645" s="113">
        <v>14.05</v>
      </c>
      <c r="I645" s="113">
        <v>4366064</v>
      </c>
      <c r="J645" s="113">
        <v>61768825.299999997</v>
      </c>
      <c r="K645" s="115">
        <v>43530</v>
      </c>
      <c r="L645" s="113">
        <v>3714</v>
      </c>
      <c r="M645" s="113" t="s">
        <v>915</v>
      </c>
      <c r="N645" s="351"/>
    </row>
    <row r="646" spans="1:14">
      <c r="A646" s="113" t="s">
        <v>2313</v>
      </c>
      <c r="B646" s="113" t="s">
        <v>383</v>
      </c>
      <c r="C646" s="113">
        <v>211.85</v>
      </c>
      <c r="D646" s="113">
        <v>230</v>
      </c>
      <c r="E646" s="113">
        <v>211.85</v>
      </c>
      <c r="F646" s="113">
        <v>220</v>
      </c>
      <c r="G646" s="113">
        <v>220</v>
      </c>
      <c r="H646" s="113">
        <v>218</v>
      </c>
      <c r="I646" s="113">
        <v>2932</v>
      </c>
      <c r="J646" s="113">
        <v>646297.55000000005</v>
      </c>
      <c r="K646" s="115">
        <v>43530</v>
      </c>
      <c r="L646" s="113">
        <v>43</v>
      </c>
      <c r="M646" s="113" t="s">
        <v>2314</v>
      </c>
      <c r="N646" s="351"/>
    </row>
    <row r="647" spans="1:14">
      <c r="A647" s="113" t="s">
        <v>916</v>
      </c>
      <c r="B647" s="113" t="s">
        <v>383</v>
      </c>
      <c r="C647" s="113">
        <v>410</v>
      </c>
      <c r="D647" s="113">
        <v>414.9</v>
      </c>
      <c r="E647" s="113">
        <v>407</v>
      </c>
      <c r="F647" s="113">
        <v>409.55</v>
      </c>
      <c r="G647" s="113">
        <v>408</v>
      </c>
      <c r="H647" s="113">
        <v>406.3</v>
      </c>
      <c r="I647" s="113">
        <v>62696</v>
      </c>
      <c r="J647" s="113">
        <v>25695785.550000001</v>
      </c>
      <c r="K647" s="115">
        <v>43530</v>
      </c>
      <c r="L647" s="113">
        <v>4217</v>
      </c>
      <c r="M647" s="113" t="s">
        <v>917</v>
      </c>
      <c r="N647" s="351"/>
    </row>
    <row r="648" spans="1:14">
      <c r="A648" s="113" t="s">
        <v>92</v>
      </c>
      <c r="B648" s="113" t="s">
        <v>383</v>
      </c>
      <c r="C648" s="113">
        <v>300</v>
      </c>
      <c r="D648" s="113">
        <v>303</v>
      </c>
      <c r="E648" s="113">
        <v>288.5</v>
      </c>
      <c r="F648" s="113">
        <v>290.39999999999998</v>
      </c>
      <c r="G648" s="113">
        <v>290.55</v>
      </c>
      <c r="H648" s="113">
        <v>299.60000000000002</v>
      </c>
      <c r="I648" s="113">
        <v>3113445</v>
      </c>
      <c r="J648" s="113">
        <v>916650643.04999995</v>
      </c>
      <c r="K648" s="115">
        <v>43530</v>
      </c>
      <c r="L648" s="113">
        <v>43405</v>
      </c>
      <c r="M648" s="113" t="s">
        <v>2264</v>
      </c>
      <c r="N648" s="351"/>
    </row>
    <row r="649" spans="1:14">
      <c r="A649" s="113" t="s">
        <v>918</v>
      </c>
      <c r="B649" s="113" t="s">
        <v>383</v>
      </c>
      <c r="C649" s="113">
        <v>302</v>
      </c>
      <c r="D649" s="113">
        <v>314</v>
      </c>
      <c r="E649" s="113">
        <v>280</v>
      </c>
      <c r="F649" s="113">
        <v>301.25</v>
      </c>
      <c r="G649" s="113">
        <v>302.8</v>
      </c>
      <c r="H649" s="113">
        <v>293.60000000000002</v>
      </c>
      <c r="I649" s="113">
        <v>67170</v>
      </c>
      <c r="J649" s="113">
        <v>20413215.899999999</v>
      </c>
      <c r="K649" s="115">
        <v>43530</v>
      </c>
      <c r="L649" s="113">
        <v>1781</v>
      </c>
      <c r="M649" s="113" t="s">
        <v>919</v>
      </c>
      <c r="N649" s="351"/>
    </row>
    <row r="650" spans="1:14">
      <c r="A650" s="113" t="s">
        <v>2257</v>
      </c>
      <c r="B650" s="113" t="s">
        <v>383</v>
      </c>
      <c r="C650" s="113">
        <v>370</v>
      </c>
      <c r="D650" s="113">
        <v>377.95</v>
      </c>
      <c r="E650" s="113">
        <v>355.7</v>
      </c>
      <c r="F650" s="113">
        <v>361</v>
      </c>
      <c r="G650" s="113">
        <v>357.95</v>
      </c>
      <c r="H650" s="113">
        <v>366.15</v>
      </c>
      <c r="I650" s="113">
        <v>658256</v>
      </c>
      <c r="J650" s="113">
        <v>243238601.44999999</v>
      </c>
      <c r="K650" s="115">
        <v>43530</v>
      </c>
      <c r="L650" s="113">
        <v>24526</v>
      </c>
      <c r="M650" s="113" t="s">
        <v>2258</v>
      </c>
      <c r="N650" s="351"/>
    </row>
    <row r="651" spans="1:14">
      <c r="A651" s="113" t="s">
        <v>3497</v>
      </c>
      <c r="B651" s="113" t="s">
        <v>383</v>
      </c>
      <c r="C651" s="113">
        <v>69.55</v>
      </c>
      <c r="D651" s="113">
        <v>73.05</v>
      </c>
      <c r="E651" s="113">
        <v>66.5</v>
      </c>
      <c r="F651" s="113">
        <v>66.95</v>
      </c>
      <c r="G651" s="113">
        <v>66.95</v>
      </c>
      <c r="H651" s="113">
        <v>69.650000000000006</v>
      </c>
      <c r="I651" s="113">
        <v>2922</v>
      </c>
      <c r="J651" s="113">
        <v>196264.6</v>
      </c>
      <c r="K651" s="115">
        <v>43530</v>
      </c>
      <c r="L651" s="113">
        <v>14</v>
      </c>
      <c r="M651" s="113" t="s">
        <v>3498</v>
      </c>
      <c r="N651" s="351"/>
    </row>
    <row r="652" spans="1:14">
      <c r="A652" s="113" t="s">
        <v>3223</v>
      </c>
      <c r="B652" s="113" t="s">
        <v>3180</v>
      </c>
      <c r="C652" s="113">
        <v>9.4</v>
      </c>
      <c r="D652" s="113">
        <v>9.6</v>
      </c>
      <c r="E652" s="113">
        <v>9</v>
      </c>
      <c r="F652" s="113">
        <v>9.1</v>
      </c>
      <c r="G652" s="113">
        <v>9.4499999999999993</v>
      </c>
      <c r="H652" s="113">
        <v>9.4</v>
      </c>
      <c r="I652" s="113">
        <v>81628</v>
      </c>
      <c r="J652" s="113">
        <v>760305.35</v>
      </c>
      <c r="K652" s="115">
        <v>43530</v>
      </c>
      <c r="L652" s="113">
        <v>298</v>
      </c>
      <c r="M652" s="113" t="s">
        <v>3224</v>
      </c>
      <c r="N652" s="351"/>
    </row>
    <row r="653" spans="1:14">
      <c r="A653" s="113" t="s">
        <v>920</v>
      </c>
      <c r="B653" s="113" t="s">
        <v>383</v>
      </c>
      <c r="C653" s="113">
        <v>6.4</v>
      </c>
      <c r="D653" s="113">
        <v>6.7</v>
      </c>
      <c r="E653" s="113">
        <v>6.25</v>
      </c>
      <c r="F653" s="113">
        <v>6.55</v>
      </c>
      <c r="G653" s="113">
        <v>6.65</v>
      </c>
      <c r="H653" s="113">
        <v>6.55</v>
      </c>
      <c r="I653" s="113">
        <v>501149</v>
      </c>
      <c r="J653" s="113">
        <v>3250715.8</v>
      </c>
      <c r="K653" s="115">
        <v>43530</v>
      </c>
      <c r="L653" s="113">
        <v>845</v>
      </c>
      <c r="M653" s="113" t="s">
        <v>921</v>
      </c>
      <c r="N653" s="351"/>
    </row>
    <row r="654" spans="1:14">
      <c r="A654" s="113" t="s">
        <v>2803</v>
      </c>
      <c r="B654" s="113" t="s">
        <v>383</v>
      </c>
      <c r="C654" s="113">
        <v>271.85000000000002</v>
      </c>
      <c r="D654" s="113">
        <v>276.95</v>
      </c>
      <c r="E654" s="113">
        <v>265.25</v>
      </c>
      <c r="F654" s="113">
        <v>267.85000000000002</v>
      </c>
      <c r="G654" s="113">
        <v>267</v>
      </c>
      <c r="H654" s="113">
        <v>269.85000000000002</v>
      </c>
      <c r="I654" s="113">
        <v>77133</v>
      </c>
      <c r="J654" s="113">
        <v>20956071.350000001</v>
      </c>
      <c r="K654" s="115">
        <v>43530</v>
      </c>
      <c r="L654" s="113">
        <v>2334</v>
      </c>
      <c r="M654" s="113" t="s">
        <v>2804</v>
      </c>
      <c r="N654" s="351"/>
    </row>
    <row r="655" spans="1:14">
      <c r="A655" s="113" t="s">
        <v>2960</v>
      </c>
      <c r="B655" s="113" t="s">
        <v>383</v>
      </c>
      <c r="C655" s="113">
        <v>908.4</v>
      </c>
      <c r="D655" s="113">
        <v>950</v>
      </c>
      <c r="E655" s="113">
        <v>873.05</v>
      </c>
      <c r="F655" s="113">
        <v>879.65</v>
      </c>
      <c r="G655" s="113">
        <v>879.15</v>
      </c>
      <c r="H655" s="113">
        <v>886.2</v>
      </c>
      <c r="I655" s="113">
        <v>388</v>
      </c>
      <c r="J655" s="113">
        <v>346051.7</v>
      </c>
      <c r="K655" s="115">
        <v>43530</v>
      </c>
      <c r="L655" s="113">
        <v>84</v>
      </c>
      <c r="M655" s="113" t="s">
        <v>2961</v>
      </c>
      <c r="N655" s="351"/>
    </row>
    <row r="656" spans="1:14">
      <c r="A656" s="113" t="s">
        <v>3473</v>
      </c>
      <c r="B656" s="113" t="s">
        <v>3180</v>
      </c>
      <c r="C656" s="113">
        <v>0.35</v>
      </c>
      <c r="D656" s="113">
        <v>0.35</v>
      </c>
      <c r="E656" s="113">
        <v>0.35</v>
      </c>
      <c r="F656" s="113">
        <v>0.35</v>
      </c>
      <c r="G656" s="113">
        <v>0.35</v>
      </c>
      <c r="H656" s="113">
        <v>0.3</v>
      </c>
      <c r="I656" s="113">
        <v>1070</v>
      </c>
      <c r="J656" s="113">
        <v>374.5</v>
      </c>
      <c r="K656" s="115">
        <v>43530</v>
      </c>
      <c r="L656" s="113">
        <v>2</v>
      </c>
      <c r="M656" s="113" t="s">
        <v>3474</v>
      </c>
      <c r="N656" s="351"/>
    </row>
    <row r="657" spans="1:14">
      <c r="A657" s="113" t="s">
        <v>2586</v>
      </c>
      <c r="B657" s="113" t="s">
        <v>383</v>
      </c>
      <c r="C657" s="113">
        <v>9.6</v>
      </c>
      <c r="D657" s="113">
        <v>10.1</v>
      </c>
      <c r="E657" s="113">
        <v>9.4499999999999993</v>
      </c>
      <c r="F657" s="113">
        <v>9.9</v>
      </c>
      <c r="G657" s="113">
        <v>10</v>
      </c>
      <c r="H657" s="113">
        <v>9.4</v>
      </c>
      <c r="I657" s="113">
        <v>60657</v>
      </c>
      <c r="J657" s="113">
        <v>591940.4</v>
      </c>
      <c r="K657" s="115">
        <v>43530</v>
      </c>
      <c r="L657" s="113">
        <v>311</v>
      </c>
      <c r="M657" s="113" t="s">
        <v>2587</v>
      </c>
      <c r="N657" s="351"/>
    </row>
    <row r="658" spans="1:14">
      <c r="A658" s="113" t="s">
        <v>198</v>
      </c>
      <c r="B658" s="113" t="s">
        <v>383</v>
      </c>
      <c r="C658" s="113">
        <v>141.30000000000001</v>
      </c>
      <c r="D658" s="113">
        <v>141.5</v>
      </c>
      <c r="E658" s="113">
        <v>138.05000000000001</v>
      </c>
      <c r="F658" s="113">
        <v>139.75</v>
      </c>
      <c r="G658" s="113">
        <v>139.65</v>
      </c>
      <c r="H658" s="113">
        <v>138.94999999999999</v>
      </c>
      <c r="I658" s="113">
        <v>2433855</v>
      </c>
      <c r="J658" s="113">
        <v>339111204.80000001</v>
      </c>
      <c r="K658" s="115">
        <v>43530</v>
      </c>
      <c r="L658" s="113">
        <v>8457</v>
      </c>
      <c r="M658" s="113" t="s">
        <v>922</v>
      </c>
      <c r="N658" s="351"/>
    </row>
    <row r="659" spans="1:14">
      <c r="A659" s="113" t="s">
        <v>93</v>
      </c>
      <c r="B659" s="113" t="s">
        <v>383</v>
      </c>
      <c r="C659" s="113">
        <v>97.5</v>
      </c>
      <c r="D659" s="113">
        <v>100.2</v>
      </c>
      <c r="E659" s="113">
        <v>96.35</v>
      </c>
      <c r="F659" s="113">
        <v>97.35</v>
      </c>
      <c r="G659" s="113">
        <v>97.1</v>
      </c>
      <c r="H659" s="113">
        <v>97.3</v>
      </c>
      <c r="I659" s="113">
        <v>7536941</v>
      </c>
      <c r="J659" s="113">
        <v>739299200.79999995</v>
      </c>
      <c r="K659" s="115">
        <v>43530</v>
      </c>
      <c r="L659" s="113">
        <v>20700</v>
      </c>
      <c r="M659" s="113" t="s">
        <v>923</v>
      </c>
      <c r="N659" s="351"/>
    </row>
    <row r="660" spans="1:14">
      <c r="A660" s="113" t="s">
        <v>924</v>
      </c>
      <c r="B660" s="113" t="s">
        <v>383</v>
      </c>
      <c r="C660" s="113">
        <v>294.55</v>
      </c>
      <c r="D660" s="113">
        <v>310.95</v>
      </c>
      <c r="E660" s="113">
        <v>293.25</v>
      </c>
      <c r="F660" s="113">
        <v>304.14999999999998</v>
      </c>
      <c r="G660" s="113">
        <v>304.5</v>
      </c>
      <c r="H660" s="113">
        <v>293.85000000000002</v>
      </c>
      <c r="I660" s="113">
        <v>527950</v>
      </c>
      <c r="J660" s="113">
        <v>160367578.84999999</v>
      </c>
      <c r="K660" s="115">
        <v>43530</v>
      </c>
      <c r="L660" s="113">
        <v>11616</v>
      </c>
      <c r="M660" s="113" t="s">
        <v>925</v>
      </c>
      <c r="N660" s="351"/>
    </row>
    <row r="661" spans="1:14">
      <c r="A661" s="113" t="s">
        <v>926</v>
      </c>
      <c r="B661" s="113" t="s">
        <v>383</v>
      </c>
      <c r="C661" s="113">
        <v>237.1</v>
      </c>
      <c r="D661" s="113">
        <v>258.25</v>
      </c>
      <c r="E661" s="113">
        <v>237.1</v>
      </c>
      <c r="F661" s="113">
        <v>255.1</v>
      </c>
      <c r="G661" s="113">
        <v>253</v>
      </c>
      <c r="H661" s="113">
        <v>237.1</v>
      </c>
      <c r="I661" s="113">
        <v>6391707</v>
      </c>
      <c r="J661" s="113">
        <v>1593133989.55</v>
      </c>
      <c r="K661" s="115">
        <v>43530</v>
      </c>
      <c r="L661" s="113">
        <v>45958</v>
      </c>
      <c r="M661" s="113" t="s">
        <v>927</v>
      </c>
      <c r="N661" s="351"/>
    </row>
    <row r="662" spans="1:14">
      <c r="A662" s="113" t="s">
        <v>2805</v>
      </c>
      <c r="B662" s="113" t="s">
        <v>383</v>
      </c>
      <c r="C662" s="113">
        <v>102.95</v>
      </c>
      <c r="D662" s="113">
        <v>103</v>
      </c>
      <c r="E662" s="113">
        <v>98.35</v>
      </c>
      <c r="F662" s="113">
        <v>102</v>
      </c>
      <c r="G662" s="113">
        <v>102.1</v>
      </c>
      <c r="H662" s="113">
        <v>100.2</v>
      </c>
      <c r="I662" s="113">
        <v>418</v>
      </c>
      <c r="J662" s="113">
        <v>42757.8</v>
      </c>
      <c r="K662" s="115">
        <v>43530</v>
      </c>
      <c r="L662" s="113">
        <v>25</v>
      </c>
      <c r="M662" s="113" t="s">
        <v>2806</v>
      </c>
      <c r="N662" s="351"/>
    </row>
    <row r="663" spans="1:14">
      <c r="A663" s="113" t="s">
        <v>928</v>
      </c>
      <c r="B663" s="113" t="s">
        <v>383</v>
      </c>
      <c r="C663" s="113">
        <v>295.45</v>
      </c>
      <c r="D663" s="113">
        <v>300.05</v>
      </c>
      <c r="E663" s="113">
        <v>291.14999999999998</v>
      </c>
      <c r="F663" s="113">
        <v>298.05</v>
      </c>
      <c r="G663" s="113">
        <v>299.95</v>
      </c>
      <c r="H663" s="113">
        <v>294.45</v>
      </c>
      <c r="I663" s="113">
        <v>157812</v>
      </c>
      <c r="J663" s="113">
        <v>46745751.850000001</v>
      </c>
      <c r="K663" s="115">
        <v>43530</v>
      </c>
      <c r="L663" s="113">
        <v>3467</v>
      </c>
      <c r="M663" s="113" t="s">
        <v>2962</v>
      </c>
      <c r="N663" s="351"/>
    </row>
    <row r="664" spans="1:14">
      <c r="A664" s="113" t="s">
        <v>929</v>
      </c>
      <c r="B664" s="113" t="s">
        <v>383</v>
      </c>
      <c r="C664" s="113">
        <v>1186.3</v>
      </c>
      <c r="D664" s="113">
        <v>1239.5999999999999</v>
      </c>
      <c r="E664" s="113">
        <v>1179.75</v>
      </c>
      <c r="F664" s="113">
        <v>1228.7</v>
      </c>
      <c r="G664" s="113">
        <v>1234.5999999999999</v>
      </c>
      <c r="H664" s="113">
        <v>1186.1500000000001</v>
      </c>
      <c r="I664" s="113">
        <v>1178834</v>
      </c>
      <c r="J664" s="113">
        <v>1443598760.55</v>
      </c>
      <c r="K664" s="115">
        <v>43530</v>
      </c>
      <c r="L664" s="113">
        <v>35185</v>
      </c>
      <c r="M664" s="113" t="s">
        <v>930</v>
      </c>
      <c r="N664" s="351"/>
    </row>
    <row r="665" spans="1:14">
      <c r="A665" s="113" t="s">
        <v>2418</v>
      </c>
      <c r="B665" s="113" t="s">
        <v>383</v>
      </c>
      <c r="C665" s="113">
        <v>43.25</v>
      </c>
      <c r="D665" s="113">
        <v>47.95</v>
      </c>
      <c r="E665" s="113">
        <v>43.25</v>
      </c>
      <c r="F665" s="113">
        <v>45.8</v>
      </c>
      <c r="G665" s="113">
        <v>45.75</v>
      </c>
      <c r="H665" s="113">
        <v>46.4</v>
      </c>
      <c r="I665" s="113">
        <v>2564</v>
      </c>
      <c r="J665" s="113">
        <v>119740.8</v>
      </c>
      <c r="K665" s="115">
        <v>43530</v>
      </c>
      <c r="L665" s="113">
        <v>46</v>
      </c>
      <c r="M665" s="113" t="s">
        <v>2419</v>
      </c>
      <c r="N665" s="351"/>
    </row>
    <row r="666" spans="1:14">
      <c r="A666" s="113" t="s">
        <v>931</v>
      </c>
      <c r="B666" s="113" t="s">
        <v>383</v>
      </c>
      <c r="C666" s="113">
        <v>439.05</v>
      </c>
      <c r="D666" s="113">
        <v>449.95</v>
      </c>
      <c r="E666" s="113">
        <v>433</v>
      </c>
      <c r="F666" s="113">
        <v>448</v>
      </c>
      <c r="G666" s="113">
        <v>449.85</v>
      </c>
      <c r="H666" s="113">
        <v>439.65</v>
      </c>
      <c r="I666" s="113">
        <v>8954</v>
      </c>
      <c r="J666" s="113">
        <v>3964455.35</v>
      </c>
      <c r="K666" s="115">
        <v>43530</v>
      </c>
      <c r="L666" s="113">
        <v>389</v>
      </c>
      <c r="M666" s="113" t="s">
        <v>2532</v>
      </c>
      <c r="N666" s="351"/>
    </row>
    <row r="667" spans="1:14">
      <c r="A667" s="113" t="s">
        <v>932</v>
      </c>
      <c r="B667" s="113" t="s">
        <v>383</v>
      </c>
      <c r="C667" s="113">
        <v>185.25</v>
      </c>
      <c r="D667" s="113">
        <v>191</v>
      </c>
      <c r="E667" s="113">
        <v>182.15</v>
      </c>
      <c r="F667" s="113">
        <v>183.45</v>
      </c>
      <c r="G667" s="113">
        <v>183.5</v>
      </c>
      <c r="H667" s="113">
        <v>184.05</v>
      </c>
      <c r="I667" s="113">
        <v>12533</v>
      </c>
      <c r="J667" s="113">
        <v>2344941.5499999998</v>
      </c>
      <c r="K667" s="115">
        <v>43530</v>
      </c>
      <c r="L667" s="113">
        <v>735</v>
      </c>
      <c r="M667" s="113" t="s">
        <v>933</v>
      </c>
      <c r="N667" s="351"/>
    </row>
    <row r="668" spans="1:14">
      <c r="A668" s="113" t="s">
        <v>934</v>
      </c>
      <c r="B668" s="113" t="s">
        <v>3180</v>
      </c>
      <c r="C668" s="113">
        <v>34.65</v>
      </c>
      <c r="D668" s="113">
        <v>34.950000000000003</v>
      </c>
      <c r="E668" s="113">
        <v>34.549999999999997</v>
      </c>
      <c r="F668" s="113">
        <v>34.6</v>
      </c>
      <c r="G668" s="113">
        <v>34.6</v>
      </c>
      <c r="H668" s="113">
        <v>34.65</v>
      </c>
      <c r="I668" s="113">
        <v>65275</v>
      </c>
      <c r="J668" s="113">
        <v>2259206</v>
      </c>
      <c r="K668" s="115">
        <v>43530</v>
      </c>
      <c r="L668" s="113">
        <v>35</v>
      </c>
      <c r="M668" s="113" t="s">
        <v>935</v>
      </c>
      <c r="N668" s="351"/>
    </row>
    <row r="669" spans="1:14">
      <c r="A669" s="113" t="s">
        <v>2588</v>
      </c>
      <c r="B669" s="113" t="s">
        <v>3180</v>
      </c>
      <c r="C669" s="113">
        <v>2</v>
      </c>
      <c r="D669" s="113">
        <v>2</v>
      </c>
      <c r="E669" s="113">
        <v>1.9</v>
      </c>
      <c r="F669" s="113">
        <v>2</v>
      </c>
      <c r="G669" s="113">
        <v>2</v>
      </c>
      <c r="H669" s="113">
        <v>1.95</v>
      </c>
      <c r="I669" s="113">
        <v>80411</v>
      </c>
      <c r="J669" s="113">
        <v>159597</v>
      </c>
      <c r="K669" s="115">
        <v>43530</v>
      </c>
      <c r="L669" s="113">
        <v>92</v>
      </c>
      <c r="M669" s="113" t="s">
        <v>2589</v>
      </c>
      <c r="N669" s="351"/>
    </row>
    <row r="670" spans="1:14">
      <c r="A670" s="113" t="s">
        <v>2707</v>
      </c>
      <c r="B670" s="113" t="s">
        <v>383</v>
      </c>
      <c r="C670" s="113">
        <v>345.35</v>
      </c>
      <c r="D670" s="113">
        <v>350.75</v>
      </c>
      <c r="E670" s="113">
        <v>341.6</v>
      </c>
      <c r="F670" s="113">
        <v>347.6</v>
      </c>
      <c r="G670" s="113">
        <v>348.8</v>
      </c>
      <c r="H670" s="113">
        <v>344.05</v>
      </c>
      <c r="I670" s="113">
        <v>48734</v>
      </c>
      <c r="J670" s="113">
        <v>16924473.25</v>
      </c>
      <c r="K670" s="115">
        <v>43530</v>
      </c>
      <c r="L670" s="113">
        <v>2438</v>
      </c>
      <c r="M670" s="113" t="s">
        <v>2708</v>
      </c>
      <c r="N670" s="351"/>
    </row>
    <row r="671" spans="1:14">
      <c r="A671" s="113" t="s">
        <v>936</v>
      </c>
      <c r="B671" s="113" t="s">
        <v>383</v>
      </c>
      <c r="C671" s="113">
        <v>109.1</v>
      </c>
      <c r="D671" s="113">
        <v>115.2</v>
      </c>
      <c r="E671" s="113">
        <v>103.05</v>
      </c>
      <c r="F671" s="113">
        <v>112.6</v>
      </c>
      <c r="G671" s="113">
        <v>113</v>
      </c>
      <c r="H671" s="113">
        <v>105.4</v>
      </c>
      <c r="I671" s="113">
        <v>14831</v>
      </c>
      <c r="J671" s="113">
        <v>1636196.8</v>
      </c>
      <c r="K671" s="115">
        <v>43530</v>
      </c>
      <c r="L671" s="113">
        <v>413</v>
      </c>
      <c r="M671" s="113" t="s">
        <v>937</v>
      </c>
      <c r="N671" s="351"/>
    </row>
    <row r="672" spans="1:14">
      <c r="A672" s="113" t="s">
        <v>1879</v>
      </c>
      <c r="B672" s="113" t="s">
        <v>383</v>
      </c>
      <c r="C672" s="113">
        <v>32.950000000000003</v>
      </c>
      <c r="D672" s="113">
        <v>33.950000000000003</v>
      </c>
      <c r="E672" s="113">
        <v>30.45</v>
      </c>
      <c r="F672" s="113">
        <v>32.85</v>
      </c>
      <c r="G672" s="113">
        <v>33.299999999999997</v>
      </c>
      <c r="H672" s="113">
        <v>32.9</v>
      </c>
      <c r="I672" s="113">
        <v>6523</v>
      </c>
      <c r="J672" s="113">
        <v>212131.55</v>
      </c>
      <c r="K672" s="115">
        <v>43530</v>
      </c>
      <c r="L672" s="113">
        <v>194</v>
      </c>
      <c r="M672" s="113" t="s">
        <v>1880</v>
      </c>
      <c r="N672" s="351"/>
    </row>
    <row r="673" spans="1:14">
      <c r="A673" s="113" t="s">
        <v>2590</v>
      </c>
      <c r="B673" s="113" t="s">
        <v>383</v>
      </c>
      <c r="C673" s="113">
        <v>5.6</v>
      </c>
      <c r="D673" s="113">
        <v>5.95</v>
      </c>
      <c r="E673" s="113">
        <v>5.6</v>
      </c>
      <c r="F673" s="113">
        <v>5.85</v>
      </c>
      <c r="G673" s="113">
        <v>5.7</v>
      </c>
      <c r="H673" s="113">
        <v>5.6</v>
      </c>
      <c r="I673" s="113">
        <v>71278</v>
      </c>
      <c r="J673" s="113">
        <v>414458.45</v>
      </c>
      <c r="K673" s="115">
        <v>43530</v>
      </c>
      <c r="L673" s="113">
        <v>131</v>
      </c>
      <c r="M673" s="113" t="s">
        <v>2591</v>
      </c>
      <c r="N673" s="351"/>
    </row>
    <row r="674" spans="1:14">
      <c r="A674" s="113" t="s">
        <v>938</v>
      </c>
      <c r="B674" s="113" t="s">
        <v>383</v>
      </c>
      <c r="C674" s="113">
        <v>39.1</v>
      </c>
      <c r="D674" s="113">
        <v>39.950000000000003</v>
      </c>
      <c r="E674" s="113">
        <v>38.5</v>
      </c>
      <c r="F674" s="113">
        <v>38.9</v>
      </c>
      <c r="G674" s="113">
        <v>38.65</v>
      </c>
      <c r="H674" s="113">
        <v>39.299999999999997</v>
      </c>
      <c r="I674" s="113">
        <v>44279</v>
      </c>
      <c r="J674" s="113">
        <v>1743055.15</v>
      </c>
      <c r="K674" s="115">
        <v>43530</v>
      </c>
      <c r="L674" s="113">
        <v>614</v>
      </c>
      <c r="M674" s="113" t="s">
        <v>939</v>
      </c>
      <c r="N674" s="351"/>
    </row>
    <row r="675" spans="1:14">
      <c r="A675" s="113" t="s">
        <v>2420</v>
      </c>
      <c r="B675" s="113" t="s">
        <v>383</v>
      </c>
      <c r="C675" s="113">
        <v>45.85</v>
      </c>
      <c r="D675" s="113">
        <v>47.5</v>
      </c>
      <c r="E675" s="113">
        <v>45.1</v>
      </c>
      <c r="F675" s="113">
        <v>45.95</v>
      </c>
      <c r="G675" s="113">
        <v>45.8</v>
      </c>
      <c r="H675" s="113">
        <v>44.7</v>
      </c>
      <c r="I675" s="113">
        <v>46981</v>
      </c>
      <c r="J675" s="113">
        <v>2160711.5499999998</v>
      </c>
      <c r="K675" s="115">
        <v>43530</v>
      </c>
      <c r="L675" s="113">
        <v>414</v>
      </c>
      <c r="M675" s="113" t="s">
        <v>2421</v>
      </c>
      <c r="N675" s="351"/>
    </row>
    <row r="676" spans="1:14">
      <c r="A676" s="113" t="s">
        <v>2807</v>
      </c>
      <c r="B676" s="113" t="s">
        <v>383</v>
      </c>
      <c r="C676" s="113">
        <v>6.15</v>
      </c>
      <c r="D676" s="113">
        <v>6.7</v>
      </c>
      <c r="E676" s="113">
        <v>6.15</v>
      </c>
      <c r="F676" s="113">
        <v>6.6</v>
      </c>
      <c r="G676" s="113">
        <v>6.6</v>
      </c>
      <c r="H676" s="113">
        <v>6.4</v>
      </c>
      <c r="I676" s="113">
        <v>10900</v>
      </c>
      <c r="J676" s="113">
        <v>72065</v>
      </c>
      <c r="K676" s="115">
        <v>43530</v>
      </c>
      <c r="L676" s="113">
        <v>14</v>
      </c>
      <c r="M676" s="113" t="s">
        <v>2808</v>
      </c>
      <c r="N676" s="351"/>
    </row>
    <row r="677" spans="1:14">
      <c r="A677" s="113" t="s">
        <v>2963</v>
      </c>
      <c r="B677" s="113" t="s">
        <v>383</v>
      </c>
      <c r="C677" s="113">
        <v>131.9</v>
      </c>
      <c r="D677" s="113">
        <v>131.9</v>
      </c>
      <c r="E677" s="113">
        <v>126.45</v>
      </c>
      <c r="F677" s="113">
        <v>127.45</v>
      </c>
      <c r="G677" s="113">
        <v>127</v>
      </c>
      <c r="H677" s="113">
        <v>126.6</v>
      </c>
      <c r="I677" s="113">
        <v>6506</v>
      </c>
      <c r="J677" s="113">
        <v>847068.45</v>
      </c>
      <c r="K677" s="115">
        <v>43530</v>
      </c>
      <c r="L677" s="113">
        <v>134</v>
      </c>
      <c r="M677" s="113" t="s">
        <v>2964</v>
      </c>
      <c r="N677" s="351"/>
    </row>
    <row r="678" spans="1:14">
      <c r="A678" s="113" t="s">
        <v>94</v>
      </c>
      <c r="B678" s="113" t="s">
        <v>383</v>
      </c>
      <c r="C678" s="113">
        <v>1537.5</v>
      </c>
      <c r="D678" s="113">
        <v>1541</v>
      </c>
      <c r="E678" s="113">
        <v>1522.25</v>
      </c>
      <c r="F678" s="113">
        <v>1534.85</v>
      </c>
      <c r="G678" s="113">
        <v>1534</v>
      </c>
      <c r="H678" s="113">
        <v>1541.6</v>
      </c>
      <c r="I678" s="113">
        <v>1694922</v>
      </c>
      <c r="J678" s="113">
        <v>2599052460.3000002</v>
      </c>
      <c r="K678" s="115">
        <v>43530</v>
      </c>
      <c r="L678" s="113">
        <v>62549</v>
      </c>
      <c r="M678" s="113" t="s">
        <v>940</v>
      </c>
      <c r="N678" s="351"/>
    </row>
    <row r="679" spans="1:14">
      <c r="A679" s="113" t="s">
        <v>941</v>
      </c>
      <c r="B679" s="113" t="s">
        <v>383</v>
      </c>
      <c r="C679" s="113">
        <v>569.20000000000005</v>
      </c>
      <c r="D679" s="113">
        <v>573</v>
      </c>
      <c r="E679" s="113">
        <v>533.6</v>
      </c>
      <c r="F679" s="113">
        <v>547.85</v>
      </c>
      <c r="G679" s="113">
        <v>546</v>
      </c>
      <c r="H679" s="113">
        <v>560.79999999999995</v>
      </c>
      <c r="I679" s="113">
        <v>9136</v>
      </c>
      <c r="J679" s="113">
        <v>4999108.1500000004</v>
      </c>
      <c r="K679" s="115">
        <v>43530</v>
      </c>
      <c r="L679" s="113">
        <v>570</v>
      </c>
      <c r="M679" s="113" t="s">
        <v>942</v>
      </c>
      <c r="N679" s="351"/>
    </row>
    <row r="680" spans="1:14">
      <c r="A680" s="113" t="s">
        <v>943</v>
      </c>
      <c r="B680" s="113" t="s">
        <v>383</v>
      </c>
      <c r="C680" s="113">
        <v>40.15</v>
      </c>
      <c r="D680" s="113">
        <v>44.4</v>
      </c>
      <c r="E680" s="113">
        <v>39.25</v>
      </c>
      <c r="F680" s="113">
        <v>42.35</v>
      </c>
      <c r="G680" s="113">
        <v>42.3</v>
      </c>
      <c r="H680" s="113">
        <v>39.4</v>
      </c>
      <c r="I680" s="113">
        <v>28304076</v>
      </c>
      <c r="J680" s="113">
        <v>1186387198.4000001</v>
      </c>
      <c r="K680" s="115">
        <v>43530</v>
      </c>
      <c r="L680" s="113">
        <v>53926</v>
      </c>
      <c r="M680" s="113" t="s">
        <v>2180</v>
      </c>
      <c r="N680" s="351"/>
    </row>
    <row r="681" spans="1:14">
      <c r="A681" s="113" t="s">
        <v>1915</v>
      </c>
      <c r="B681" s="113" t="s">
        <v>383</v>
      </c>
      <c r="C681" s="113">
        <v>300</v>
      </c>
      <c r="D681" s="113">
        <v>314</v>
      </c>
      <c r="E681" s="113">
        <v>296</v>
      </c>
      <c r="F681" s="113">
        <v>309.67</v>
      </c>
      <c r="G681" s="113">
        <v>309.25</v>
      </c>
      <c r="H681" s="113">
        <v>304.43</v>
      </c>
      <c r="I681" s="113">
        <v>274</v>
      </c>
      <c r="J681" s="113">
        <v>84453.4</v>
      </c>
      <c r="K681" s="115">
        <v>43530</v>
      </c>
      <c r="L681" s="113">
        <v>38</v>
      </c>
      <c r="M681" s="113" t="s">
        <v>1916</v>
      </c>
      <c r="N681" s="351"/>
    </row>
    <row r="682" spans="1:14">
      <c r="A682" s="113" t="s">
        <v>190</v>
      </c>
      <c r="B682" s="113" t="s">
        <v>383</v>
      </c>
      <c r="C682" s="113">
        <v>296.95</v>
      </c>
      <c r="D682" s="113">
        <v>306.5</v>
      </c>
      <c r="E682" s="113">
        <v>295.35000000000002</v>
      </c>
      <c r="F682" s="113">
        <v>302.55</v>
      </c>
      <c r="G682" s="113">
        <v>302.25</v>
      </c>
      <c r="H682" s="113">
        <v>296.14999999999998</v>
      </c>
      <c r="I682" s="113">
        <v>4205863</v>
      </c>
      <c r="J682" s="113">
        <v>1276739407.4000001</v>
      </c>
      <c r="K682" s="115">
        <v>43530</v>
      </c>
      <c r="L682" s="113">
        <v>60052</v>
      </c>
      <c r="M682" s="113" t="s">
        <v>944</v>
      </c>
      <c r="N682" s="351"/>
    </row>
    <row r="683" spans="1:14">
      <c r="A683" s="113" t="s">
        <v>95</v>
      </c>
      <c r="B683" s="113" t="s">
        <v>383</v>
      </c>
      <c r="C683" s="113">
        <v>736.1</v>
      </c>
      <c r="D683" s="113">
        <v>736.1</v>
      </c>
      <c r="E683" s="113">
        <v>727</v>
      </c>
      <c r="F683" s="113">
        <v>732.5</v>
      </c>
      <c r="G683" s="113">
        <v>732.25</v>
      </c>
      <c r="H683" s="113">
        <v>732.5</v>
      </c>
      <c r="I683" s="113">
        <v>6076668</v>
      </c>
      <c r="J683" s="113">
        <v>4448254459.4499998</v>
      </c>
      <c r="K683" s="115">
        <v>43530</v>
      </c>
      <c r="L683" s="113">
        <v>201307</v>
      </c>
      <c r="M683" s="113" t="s">
        <v>945</v>
      </c>
      <c r="N683" s="351"/>
    </row>
    <row r="684" spans="1:14">
      <c r="A684" s="113" t="s">
        <v>946</v>
      </c>
      <c r="B684" s="113" t="s">
        <v>383</v>
      </c>
      <c r="C684" s="113">
        <v>579.25</v>
      </c>
      <c r="D684" s="113">
        <v>585.1</v>
      </c>
      <c r="E684" s="113">
        <v>575</v>
      </c>
      <c r="F684" s="113">
        <v>581.79999999999995</v>
      </c>
      <c r="G684" s="113">
        <v>581.35</v>
      </c>
      <c r="H684" s="113">
        <v>578.85</v>
      </c>
      <c r="I684" s="113">
        <v>11380</v>
      </c>
      <c r="J684" s="113">
        <v>6627558.8499999996</v>
      </c>
      <c r="K684" s="115">
        <v>43530</v>
      </c>
      <c r="L684" s="113">
        <v>658</v>
      </c>
      <c r="M684" s="113" t="s">
        <v>947</v>
      </c>
      <c r="N684" s="351"/>
    </row>
    <row r="685" spans="1:14">
      <c r="A685" s="113" t="s">
        <v>949</v>
      </c>
      <c r="B685" s="113" t="s">
        <v>383</v>
      </c>
      <c r="C685" s="113">
        <v>288.89999999999998</v>
      </c>
      <c r="D685" s="113">
        <v>296.8</v>
      </c>
      <c r="E685" s="113">
        <v>280.05</v>
      </c>
      <c r="F685" s="113">
        <v>291.35000000000002</v>
      </c>
      <c r="G685" s="113">
        <v>292.3</v>
      </c>
      <c r="H685" s="113">
        <v>285.64999999999998</v>
      </c>
      <c r="I685" s="113">
        <v>169432</v>
      </c>
      <c r="J685" s="113">
        <v>49131911.299999997</v>
      </c>
      <c r="K685" s="115">
        <v>43530</v>
      </c>
      <c r="L685" s="113">
        <v>5135</v>
      </c>
      <c r="M685" s="113" t="s">
        <v>950</v>
      </c>
      <c r="N685" s="351"/>
    </row>
    <row r="686" spans="1:14">
      <c r="A686" s="113" t="s">
        <v>951</v>
      </c>
      <c r="B686" s="113" t="s">
        <v>383</v>
      </c>
      <c r="C686" s="113">
        <v>76.3</v>
      </c>
      <c r="D686" s="113">
        <v>78.55</v>
      </c>
      <c r="E686" s="113">
        <v>76.3</v>
      </c>
      <c r="F686" s="113">
        <v>77</v>
      </c>
      <c r="G686" s="113">
        <v>76.849999999999994</v>
      </c>
      <c r="H686" s="113">
        <v>76.400000000000006</v>
      </c>
      <c r="I686" s="113">
        <v>63374</v>
      </c>
      <c r="J686" s="113">
        <v>4908774.45</v>
      </c>
      <c r="K686" s="115">
        <v>43530</v>
      </c>
      <c r="L686" s="113">
        <v>796</v>
      </c>
      <c r="M686" s="113" t="s">
        <v>952</v>
      </c>
      <c r="N686" s="351"/>
    </row>
    <row r="687" spans="1:14">
      <c r="A687" s="113" t="s">
        <v>953</v>
      </c>
      <c r="B687" s="113" t="s">
        <v>383</v>
      </c>
      <c r="C687" s="113">
        <v>655</v>
      </c>
      <c r="D687" s="113">
        <v>674</v>
      </c>
      <c r="E687" s="113">
        <v>648</v>
      </c>
      <c r="F687" s="113">
        <v>669.25</v>
      </c>
      <c r="G687" s="113">
        <v>670</v>
      </c>
      <c r="H687" s="113">
        <v>652.15</v>
      </c>
      <c r="I687" s="113">
        <v>38068</v>
      </c>
      <c r="J687" s="113">
        <v>25409128.800000001</v>
      </c>
      <c r="K687" s="115">
        <v>43530</v>
      </c>
      <c r="L687" s="113">
        <v>1094</v>
      </c>
      <c r="M687" s="113" t="s">
        <v>954</v>
      </c>
      <c r="N687" s="351"/>
    </row>
    <row r="688" spans="1:14">
      <c r="A688" s="113" t="s">
        <v>3130</v>
      </c>
      <c r="B688" s="113" t="s">
        <v>383</v>
      </c>
      <c r="C688" s="113">
        <v>52.95</v>
      </c>
      <c r="D688" s="113">
        <v>56.6</v>
      </c>
      <c r="E688" s="113">
        <v>52.6</v>
      </c>
      <c r="F688" s="113">
        <v>53.45</v>
      </c>
      <c r="G688" s="113">
        <v>53.5</v>
      </c>
      <c r="H688" s="113">
        <v>52.9</v>
      </c>
      <c r="I688" s="113">
        <v>4475</v>
      </c>
      <c r="J688" s="113">
        <v>241441.25</v>
      </c>
      <c r="K688" s="115">
        <v>43530</v>
      </c>
      <c r="L688" s="113">
        <v>113</v>
      </c>
      <c r="M688" s="113" t="s">
        <v>2330</v>
      </c>
      <c r="N688" s="351"/>
    </row>
    <row r="689" spans="1:14">
      <c r="A689" s="113" t="s">
        <v>955</v>
      </c>
      <c r="B689" s="113" t="s">
        <v>383</v>
      </c>
      <c r="C689" s="113">
        <v>202.95</v>
      </c>
      <c r="D689" s="113">
        <v>205.6</v>
      </c>
      <c r="E689" s="113">
        <v>197.1</v>
      </c>
      <c r="F689" s="113">
        <v>199.35</v>
      </c>
      <c r="G689" s="113">
        <v>198.3</v>
      </c>
      <c r="H689" s="113">
        <v>202.55</v>
      </c>
      <c r="I689" s="113">
        <v>326161</v>
      </c>
      <c r="J689" s="113">
        <v>65602832.450000003</v>
      </c>
      <c r="K689" s="115">
        <v>43530</v>
      </c>
      <c r="L689" s="113">
        <v>9614</v>
      </c>
      <c r="M689" s="113" t="s">
        <v>956</v>
      </c>
      <c r="N689" s="351"/>
    </row>
    <row r="690" spans="1:14">
      <c r="A690" s="113" t="s">
        <v>2965</v>
      </c>
      <c r="B690" s="113" t="s">
        <v>383</v>
      </c>
      <c r="C690" s="113">
        <v>43.5</v>
      </c>
      <c r="D690" s="113">
        <v>44.3</v>
      </c>
      <c r="E690" s="113">
        <v>42.35</v>
      </c>
      <c r="F690" s="113">
        <v>42.7</v>
      </c>
      <c r="G690" s="113">
        <v>42.35</v>
      </c>
      <c r="H690" s="113">
        <v>43.9</v>
      </c>
      <c r="I690" s="113">
        <v>31549</v>
      </c>
      <c r="J690" s="113">
        <v>1353977.85</v>
      </c>
      <c r="K690" s="115">
        <v>43530</v>
      </c>
      <c r="L690" s="113">
        <v>125</v>
      </c>
      <c r="M690" s="113" t="s">
        <v>2966</v>
      </c>
      <c r="N690" s="351"/>
    </row>
    <row r="691" spans="1:14">
      <c r="A691" s="113" t="s">
        <v>2967</v>
      </c>
      <c r="B691" s="113" t="s">
        <v>383</v>
      </c>
      <c r="C691" s="113">
        <v>14.45</v>
      </c>
      <c r="D691" s="113">
        <v>14.45</v>
      </c>
      <c r="E691" s="113">
        <v>13.25</v>
      </c>
      <c r="F691" s="113">
        <v>14.1</v>
      </c>
      <c r="G691" s="113">
        <v>14.15</v>
      </c>
      <c r="H691" s="113">
        <v>13.5</v>
      </c>
      <c r="I691" s="113">
        <v>1594</v>
      </c>
      <c r="J691" s="113">
        <v>22171.1</v>
      </c>
      <c r="K691" s="115">
        <v>43530</v>
      </c>
      <c r="L691" s="113">
        <v>18</v>
      </c>
      <c r="M691" s="113" t="s">
        <v>2968</v>
      </c>
      <c r="N691" s="351"/>
    </row>
    <row r="692" spans="1:14">
      <c r="A692" s="113" t="s">
        <v>96</v>
      </c>
      <c r="B692" s="113" t="s">
        <v>383</v>
      </c>
      <c r="C692" s="113">
        <v>14.05</v>
      </c>
      <c r="D692" s="113">
        <v>14.25</v>
      </c>
      <c r="E692" s="113">
        <v>13.95</v>
      </c>
      <c r="F692" s="113">
        <v>14.2</v>
      </c>
      <c r="G692" s="113">
        <v>14.25</v>
      </c>
      <c r="H692" s="113">
        <v>13.95</v>
      </c>
      <c r="I692" s="113">
        <v>850951</v>
      </c>
      <c r="J692" s="113">
        <v>12077186.199999999</v>
      </c>
      <c r="K692" s="115">
        <v>43530</v>
      </c>
      <c r="L692" s="113">
        <v>1855</v>
      </c>
      <c r="M692" s="113" t="s">
        <v>2969</v>
      </c>
      <c r="N692" s="351"/>
    </row>
    <row r="693" spans="1:14">
      <c r="A693" s="113" t="s">
        <v>97</v>
      </c>
      <c r="B693" s="113" t="s">
        <v>383</v>
      </c>
      <c r="C693" s="113">
        <v>155</v>
      </c>
      <c r="D693" s="113">
        <v>157.25</v>
      </c>
      <c r="E693" s="113">
        <v>153.5</v>
      </c>
      <c r="F693" s="113">
        <v>154.9</v>
      </c>
      <c r="G693" s="113">
        <v>154.55000000000001</v>
      </c>
      <c r="H693" s="113">
        <v>153.65</v>
      </c>
      <c r="I693" s="113">
        <v>11217264</v>
      </c>
      <c r="J693" s="113">
        <v>1745426070.95</v>
      </c>
      <c r="K693" s="115">
        <v>43530</v>
      </c>
      <c r="L693" s="113">
        <v>113951</v>
      </c>
      <c r="M693" s="113" t="s">
        <v>2970</v>
      </c>
      <c r="N693" s="351"/>
    </row>
    <row r="694" spans="1:14">
      <c r="A694" s="113" t="s">
        <v>2971</v>
      </c>
      <c r="B694" s="113" t="s">
        <v>383</v>
      </c>
      <c r="C694" s="113">
        <v>198.1</v>
      </c>
      <c r="D694" s="113">
        <v>203</v>
      </c>
      <c r="E694" s="113">
        <v>192.55</v>
      </c>
      <c r="F694" s="113">
        <v>194.75</v>
      </c>
      <c r="G694" s="113">
        <v>195.6</v>
      </c>
      <c r="H694" s="113">
        <v>197</v>
      </c>
      <c r="I694" s="113">
        <v>352493</v>
      </c>
      <c r="J694" s="113">
        <v>69961489.900000006</v>
      </c>
      <c r="K694" s="115">
        <v>43530</v>
      </c>
      <c r="L694" s="113">
        <v>4447</v>
      </c>
      <c r="M694" s="113" t="s">
        <v>2972</v>
      </c>
      <c r="N694" s="351"/>
    </row>
    <row r="695" spans="1:14">
      <c r="A695" s="113" t="s">
        <v>2973</v>
      </c>
      <c r="B695" s="113" t="s">
        <v>383</v>
      </c>
      <c r="C695" s="113">
        <v>493.95</v>
      </c>
      <c r="D695" s="113">
        <v>504.7</v>
      </c>
      <c r="E695" s="113">
        <v>481</v>
      </c>
      <c r="F695" s="113">
        <v>486.2</v>
      </c>
      <c r="G695" s="113">
        <v>485.3</v>
      </c>
      <c r="H695" s="113">
        <v>490.45</v>
      </c>
      <c r="I695" s="113">
        <v>133292</v>
      </c>
      <c r="J695" s="113">
        <v>65600909.299999997</v>
      </c>
      <c r="K695" s="115">
        <v>43530</v>
      </c>
      <c r="L695" s="113">
        <v>4677</v>
      </c>
      <c r="M695" s="113" t="s">
        <v>2974</v>
      </c>
      <c r="N695" s="351"/>
    </row>
    <row r="696" spans="1:14">
      <c r="A696" s="113" t="s">
        <v>199</v>
      </c>
      <c r="B696" s="113" t="s">
        <v>383</v>
      </c>
      <c r="C696" s="113">
        <v>877.1</v>
      </c>
      <c r="D696" s="113">
        <v>887.7</v>
      </c>
      <c r="E696" s="113">
        <v>865.35</v>
      </c>
      <c r="F696" s="113">
        <v>872.8</v>
      </c>
      <c r="G696" s="113">
        <v>870</v>
      </c>
      <c r="H696" s="113">
        <v>875.35</v>
      </c>
      <c r="I696" s="113">
        <v>258075</v>
      </c>
      <c r="J696" s="113">
        <v>225328404.05000001</v>
      </c>
      <c r="K696" s="115">
        <v>43530</v>
      </c>
      <c r="L696" s="113">
        <v>16594</v>
      </c>
      <c r="M696" s="113" t="s">
        <v>2975</v>
      </c>
      <c r="N696" s="351"/>
    </row>
    <row r="697" spans="1:14">
      <c r="A697" s="113" t="s">
        <v>98</v>
      </c>
      <c r="B697" s="113" t="s">
        <v>383</v>
      </c>
      <c r="C697" s="113">
        <v>150.75</v>
      </c>
      <c r="D697" s="113">
        <v>153.44999999999999</v>
      </c>
      <c r="E697" s="113">
        <v>146.9</v>
      </c>
      <c r="F697" s="113">
        <v>150.35</v>
      </c>
      <c r="G697" s="113">
        <v>149.6</v>
      </c>
      <c r="H697" s="113">
        <v>151.4</v>
      </c>
      <c r="I697" s="113">
        <v>2920827</v>
      </c>
      <c r="J697" s="113">
        <v>439648356.64999998</v>
      </c>
      <c r="K697" s="115">
        <v>43530</v>
      </c>
      <c r="L697" s="113">
        <v>22787</v>
      </c>
      <c r="M697" s="113" t="s">
        <v>957</v>
      </c>
      <c r="N697" s="351"/>
    </row>
    <row r="698" spans="1:14">
      <c r="A698" s="113" t="s">
        <v>3118</v>
      </c>
      <c r="B698" s="113" t="s">
        <v>383</v>
      </c>
      <c r="C698" s="113">
        <v>424</v>
      </c>
      <c r="D698" s="113">
        <v>430</v>
      </c>
      <c r="E698" s="113">
        <v>417</v>
      </c>
      <c r="F698" s="113">
        <v>427.3</v>
      </c>
      <c r="G698" s="113">
        <v>427</v>
      </c>
      <c r="H698" s="113">
        <v>419.65</v>
      </c>
      <c r="I698" s="113">
        <v>80363</v>
      </c>
      <c r="J698" s="113">
        <v>34135938.799999997</v>
      </c>
      <c r="K698" s="115">
        <v>43530</v>
      </c>
      <c r="L698" s="113">
        <v>2596</v>
      </c>
      <c r="M698" s="113" t="s">
        <v>3119</v>
      </c>
      <c r="N698" s="351"/>
    </row>
    <row r="699" spans="1:14">
      <c r="A699" s="113" t="s">
        <v>2545</v>
      </c>
      <c r="B699" s="113" t="s">
        <v>383</v>
      </c>
      <c r="C699" s="113">
        <v>223.75</v>
      </c>
      <c r="D699" s="113">
        <v>231.3</v>
      </c>
      <c r="E699" s="113">
        <v>221.05</v>
      </c>
      <c r="F699" s="113">
        <v>229.8</v>
      </c>
      <c r="G699" s="113">
        <v>230.35</v>
      </c>
      <c r="H699" s="113">
        <v>220.85</v>
      </c>
      <c r="I699" s="113">
        <v>470292</v>
      </c>
      <c r="J699" s="113">
        <v>106142204.15000001</v>
      </c>
      <c r="K699" s="115">
        <v>43530</v>
      </c>
      <c r="L699" s="113">
        <v>12833</v>
      </c>
      <c r="M699" s="113" t="s">
        <v>2546</v>
      </c>
      <c r="N699" s="351"/>
    </row>
    <row r="700" spans="1:14">
      <c r="A700" s="113" t="s">
        <v>3225</v>
      </c>
      <c r="B700" s="113" t="s">
        <v>383</v>
      </c>
      <c r="C700" s="113">
        <v>144</v>
      </c>
      <c r="D700" s="113">
        <v>144.94999999999999</v>
      </c>
      <c r="E700" s="113">
        <v>143.9</v>
      </c>
      <c r="F700" s="113">
        <v>144.94999999999999</v>
      </c>
      <c r="G700" s="113">
        <v>144.94999999999999</v>
      </c>
      <c r="H700" s="113">
        <v>138.05000000000001</v>
      </c>
      <c r="I700" s="113">
        <v>5054</v>
      </c>
      <c r="J700" s="113">
        <v>731357.3</v>
      </c>
      <c r="K700" s="115">
        <v>43530</v>
      </c>
      <c r="L700" s="113">
        <v>38</v>
      </c>
      <c r="M700" s="113" t="s">
        <v>3226</v>
      </c>
      <c r="N700" s="351"/>
    </row>
    <row r="701" spans="1:14">
      <c r="A701" s="113" t="s">
        <v>2976</v>
      </c>
      <c r="B701" s="113" t="s">
        <v>3180</v>
      </c>
      <c r="C701" s="113">
        <v>7.1</v>
      </c>
      <c r="D701" s="113">
        <v>7.3</v>
      </c>
      <c r="E701" s="113">
        <v>7</v>
      </c>
      <c r="F701" s="113">
        <v>7.2</v>
      </c>
      <c r="G701" s="113">
        <v>7.25</v>
      </c>
      <c r="H701" s="113">
        <v>7.15</v>
      </c>
      <c r="I701" s="113">
        <v>7375</v>
      </c>
      <c r="J701" s="113">
        <v>52501.55</v>
      </c>
      <c r="K701" s="115">
        <v>43530</v>
      </c>
      <c r="L701" s="113">
        <v>29</v>
      </c>
      <c r="M701" s="113" t="s">
        <v>2977</v>
      </c>
      <c r="N701" s="351"/>
    </row>
    <row r="702" spans="1:14">
      <c r="A702" s="113" t="s">
        <v>99</v>
      </c>
      <c r="B702" s="113" t="s">
        <v>383</v>
      </c>
      <c r="C702" s="113">
        <v>285</v>
      </c>
      <c r="D702" s="113">
        <v>289.2</v>
      </c>
      <c r="E702" s="113">
        <v>284.75</v>
      </c>
      <c r="F702" s="113">
        <v>285.75</v>
      </c>
      <c r="G702" s="113">
        <v>285.95</v>
      </c>
      <c r="H702" s="113">
        <v>282.55</v>
      </c>
      <c r="I702" s="113">
        <v>20045621</v>
      </c>
      <c r="J702" s="113">
        <v>5748368446.6999998</v>
      </c>
      <c r="K702" s="115">
        <v>43530</v>
      </c>
      <c r="L702" s="113">
        <v>168992</v>
      </c>
      <c r="M702" s="113" t="s">
        <v>2978</v>
      </c>
      <c r="N702" s="351"/>
    </row>
    <row r="703" spans="1:14">
      <c r="A703" s="113" t="s">
        <v>1981</v>
      </c>
      <c r="B703" s="113" t="s">
        <v>383</v>
      </c>
      <c r="C703" s="113">
        <v>300</v>
      </c>
      <c r="D703" s="113">
        <v>308.89999999999998</v>
      </c>
      <c r="E703" s="113">
        <v>282.60000000000002</v>
      </c>
      <c r="F703" s="113">
        <v>285.39999999999998</v>
      </c>
      <c r="G703" s="113">
        <v>285.8</v>
      </c>
      <c r="H703" s="113">
        <v>282.14999999999998</v>
      </c>
      <c r="I703" s="113">
        <v>542412</v>
      </c>
      <c r="J703" s="113">
        <v>160358907.09999999</v>
      </c>
      <c r="K703" s="115">
        <v>43530</v>
      </c>
      <c r="L703" s="113">
        <v>7863</v>
      </c>
      <c r="M703" s="113" t="s">
        <v>2979</v>
      </c>
      <c r="N703" s="351"/>
    </row>
    <row r="704" spans="1:14">
      <c r="A704" s="113" t="s">
        <v>958</v>
      </c>
      <c r="B704" s="113" t="s">
        <v>383</v>
      </c>
      <c r="C704" s="113">
        <v>119</v>
      </c>
      <c r="D704" s="113">
        <v>119.7</v>
      </c>
      <c r="E704" s="113">
        <v>114.55</v>
      </c>
      <c r="F704" s="113">
        <v>115.35</v>
      </c>
      <c r="G704" s="113">
        <v>114.7</v>
      </c>
      <c r="H704" s="113">
        <v>117.3</v>
      </c>
      <c r="I704" s="113">
        <v>67896</v>
      </c>
      <c r="J704" s="113">
        <v>7950593.6500000004</v>
      </c>
      <c r="K704" s="115">
        <v>43530</v>
      </c>
      <c r="L704" s="113">
        <v>1438</v>
      </c>
      <c r="M704" s="113" t="s">
        <v>959</v>
      </c>
      <c r="N704" s="351"/>
    </row>
    <row r="705" spans="1:14">
      <c r="A705" s="113" t="s">
        <v>960</v>
      </c>
      <c r="B705" s="113" t="s">
        <v>383</v>
      </c>
      <c r="C705" s="113">
        <v>99.1</v>
      </c>
      <c r="D705" s="113">
        <v>101.95</v>
      </c>
      <c r="E705" s="113">
        <v>98.55</v>
      </c>
      <c r="F705" s="113">
        <v>99.4</v>
      </c>
      <c r="G705" s="113">
        <v>99</v>
      </c>
      <c r="H705" s="113">
        <v>96.45</v>
      </c>
      <c r="I705" s="113">
        <v>1842103</v>
      </c>
      <c r="J705" s="113">
        <v>184453874.69999999</v>
      </c>
      <c r="K705" s="115">
        <v>43530</v>
      </c>
      <c r="L705" s="113">
        <v>13067</v>
      </c>
      <c r="M705" s="113" t="s">
        <v>961</v>
      </c>
      <c r="N705" s="351"/>
    </row>
    <row r="706" spans="1:14">
      <c r="A706" s="113" t="s">
        <v>2980</v>
      </c>
      <c r="B706" s="113" t="s">
        <v>383</v>
      </c>
      <c r="C706" s="113">
        <v>5.05</v>
      </c>
      <c r="D706" s="113">
        <v>5.0999999999999996</v>
      </c>
      <c r="E706" s="113">
        <v>5</v>
      </c>
      <c r="F706" s="113">
        <v>5.0999999999999996</v>
      </c>
      <c r="G706" s="113">
        <v>5.0999999999999996</v>
      </c>
      <c r="H706" s="113">
        <v>4.9000000000000004</v>
      </c>
      <c r="I706" s="113">
        <v>88122</v>
      </c>
      <c r="J706" s="113">
        <v>448129.55</v>
      </c>
      <c r="K706" s="115">
        <v>43530</v>
      </c>
      <c r="L706" s="113">
        <v>116</v>
      </c>
      <c r="M706" s="113" t="s">
        <v>2981</v>
      </c>
      <c r="N706" s="351"/>
    </row>
    <row r="707" spans="1:14">
      <c r="A707" s="113" t="s">
        <v>962</v>
      </c>
      <c r="B707" s="113" t="s">
        <v>383</v>
      </c>
      <c r="C707" s="113">
        <v>120</v>
      </c>
      <c r="D707" s="113">
        <v>130</v>
      </c>
      <c r="E707" s="113">
        <v>115.1</v>
      </c>
      <c r="F707" s="113">
        <v>117.85</v>
      </c>
      <c r="G707" s="113">
        <v>119</v>
      </c>
      <c r="H707" s="113">
        <v>115.7</v>
      </c>
      <c r="I707" s="113">
        <v>26537</v>
      </c>
      <c r="J707" s="113">
        <v>3273718.95</v>
      </c>
      <c r="K707" s="115">
        <v>43530</v>
      </c>
      <c r="L707" s="113">
        <v>682</v>
      </c>
      <c r="M707" s="113" t="s">
        <v>963</v>
      </c>
      <c r="N707" s="351"/>
    </row>
    <row r="708" spans="1:14">
      <c r="A708" s="113" t="s">
        <v>2422</v>
      </c>
      <c r="B708" s="113" t="s">
        <v>383</v>
      </c>
      <c r="C708" s="113">
        <v>0.95</v>
      </c>
      <c r="D708" s="113">
        <v>0.95</v>
      </c>
      <c r="E708" s="113">
        <v>0.9</v>
      </c>
      <c r="F708" s="113">
        <v>0.95</v>
      </c>
      <c r="G708" s="113">
        <v>0.95</v>
      </c>
      <c r="H708" s="113">
        <v>0.9</v>
      </c>
      <c r="I708" s="113">
        <v>546174</v>
      </c>
      <c r="J708" s="113">
        <v>518752.25</v>
      </c>
      <c r="K708" s="115">
        <v>43530</v>
      </c>
      <c r="L708" s="113">
        <v>109</v>
      </c>
      <c r="M708" s="113" t="s">
        <v>2423</v>
      </c>
      <c r="N708" s="351"/>
    </row>
    <row r="709" spans="1:14">
      <c r="A709" s="113" t="s">
        <v>3526</v>
      </c>
      <c r="B709" s="113" t="s">
        <v>383</v>
      </c>
      <c r="C709" s="113">
        <v>2938</v>
      </c>
      <c r="D709" s="113">
        <v>2938</v>
      </c>
      <c r="E709" s="113">
        <v>2938</v>
      </c>
      <c r="F709" s="113">
        <v>2938</v>
      </c>
      <c r="G709" s="113">
        <v>2938</v>
      </c>
      <c r="H709" s="113">
        <v>2950</v>
      </c>
      <c r="I709" s="113">
        <v>31</v>
      </c>
      <c r="J709" s="113">
        <v>91078</v>
      </c>
      <c r="K709" s="115">
        <v>43530</v>
      </c>
      <c r="L709" s="113">
        <v>4</v>
      </c>
      <c r="M709" s="113" t="s">
        <v>3527</v>
      </c>
      <c r="N709" s="351"/>
    </row>
    <row r="710" spans="1:14">
      <c r="A710" s="113" t="s">
        <v>2290</v>
      </c>
      <c r="B710" s="113" t="s">
        <v>383</v>
      </c>
      <c r="C710" s="113">
        <v>60.45</v>
      </c>
      <c r="D710" s="113">
        <v>61.5</v>
      </c>
      <c r="E710" s="113">
        <v>58.5</v>
      </c>
      <c r="F710" s="113">
        <v>60.2</v>
      </c>
      <c r="G710" s="113">
        <v>60.35</v>
      </c>
      <c r="H710" s="113">
        <v>59.8</v>
      </c>
      <c r="I710" s="113">
        <v>35184</v>
      </c>
      <c r="J710" s="113">
        <v>2122360.25</v>
      </c>
      <c r="K710" s="115">
        <v>43530</v>
      </c>
      <c r="L710" s="113">
        <v>464</v>
      </c>
      <c r="M710" s="113" t="s">
        <v>2291</v>
      </c>
      <c r="N710" s="351"/>
    </row>
    <row r="711" spans="1:14">
      <c r="A711" s="113" t="s">
        <v>200</v>
      </c>
      <c r="B711" s="113" t="s">
        <v>383</v>
      </c>
      <c r="C711" s="113">
        <v>43.75</v>
      </c>
      <c r="D711" s="113">
        <v>50.3</v>
      </c>
      <c r="E711" s="113">
        <v>43.75</v>
      </c>
      <c r="F711" s="113">
        <v>49.4</v>
      </c>
      <c r="G711" s="113">
        <v>48.9</v>
      </c>
      <c r="H711" s="113">
        <v>41.95</v>
      </c>
      <c r="I711" s="113">
        <v>10016452</v>
      </c>
      <c r="J711" s="113">
        <v>485818407.5</v>
      </c>
      <c r="K711" s="115">
        <v>43530</v>
      </c>
      <c r="L711" s="113">
        <v>27295</v>
      </c>
      <c r="M711" s="113" t="s">
        <v>964</v>
      </c>
      <c r="N711" s="351"/>
    </row>
    <row r="712" spans="1:14">
      <c r="A712" s="113" t="s">
        <v>965</v>
      </c>
      <c r="B712" s="113" t="s">
        <v>383</v>
      </c>
      <c r="C712" s="113">
        <v>104.5</v>
      </c>
      <c r="D712" s="113">
        <v>104.5</v>
      </c>
      <c r="E712" s="113">
        <v>101</v>
      </c>
      <c r="F712" s="113">
        <v>103.2</v>
      </c>
      <c r="G712" s="113">
        <v>102.65</v>
      </c>
      <c r="H712" s="113">
        <v>99.55</v>
      </c>
      <c r="I712" s="113">
        <v>214882</v>
      </c>
      <c r="J712" s="113">
        <v>22115613.550000001</v>
      </c>
      <c r="K712" s="115">
        <v>43530</v>
      </c>
      <c r="L712" s="113">
        <v>8339</v>
      </c>
      <c r="M712" s="113" t="s">
        <v>966</v>
      </c>
      <c r="N712" s="351"/>
    </row>
    <row r="713" spans="1:14">
      <c r="A713" s="113" t="s">
        <v>967</v>
      </c>
      <c r="B713" s="113" t="s">
        <v>383</v>
      </c>
      <c r="C713" s="113">
        <v>28.2</v>
      </c>
      <c r="D713" s="113">
        <v>30</v>
      </c>
      <c r="E713" s="113">
        <v>28.2</v>
      </c>
      <c r="F713" s="113">
        <v>28.6</v>
      </c>
      <c r="G713" s="113">
        <v>28.9</v>
      </c>
      <c r="H713" s="113">
        <v>29</v>
      </c>
      <c r="I713" s="113">
        <v>11848</v>
      </c>
      <c r="J713" s="113">
        <v>346792.85</v>
      </c>
      <c r="K713" s="115">
        <v>43530</v>
      </c>
      <c r="L713" s="113">
        <v>63</v>
      </c>
      <c r="M713" s="113" t="s">
        <v>968</v>
      </c>
      <c r="N713" s="351"/>
    </row>
    <row r="714" spans="1:14">
      <c r="A714" s="113" t="s">
        <v>3227</v>
      </c>
      <c r="B714" s="113" t="s">
        <v>383</v>
      </c>
      <c r="C714" s="113">
        <v>18.45</v>
      </c>
      <c r="D714" s="113">
        <v>18.45</v>
      </c>
      <c r="E714" s="113">
        <v>16.850000000000001</v>
      </c>
      <c r="F714" s="113">
        <v>18.45</v>
      </c>
      <c r="G714" s="113">
        <v>18.45</v>
      </c>
      <c r="H714" s="113">
        <v>17.600000000000001</v>
      </c>
      <c r="I714" s="113">
        <v>38903</v>
      </c>
      <c r="J714" s="113">
        <v>713576.2</v>
      </c>
      <c r="K714" s="115">
        <v>43530</v>
      </c>
      <c r="L714" s="113">
        <v>104</v>
      </c>
      <c r="M714" s="113" t="s">
        <v>3228</v>
      </c>
      <c r="N714" s="351"/>
    </row>
    <row r="715" spans="1:14">
      <c r="A715" s="113" t="s">
        <v>969</v>
      </c>
      <c r="B715" s="113" t="s">
        <v>383</v>
      </c>
      <c r="C715" s="113">
        <v>101.75</v>
      </c>
      <c r="D715" s="113">
        <v>104.7</v>
      </c>
      <c r="E715" s="113">
        <v>100.6</v>
      </c>
      <c r="F715" s="113">
        <v>102.1</v>
      </c>
      <c r="G715" s="113">
        <v>101.95</v>
      </c>
      <c r="H715" s="113">
        <v>101.3</v>
      </c>
      <c r="I715" s="113">
        <v>1853114</v>
      </c>
      <c r="J715" s="113">
        <v>190461144.5</v>
      </c>
      <c r="K715" s="115">
        <v>43530</v>
      </c>
      <c r="L715" s="113">
        <v>12125</v>
      </c>
      <c r="M715" s="113" t="s">
        <v>970</v>
      </c>
      <c r="N715" s="351"/>
    </row>
    <row r="716" spans="1:14">
      <c r="A716" s="113" t="s">
        <v>3589</v>
      </c>
      <c r="B716" s="113" t="s">
        <v>3180</v>
      </c>
      <c r="C716" s="113">
        <v>1.9</v>
      </c>
      <c r="D716" s="113">
        <v>2</v>
      </c>
      <c r="E716" s="113">
        <v>1.9</v>
      </c>
      <c r="F716" s="113">
        <v>1.95</v>
      </c>
      <c r="G716" s="113">
        <v>2</v>
      </c>
      <c r="H716" s="113">
        <v>2</v>
      </c>
      <c r="I716" s="113">
        <v>350</v>
      </c>
      <c r="J716" s="113">
        <v>690</v>
      </c>
      <c r="K716" s="115">
        <v>43530</v>
      </c>
      <c r="L716" s="113">
        <v>4</v>
      </c>
      <c r="M716" s="113" t="s">
        <v>3590</v>
      </c>
      <c r="N716" s="351"/>
    </row>
    <row r="717" spans="1:14">
      <c r="A717" s="113" t="s">
        <v>971</v>
      </c>
      <c r="B717" s="113" t="s">
        <v>383</v>
      </c>
      <c r="C717" s="113">
        <v>62.4</v>
      </c>
      <c r="D717" s="113">
        <v>63.5</v>
      </c>
      <c r="E717" s="113">
        <v>61.05</v>
      </c>
      <c r="F717" s="113">
        <v>61.45</v>
      </c>
      <c r="G717" s="113">
        <v>61.5</v>
      </c>
      <c r="H717" s="113">
        <v>61.05</v>
      </c>
      <c r="I717" s="113">
        <v>1218051</v>
      </c>
      <c r="J717" s="113">
        <v>76039693.950000003</v>
      </c>
      <c r="K717" s="115">
        <v>43530</v>
      </c>
      <c r="L717" s="113">
        <v>7660</v>
      </c>
      <c r="M717" s="113" t="s">
        <v>2208</v>
      </c>
      <c r="N717" s="351"/>
    </row>
    <row r="718" spans="1:14">
      <c r="A718" s="113" t="s">
        <v>972</v>
      </c>
      <c r="B718" s="113" t="s">
        <v>383</v>
      </c>
      <c r="C718" s="113">
        <v>189.95</v>
      </c>
      <c r="D718" s="113">
        <v>196.7</v>
      </c>
      <c r="E718" s="113">
        <v>188</v>
      </c>
      <c r="F718" s="113">
        <v>189.3</v>
      </c>
      <c r="G718" s="113">
        <v>189.85</v>
      </c>
      <c r="H718" s="113">
        <v>185.6</v>
      </c>
      <c r="I718" s="113">
        <v>36102</v>
      </c>
      <c r="J718" s="113">
        <v>6922982.25</v>
      </c>
      <c r="K718" s="115">
        <v>43530</v>
      </c>
      <c r="L718" s="113">
        <v>836</v>
      </c>
      <c r="M718" s="113" t="s">
        <v>973</v>
      </c>
      <c r="N718" s="351"/>
    </row>
    <row r="719" spans="1:14">
      <c r="A719" s="113" t="s">
        <v>974</v>
      </c>
      <c r="B719" s="113" t="s">
        <v>383</v>
      </c>
      <c r="C719" s="113">
        <v>267.14999999999998</v>
      </c>
      <c r="D719" s="113">
        <v>278.39999999999998</v>
      </c>
      <c r="E719" s="113">
        <v>267.14999999999998</v>
      </c>
      <c r="F719" s="113">
        <v>272.55</v>
      </c>
      <c r="G719" s="113">
        <v>268.55</v>
      </c>
      <c r="H719" s="113">
        <v>268.7</v>
      </c>
      <c r="I719" s="113">
        <v>28541</v>
      </c>
      <c r="J719" s="113">
        <v>7779018.8499999996</v>
      </c>
      <c r="K719" s="115">
        <v>43530</v>
      </c>
      <c r="L719" s="113">
        <v>1350</v>
      </c>
      <c r="M719" s="113" t="s">
        <v>975</v>
      </c>
      <c r="N719" s="351"/>
    </row>
    <row r="720" spans="1:14">
      <c r="A720" s="113" t="s">
        <v>2424</v>
      </c>
      <c r="B720" s="113" t="s">
        <v>3180</v>
      </c>
      <c r="C720" s="113">
        <v>4.7</v>
      </c>
      <c r="D720" s="113">
        <v>4.7</v>
      </c>
      <c r="E720" s="113">
        <v>4.7</v>
      </c>
      <c r="F720" s="113">
        <v>4.7</v>
      </c>
      <c r="G720" s="113">
        <v>4.7</v>
      </c>
      <c r="H720" s="113">
        <v>4.5</v>
      </c>
      <c r="I720" s="113">
        <v>22512</v>
      </c>
      <c r="J720" s="113">
        <v>105806.39999999999</v>
      </c>
      <c r="K720" s="115">
        <v>43530</v>
      </c>
      <c r="L720" s="113">
        <v>18</v>
      </c>
      <c r="M720" s="113" t="s">
        <v>2425</v>
      </c>
      <c r="N720" s="351"/>
    </row>
    <row r="721" spans="1:14">
      <c r="A721" s="113" t="s">
        <v>2426</v>
      </c>
      <c r="B721" s="113" t="s">
        <v>383</v>
      </c>
      <c r="C721" s="113">
        <v>71.150000000000006</v>
      </c>
      <c r="D721" s="113">
        <v>74.849999999999994</v>
      </c>
      <c r="E721" s="113">
        <v>70.7</v>
      </c>
      <c r="F721" s="113">
        <v>71.95</v>
      </c>
      <c r="G721" s="113">
        <v>72</v>
      </c>
      <c r="H721" s="113">
        <v>70.599999999999994</v>
      </c>
      <c r="I721" s="113">
        <v>185439</v>
      </c>
      <c r="J721" s="113">
        <v>13502861.25</v>
      </c>
      <c r="K721" s="115">
        <v>43530</v>
      </c>
      <c r="L721" s="113">
        <v>2123</v>
      </c>
      <c r="M721" s="113" t="s">
        <v>2427</v>
      </c>
      <c r="N721" s="351"/>
    </row>
    <row r="722" spans="1:14">
      <c r="A722" s="113" t="s">
        <v>976</v>
      </c>
      <c r="B722" s="113" t="s">
        <v>383</v>
      </c>
      <c r="C722" s="113">
        <v>346</v>
      </c>
      <c r="D722" s="113">
        <v>350.1</v>
      </c>
      <c r="E722" s="113">
        <v>333.5</v>
      </c>
      <c r="F722" s="113">
        <v>335.65</v>
      </c>
      <c r="G722" s="113">
        <v>335</v>
      </c>
      <c r="H722" s="113">
        <v>343.1</v>
      </c>
      <c r="I722" s="113">
        <v>70211</v>
      </c>
      <c r="J722" s="113">
        <v>24163313.699999999</v>
      </c>
      <c r="K722" s="115">
        <v>43530</v>
      </c>
      <c r="L722" s="113">
        <v>2242</v>
      </c>
      <c r="M722" s="113" t="s">
        <v>977</v>
      </c>
      <c r="N722" s="351"/>
    </row>
    <row r="723" spans="1:14">
      <c r="A723" s="113" t="s">
        <v>2618</v>
      </c>
      <c r="B723" s="113" t="s">
        <v>3180</v>
      </c>
      <c r="C723" s="113">
        <v>19.7</v>
      </c>
      <c r="D723" s="113">
        <v>19.899999999999999</v>
      </c>
      <c r="E723" s="113">
        <v>19.100000000000001</v>
      </c>
      <c r="F723" s="113">
        <v>19.7</v>
      </c>
      <c r="G723" s="113">
        <v>19.75</v>
      </c>
      <c r="H723" s="113">
        <v>19.7</v>
      </c>
      <c r="I723" s="113">
        <v>107268</v>
      </c>
      <c r="J723" s="113">
        <v>2098644.9500000002</v>
      </c>
      <c r="K723" s="115">
        <v>43530</v>
      </c>
      <c r="L723" s="113">
        <v>158</v>
      </c>
      <c r="M723" s="113" t="s">
        <v>2670</v>
      </c>
      <c r="N723" s="351"/>
    </row>
    <row r="724" spans="1:14">
      <c r="A724" s="113" t="s">
        <v>978</v>
      </c>
      <c r="B724" s="113" t="s">
        <v>383</v>
      </c>
      <c r="C724" s="113">
        <v>288.8</v>
      </c>
      <c r="D724" s="113">
        <v>296</v>
      </c>
      <c r="E724" s="113">
        <v>285</v>
      </c>
      <c r="F724" s="113">
        <v>288.25</v>
      </c>
      <c r="G724" s="113">
        <v>287.95</v>
      </c>
      <c r="H724" s="113">
        <v>286.05</v>
      </c>
      <c r="I724" s="113">
        <v>32935</v>
      </c>
      <c r="J724" s="113">
        <v>9570704.8499999996</v>
      </c>
      <c r="K724" s="115">
        <v>43530</v>
      </c>
      <c r="L724" s="113">
        <v>1292</v>
      </c>
      <c r="M724" s="113" t="s">
        <v>979</v>
      </c>
      <c r="N724" s="351"/>
    </row>
    <row r="725" spans="1:14">
      <c r="A725" s="113" t="s">
        <v>1887</v>
      </c>
      <c r="B725" s="113" t="s">
        <v>383</v>
      </c>
      <c r="C725" s="113">
        <v>1845.05</v>
      </c>
      <c r="D725" s="113">
        <v>1923.95</v>
      </c>
      <c r="E725" s="113">
        <v>1834</v>
      </c>
      <c r="F725" s="113">
        <v>1899.9</v>
      </c>
      <c r="G725" s="113">
        <v>1900</v>
      </c>
      <c r="H725" s="113">
        <v>1845</v>
      </c>
      <c r="I725" s="113">
        <v>25349</v>
      </c>
      <c r="J725" s="113">
        <v>47659160.450000003</v>
      </c>
      <c r="K725" s="115">
        <v>43530</v>
      </c>
      <c r="L725" s="113">
        <v>4553</v>
      </c>
      <c r="M725" s="113" t="s">
        <v>885</v>
      </c>
      <c r="N725" s="351"/>
    </row>
    <row r="726" spans="1:14">
      <c r="A726" s="113" t="s">
        <v>339</v>
      </c>
      <c r="B726" s="113" t="s">
        <v>383</v>
      </c>
      <c r="C726" s="113">
        <v>239</v>
      </c>
      <c r="D726" s="113">
        <v>245.4</v>
      </c>
      <c r="E726" s="113">
        <v>236.2</v>
      </c>
      <c r="F726" s="113">
        <v>240.6</v>
      </c>
      <c r="G726" s="113">
        <v>239.3</v>
      </c>
      <c r="H726" s="113">
        <v>239.1</v>
      </c>
      <c r="I726" s="113">
        <v>6932975</v>
      </c>
      <c r="J726" s="113">
        <v>1671554564.8</v>
      </c>
      <c r="K726" s="115">
        <v>43530</v>
      </c>
      <c r="L726" s="113">
        <v>57977</v>
      </c>
      <c r="M726" s="113" t="s">
        <v>980</v>
      </c>
      <c r="N726" s="351"/>
    </row>
    <row r="727" spans="1:14">
      <c r="A727" s="113" t="s">
        <v>2067</v>
      </c>
      <c r="B727" s="113" t="s">
        <v>383</v>
      </c>
      <c r="C727" s="113">
        <v>28.3</v>
      </c>
      <c r="D727" s="113">
        <v>29.25</v>
      </c>
      <c r="E727" s="113">
        <v>27.95</v>
      </c>
      <c r="F727" s="113">
        <v>28.25</v>
      </c>
      <c r="G727" s="113">
        <v>28.15</v>
      </c>
      <c r="H727" s="113">
        <v>28</v>
      </c>
      <c r="I727" s="113">
        <v>74074</v>
      </c>
      <c r="J727" s="113">
        <v>2116693.2999999998</v>
      </c>
      <c r="K727" s="115">
        <v>43530</v>
      </c>
      <c r="L727" s="113">
        <v>471</v>
      </c>
      <c r="M727" s="113" t="s">
        <v>2068</v>
      </c>
      <c r="N727" s="351"/>
    </row>
    <row r="728" spans="1:14">
      <c r="A728" s="113" t="s">
        <v>2982</v>
      </c>
      <c r="B728" s="113" t="s">
        <v>383</v>
      </c>
      <c r="C728" s="113">
        <v>23.55</v>
      </c>
      <c r="D728" s="113">
        <v>25.45</v>
      </c>
      <c r="E728" s="113">
        <v>23.55</v>
      </c>
      <c r="F728" s="113">
        <v>25.45</v>
      </c>
      <c r="G728" s="113">
        <v>25.45</v>
      </c>
      <c r="H728" s="113">
        <v>23.15</v>
      </c>
      <c r="I728" s="113">
        <v>10658</v>
      </c>
      <c r="J728" s="113">
        <v>268958.2</v>
      </c>
      <c r="K728" s="115">
        <v>43530</v>
      </c>
      <c r="L728" s="113">
        <v>105</v>
      </c>
      <c r="M728" s="113" t="s">
        <v>2983</v>
      </c>
      <c r="N728" s="351"/>
    </row>
    <row r="729" spans="1:14">
      <c r="A729" s="113" t="s">
        <v>981</v>
      </c>
      <c r="B729" s="113" t="s">
        <v>383</v>
      </c>
      <c r="C729" s="113">
        <v>256.35000000000002</v>
      </c>
      <c r="D729" s="113">
        <v>257.5</v>
      </c>
      <c r="E729" s="113">
        <v>251.25</v>
      </c>
      <c r="F729" s="113">
        <v>253.1</v>
      </c>
      <c r="G729" s="113">
        <v>253</v>
      </c>
      <c r="H729" s="113">
        <v>255</v>
      </c>
      <c r="I729" s="113">
        <v>14512</v>
      </c>
      <c r="J729" s="113">
        <v>3683469</v>
      </c>
      <c r="K729" s="115">
        <v>43530</v>
      </c>
      <c r="L729" s="113">
        <v>802</v>
      </c>
      <c r="M729" s="113" t="s">
        <v>2984</v>
      </c>
      <c r="N729" s="351"/>
    </row>
    <row r="730" spans="1:14">
      <c r="A730" s="113" t="s">
        <v>1886</v>
      </c>
      <c r="B730" s="113" t="s">
        <v>383</v>
      </c>
      <c r="C730" s="113">
        <v>91.6</v>
      </c>
      <c r="D730" s="113">
        <v>97.2</v>
      </c>
      <c r="E730" s="113">
        <v>89.9</v>
      </c>
      <c r="F730" s="113">
        <v>95.15</v>
      </c>
      <c r="G730" s="113">
        <v>95.3</v>
      </c>
      <c r="H730" s="113">
        <v>91.15</v>
      </c>
      <c r="I730" s="113">
        <v>2120341</v>
      </c>
      <c r="J730" s="113">
        <v>198941061.40000001</v>
      </c>
      <c r="K730" s="115">
        <v>43530</v>
      </c>
      <c r="L730" s="113">
        <v>9503</v>
      </c>
      <c r="M730" s="113" t="s">
        <v>2985</v>
      </c>
      <c r="N730" s="351"/>
    </row>
    <row r="731" spans="1:14">
      <c r="A731" s="113" t="s">
        <v>100</v>
      </c>
      <c r="B731" s="113" t="s">
        <v>383</v>
      </c>
      <c r="C731" s="113">
        <v>169.4</v>
      </c>
      <c r="D731" s="113">
        <v>171.5</v>
      </c>
      <c r="E731" s="113">
        <v>164.5</v>
      </c>
      <c r="F731" s="113">
        <v>165.9</v>
      </c>
      <c r="G731" s="113">
        <v>165.45</v>
      </c>
      <c r="H731" s="113">
        <v>168.1</v>
      </c>
      <c r="I731" s="113">
        <v>8415007</v>
      </c>
      <c r="J731" s="113">
        <v>1406302618.9000001</v>
      </c>
      <c r="K731" s="115">
        <v>43530</v>
      </c>
      <c r="L731" s="113">
        <v>48762</v>
      </c>
      <c r="M731" s="113" t="s">
        <v>2986</v>
      </c>
      <c r="N731" s="351"/>
    </row>
    <row r="732" spans="1:14">
      <c r="A732" s="113" t="s">
        <v>2987</v>
      </c>
      <c r="B732" s="113" t="s">
        <v>3180</v>
      </c>
      <c r="C732" s="113">
        <v>4.45</v>
      </c>
      <c r="D732" s="113">
        <v>4.45</v>
      </c>
      <c r="E732" s="113">
        <v>4.25</v>
      </c>
      <c r="F732" s="113">
        <v>4.25</v>
      </c>
      <c r="G732" s="113">
        <v>4.25</v>
      </c>
      <c r="H732" s="113">
        <v>4.25</v>
      </c>
      <c r="I732" s="113">
        <v>23011</v>
      </c>
      <c r="J732" s="113">
        <v>101880.95</v>
      </c>
      <c r="K732" s="115">
        <v>43530</v>
      </c>
      <c r="L732" s="113">
        <v>37</v>
      </c>
      <c r="M732" s="113" t="s">
        <v>2988</v>
      </c>
      <c r="N732" s="351"/>
    </row>
    <row r="733" spans="1:14">
      <c r="A733" s="113" t="s">
        <v>2989</v>
      </c>
      <c r="B733" s="113" t="s">
        <v>383</v>
      </c>
      <c r="C733" s="113">
        <v>97.6</v>
      </c>
      <c r="D733" s="113">
        <v>111.6</v>
      </c>
      <c r="E733" s="113">
        <v>97.6</v>
      </c>
      <c r="F733" s="113">
        <v>108.15</v>
      </c>
      <c r="G733" s="113">
        <v>108.05</v>
      </c>
      <c r="H733" s="113">
        <v>97.6</v>
      </c>
      <c r="I733" s="113">
        <v>269120</v>
      </c>
      <c r="J733" s="113">
        <v>28658987.149999999</v>
      </c>
      <c r="K733" s="115">
        <v>43530</v>
      </c>
      <c r="L733" s="113">
        <v>3994</v>
      </c>
      <c r="M733" s="113" t="s">
        <v>2990</v>
      </c>
      <c r="N733" s="351"/>
    </row>
    <row r="734" spans="1:14">
      <c r="A734" s="113" t="s">
        <v>2991</v>
      </c>
      <c r="B734" s="113" t="s">
        <v>383</v>
      </c>
      <c r="C734" s="113">
        <v>69.349999999999994</v>
      </c>
      <c r="D734" s="113">
        <v>69.400000000000006</v>
      </c>
      <c r="E734" s="113">
        <v>68.3</v>
      </c>
      <c r="F734" s="113">
        <v>69.150000000000006</v>
      </c>
      <c r="G734" s="113">
        <v>69.3</v>
      </c>
      <c r="H734" s="113">
        <v>68.400000000000006</v>
      </c>
      <c r="I734" s="113">
        <v>164824</v>
      </c>
      <c r="J734" s="113">
        <v>11366156.199999999</v>
      </c>
      <c r="K734" s="115">
        <v>43530</v>
      </c>
      <c r="L734" s="113">
        <v>994</v>
      </c>
      <c r="M734" s="113" t="s">
        <v>3146</v>
      </c>
      <c r="N734" s="351"/>
    </row>
    <row r="735" spans="1:14">
      <c r="A735" s="113" t="s">
        <v>982</v>
      </c>
      <c r="B735" s="113" t="s">
        <v>383</v>
      </c>
      <c r="C735" s="113">
        <v>41.9</v>
      </c>
      <c r="D735" s="113">
        <v>42.7</v>
      </c>
      <c r="E735" s="113">
        <v>41.35</v>
      </c>
      <c r="F735" s="113">
        <v>41.95</v>
      </c>
      <c r="G735" s="113">
        <v>41.95</v>
      </c>
      <c r="H735" s="113">
        <v>41.65</v>
      </c>
      <c r="I735" s="113">
        <v>32108</v>
      </c>
      <c r="J735" s="113">
        <v>1348669.1</v>
      </c>
      <c r="K735" s="115">
        <v>43530</v>
      </c>
      <c r="L735" s="113">
        <v>447</v>
      </c>
      <c r="M735" s="113" t="s">
        <v>983</v>
      </c>
      <c r="N735" s="351"/>
    </row>
    <row r="736" spans="1:14">
      <c r="A736" s="113" t="s">
        <v>101</v>
      </c>
      <c r="B736" s="113" t="s">
        <v>383</v>
      </c>
      <c r="C736" s="113">
        <v>63</v>
      </c>
      <c r="D736" s="113">
        <v>64.3</v>
      </c>
      <c r="E736" s="113">
        <v>61.15</v>
      </c>
      <c r="F736" s="113">
        <v>61.95</v>
      </c>
      <c r="G736" s="113">
        <v>62.1</v>
      </c>
      <c r="H736" s="113">
        <v>62.65</v>
      </c>
      <c r="I736" s="113">
        <v>5887938</v>
      </c>
      <c r="J736" s="113">
        <v>367073748.89999998</v>
      </c>
      <c r="K736" s="115">
        <v>43530</v>
      </c>
      <c r="L736" s="113">
        <v>15593</v>
      </c>
      <c r="M736" s="113" t="s">
        <v>984</v>
      </c>
      <c r="N736" s="351"/>
    </row>
    <row r="737" spans="1:14">
      <c r="A737" s="113" t="s">
        <v>3229</v>
      </c>
      <c r="B737" s="113" t="s">
        <v>3180</v>
      </c>
      <c r="C737" s="113">
        <v>14.55</v>
      </c>
      <c r="D737" s="113">
        <v>15.25</v>
      </c>
      <c r="E737" s="113">
        <v>14.55</v>
      </c>
      <c r="F737" s="113">
        <v>15</v>
      </c>
      <c r="G737" s="113">
        <v>15.25</v>
      </c>
      <c r="H737" s="113">
        <v>14.55</v>
      </c>
      <c r="I737" s="113">
        <v>8011</v>
      </c>
      <c r="J737" s="113">
        <v>121491.15</v>
      </c>
      <c r="K737" s="115">
        <v>43530</v>
      </c>
      <c r="L737" s="113">
        <v>44</v>
      </c>
      <c r="M737" s="113" t="s">
        <v>3230</v>
      </c>
      <c r="N737" s="351"/>
    </row>
    <row r="738" spans="1:14">
      <c r="A738" s="113" t="s">
        <v>985</v>
      </c>
      <c r="B738" s="113" t="s">
        <v>383</v>
      </c>
      <c r="C738" s="113">
        <v>757</v>
      </c>
      <c r="D738" s="113">
        <v>782</v>
      </c>
      <c r="E738" s="113">
        <v>754</v>
      </c>
      <c r="F738" s="113">
        <v>776.2</v>
      </c>
      <c r="G738" s="113">
        <v>771.5</v>
      </c>
      <c r="H738" s="113">
        <v>752.4</v>
      </c>
      <c r="I738" s="113">
        <v>41293</v>
      </c>
      <c r="J738" s="113">
        <v>31725294.199999999</v>
      </c>
      <c r="K738" s="115">
        <v>43530</v>
      </c>
      <c r="L738" s="113">
        <v>2053</v>
      </c>
      <c r="M738" s="113" t="s">
        <v>986</v>
      </c>
      <c r="N738" s="351"/>
    </row>
    <row r="739" spans="1:14">
      <c r="A739" s="113" t="s">
        <v>2127</v>
      </c>
      <c r="B739" s="113" t="s">
        <v>383</v>
      </c>
      <c r="C739" s="113">
        <v>162</v>
      </c>
      <c r="D739" s="113">
        <v>168</v>
      </c>
      <c r="E739" s="113">
        <v>161.69999999999999</v>
      </c>
      <c r="F739" s="113">
        <v>166.25</v>
      </c>
      <c r="G739" s="113">
        <v>166.75</v>
      </c>
      <c r="H739" s="113">
        <v>159.80000000000001</v>
      </c>
      <c r="I739" s="113">
        <v>599369</v>
      </c>
      <c r="J739" s="113">
        <v>98868470.450000003</v>
      </c>
      <c r="K739" s="115">
        <v>43530</v>
      </c>
      <c r="L739" s="113">
        <v>7389</v>
      </c>
      <c r="M739" s="113" t="s">
        <v>2128</v>
      </c>
      <c r="N739" s="351"/>
    </row>
    <row r="740" spans="1:14">
      <c r="A740" s="113" t="s">
        <v>987</v>
      </c>
      <c r="B740" s="113" t="s">
        <v>383</v>
      </c>
      <c r="C740" s="113">
        <v>336</v>
      </c>
      <c r="D740" s="113">
        <v>344</v>
      </c>
      <c r="E740" s="113">
        <v>335.25</v>
      </c>
      <c r="F740" s="113">
        <v>342.2</v>
      </c>
      <c r="G740" s="113">
        <v>342.85</v>
      </c>
      <c r="H740" s="113">
        <v>334.45</v>
      </c>
      <c r="I740" s="113">
        <v>110173</v>
      </c>
      <c r="J740" s="113">
        <v>37487429.899999999</v>
      </c>
      <c r="K740" s="115">
        <v>43530</v>
      </c>
      <c r="L740" s="113">
        <v>3806</v>
      </c>
      <c r="M740" s="113" t="s">
        <v>2992</v>
      </c>
      <c r="N740" s="351"/>
    </row>
    <row r="741" spans="1:14">
      <c r="A741" s="113" t="s">
        <v>2993</v>
      </c>
      <c r="B741" s="113" t="s">
        <v>383</v>
      </c>
      <c r="C741" s="113">
        <v>152.69999999999999</v>
      </c>
      <c r="D741" s="113">
        <v>153.30000000000001</v>
      </c>
      <c r="E741" s="113">
        <v>147.1</v>
      </c>
      <c r="F741" s="113">
        <v>147.75</v>
      </c>
      <c r="G741" s="113">
        <v>147.9</v>
      </c>
      <c r="H741" s="113">
        <v>151.25</v>
      </c>
      <c r="I741" s="113">
        <v>1255811</v>
      </c>
      <c r="J741" s="113">
        <v>188245683.55000001</v>
      </c>
      <c r="K741" s="115">
        <v>43530</v>
      </c>
      <c r="L741" s="113">
        <v>12746</v>
      </c>
      <c r="M741" s="113" t="s">
        <v>2994</v>
      </c>
      <c r="N741" s="351"/>
    </row>
    <row r="742" spans="1:14">
      <c r="A742" s="113" t="s">
        <v>988</v>
      </c>
      <c r="B742" s="113" t="s">
        <v>383</v>
      </c>
      <c r="C742" s="113">
        <v>93</v>
      </c>
      <c r="D742" s="113">
        <v>95.2</v>
      </c>
      <c r="E742" s="113">
        <v>90.9</v>
      </c>
      <c r="F742" s="113">
        <v>93.4</v>
      </c>
      <c r="G742" s="113">
        <v>93.4</v>
      </c>
      <c r="H742" s="113">
        <v>92.45</v>
      </c>
      <c r="I742" s="113">
        <v>2875229</v>
      </c>
      <c r="J742" s="113">
        <v>267938763.44999999</v>
      </c>
      <c r="K742" s="115">
        <v>43530</v>
      </c>
      <c r="L742" s="113">
        <v>16635</v>
      </c>
      <c r="M742" s="113" t="s">
        <v>989</v>
      </c>
      <c r="N742" s="351"/>
    </row>
    <row r="743" spans="1:14">
      <c r="A743" s="113" t="s">
        <v>3350</v>
      </c>
      <c r="B743" s="113" t="s">
        <v>383</v>
      </c>
      <c r="C743" s="113">
        <v>165.55</v>
      </c>
      <c r="D743" s="113">
        <v>175</v>
      </c>
      <c r="E743" s="113">
        <v>165.55</v>
      </c>
      <c r="F743" s="113">
        <v>171.25</v>
      </c>
      <c r="G743" s="113">
        <v>170.1</v>
      </c>
      <c r="H743" s="113">
        <v>168.75</v>
      </c>
      <c r="I743" s="113">
        <v>1845</v>
      </c>
      <c r="J743" s="113">
        <v>315322.84999999998</v>
      </c>
      <c r="K743" s="115">
        <v>43530</v>
      </c>
      <c r="L743" s="113">
        <v>58</v>
      </c>
      <c r="M743" s="113" t="s">
        <v>3351</v>
      </c>
      <c r="N743" s="351"/>
    </row>
    <row r="744" spans="1:14">
      <c r="A744" s="113" t="s">
        <v>990</v>
      </c>
      <c r="B744" s="113" t="s">
        <v>383</v>
      </c>
      <c r="C744" s="113">
        <v>105.65</v>
      </c>
      <c r="D744" s="113">
        <v>107.8</v>
      </c>
      <c r="E744" s="113">
        <v>101.65</v>
      </c>
      <c r="F744" s="113">
        <v>105.45</v>
      </c>
      <c r="G744" s="113">
        <v>106</v>
      </c>
      <c r="H744" s="113">
        <v>105.65</v>
      </c>
      <c r="I744" s="113">
        <v>170009</v>
      </c>
      <c r="J744" s="113">
        <v>17812007</v>
      </c>
      <c r="K744" s="115">
        <v>43530</v>
      </c>
      <c r="L744" s="113">
        <v>1238</v>
      </c>
      <c r="M744" s="113" t="s">
        <v>3122</v>
      </c>
      <c r="N744" s="351"/>
    </row>
    <row r="745" spans="1:14">
      <c r="A745" s="113" t="s">
        <v>991</v>
      </c>
      <c r="B745" s="113" t="s">
        <v>383</v>
      </c>
      <c r="C745" s="113">
        <v>84.75</v>
      </c>
      <c r="D745" s="113">
        <v>88.85</v>
      </c>
      <c r="E745" s="113">
        <v>84.3</v>
      </c>
      <c r="F745" s="113">
        <v>85.35</v>
      </c>
      <c r="G745" s="113">
        <v>85.2</v>
      </c>
      <c r="H745" s="113">
        <v>84.05</v>
      </c>
      <c r="I745" s="113">
        <v>561383</v>
      </c>
      <c r="J745" s="113">
        <v>48545184.700000003</v>
      </c>
      <c r="K745" s="115">
        <v>43530</v>
      </c>
      <c r="L745" s="113">
        <v>9489</v>
      </c>
      <c r="M745" s="113" t="s">
        <v>992</v>
      </c>
      <c r="N745" s="351"/>
    </row>
    <row r="746" spans="1:14">
      <c r="A746" s="113" t="s">
        <v>2995</v>
      </c>
      <c r="B746" s="113" t="s">
        <v>383</v>
      </c>
      <c r="C746" s="113">
        <v>2.8</v>
      </c>
      <c r="D746" s="113">
        <v>2.9</v>
      </c>
      <c r="E746" s="113">
        <v>2.7</v>
      </c>
      <c r="F746" s="113">
        <v>2.8</v>
      </c>
      <c r="G746" s="113">
        <v>2.8</v>
      </c>
      <c r="H746" s="113">
        <v>2.8</v>
      </c>
      <c r="I746" s="113">
        <v>106747</v>
      </c>
      <c r="J746" s="113">
        <v>298449.5</v>
      </c>
      <c r="K746" s="115">
        <v>43530</v>
      </c>
      <c r="L746" s="113">
        <v>177</v>
      </c>
      <c r="M746" s="113" t="s">
        <v>2996</v>
      </c>
      <c r="N746" s="351"/>
    </row>
    <row r="747" spans="1:14">
      <c r="A747" s="113" t="s">
        <v>3391</v>
      </c>
      <c r="B747" s="113" t="s">
        <v>383</v>
      </c>
      <c r="C747" s="113">
        <v>123.75</v>
      </c>
      <c r="D747" s="113">
        <v>123.85</v>
      </c>
      <c r="E747" s="113">
        <v>117.6</v>
      </c>
      <c r="F747" s="113">
        <v>120.05</v>
      </c>
      <c r="G747" s="113">
        <v>120.25</v>
      </c>
      <c r="H747" s="113">
        <v>121.9</v>
      </c>
      <c r="I747" s="113">
        <v>1841</v>
      </c>
      <c r="J747" s="113">
        <v>221820.9</v>
      </c>
      <c r="K747" s="115">
        <v>43530</v>
      </c>
      <c r="L747" s="113">
        <v>38</v>
      </c>
      <c r="M747" s="113" t="s">
        <v>3392</v>
      </c>
      <c r="N747" s="351"/>
    </row>
    <row r="748" spans="1:14">
      <c r="A748" s="113" t="s">
        <v>102</v>
      </c>
      <c r="B748" s="113" t="s">
        <v>383</v>
      </c>
      <c r="C748" s="113">
        <v>6.75</v>
      </c>
      <c r="D748" s="113">
        <v>7.05</v>
      </c>
      <c r="E748" s="113">
        <v>6.4</v>
      </c>
      <c r="F748" s="113">
        <v>6.55</v>
      </c>
      <c r="G748" s="113">
        <v>6.55</v>
      </c>
      <c r="H748" s="113">
        <v>6.75</v>
      </c>
      <c r="I748" s="113">
        <v>37762048</v>
      </c>
      <c r="J748" s="113">
        <v>254289410.94999999</v>
      </c>
      <c r="K748" s="115">
        <v>43530</v>
      </c>
      <c r="L748" s="113">
        <v>20225</v>
      </c>
      <c r="M748" s="113" t="s">
        <v>993</v>
      </c>
      <c r="N748" s="351"/>
    </row>
    <row r="749" spans="1:14">
      <c r="A749" s="113" t="s">
        <v>2997</v>
      </c>
      <c r="B749" s="113" t="s">
        <v>383</v>
      </c>
      <c r="C749" s="113">
        <v>3.7</v>
      </c>
      <c r="D749" s="113">
        <v>3.75</v>
      </c>
      <c r="E749" s="113">
        <v>3.5</v>
      </c>
      <c r="F749" s="113">
        <v>3.6</v>
      </c>
      <c r="G749" s="113">
        <v>3.6</v>
      </c>
      <c r="H749" s="113">
        <v>3.6</v>
      </c>
      <c r="I749" s="113">
        <v>7033159</v>
      </c>
      <c r="J749" s="113">
        <v>25748526.850000001</v>
      </c>
      <c r="K749" s="115">
        <v>43530</v>
      </c>
      <c r="L749" s="113">
        <v>1666</v>
      </c>
      <c r="M749" s="113" t="s">
        <v>2998</v>
      </c>
      <c r="N749" s="351"/>
    </row>
    <row r="750" spans="1:14">
      <c r="A750" s="113" t="s">
        <v>2999</v>
      </c>
      <c r="B750" s="113" t="s">
        <v>383</v>
      </c>
      <c r="C750" s="113">
        <v>30.85</v>
      </c>
      <c r="D750" s="113">
        <v>32.799999999999997</v>
      </c>
      <c r="E750" s="113">
        <v>29.7</v>
      </c>
      <c r="F750" s="113">
        <v>31.75</v>
      </c>
      <c r="G750" s="113">
        <v>31.95</v>
      </c>
      <c r="H750" s="113">
        <v>29.3</v>
      </c>
      <c r="I750" s="113">
        <v>3690</v>
      </c>
      <c r="J750" s="113">
        <v>116217.65</v>
      </c>
      <c r="K750" s="115">
        <v>43530</v>
      </c>
      <c r="L750" s="113">
        <v>77</v>
      </c>
      <c r="M750" s="113" t="s">
        <v>3000</v>
      </c>
      <c r="N750" s="351"/>
    </row>
    <row r="751" spans="1:14">
      <c r="A751" s="113" t="s">
        <v>243</v>
      </c>
      <c r="B751" s="113" t="s">
        <v>383</v>
      </c>
      <c r="C751" s="113">
        <v>2.15</v>
      </c>
      <c r="D751" s="113">
        <v>2.25</v>
      </c>
      <c r="E751" s="113">
        <v>2.15</v>
      </c>
      <c r="F751" s="113">
        <v>2.25</v>
      </c>
      <c r="G751" s="113">
        <v>2.25</v>
      </c>
      <c r="H751" s="113">
        <v>2.0499999999999998</v>
      </c>
      <c r="I751" s="113">
        <v>10672088</v>
      </c>
      <c r="J751" s="113">
        <v>23873486.699999999</v>
      </c>
      <c r="K751" s="115">
        <v>43530</v>
      </c>
      <c r="L751" s="113">
        <v>1439</v>
      </c>
      <c r="M751" s="113" t="s">
        <v>3001</v>
      </c>
      <c r="N751" s="351"/>
    </row>
    <row r="752" spans="1:14">
      <c r="A752" s="113" t="s">
        <v>994</v>
      </c>
      <c r="B752" s="113" t="s">
        <v>383</v>
      </c>
      <c r="C752" s="113">
        <v>43.5</v>
      </c>
      <c r="D752" s="113">
        <v>43.65</v>
      </c>
      <c r="E752" s="113">
        <v>41.95</v>
      </c>
      <c r="F752" s="113">
        <v>42.2</v>
      </c>
      <c r="G752" s="113">
        <v>42.3</v>
      </c>
      <c r="H752" s="113">
        <v>41.3</v>
      </c>
      <c r="I752" s="113">
        <v>1143421</v>
      </c>
      <c r="J752" s="113">
        <v>48715311.649999999</v>
      </c>
      <c r="K752" s="115">
        <v>43530</v>
      </c>
      <c r="L752" s="113">
        <v>3827</v>
      </c>
      <c r="M752" s="113" t="s">
        <v>3002</v>
      </c>
      <c r="N752" s="351"/>
    </row>
    <row r="753" spans="1:14">
      <c r="A753" s="113" t="s">
        <v>995</v>
      </c>
      <c r="B753" s="113" t="s">
        <v>383</v>
      </c>
      <c r="C753" s="113">
        <v>95.7</v>
      </c>
      <c r="D753" s="113">
        <v>98.2</v>
      </c>
      <c r="E753" s="113">
        <v>93.5</v>
      </c>
      <c r="F753" s="113">
        <v>94.1</v>
      </c>
      <c r="G753" s="113">
        <v>94</v>
      </c>
      <c r="H753" s="113">
        <v>94.7</v>
      </c>
      <c r="I753" s="113">
        <v>814172</v>
      </c>
      <c r="J753" s="113">
        <v>77552115.700000003</v>
      </c>
      <c r="K753" s="115">
        <v>43530</v>
      </c>
      <c r="L753" s="113">
        <v>6638</v>
      </c>
      <c r="M753" s="113" t="s">
        <v>3003</v>
      </c>
      <c r="N753" s="351"/>
    </row>
    <row r="754" spans="1:14">
      <c r="A754" s="113" t="s">
        <v>103</v>
      </c>
      <c r="B754" s="113" t="s">
        <v>383</v>
      </c>
      <c r="C754" s="113">
        <v>68.45</v>
      </c>
      <c r="D754" s="113">
        <v>70.150000000000006</v>
      </c>
      <c r="E754" s="113">
        <v>67.25</v>
      </c>
      <c r="F754" s="113">
        <v>68.5</v>
      </c>
      <c r="G754" s="113">
        <v>68.5</v>
      </c>
      <c r="H754" s="113">
        <v>67.95</v>
      </c>
      <c r="I754" s="113">
        <v>1254889</v>
      </c>
      <c r="J754" s="113">
        <v>86732143.950000003</v>
      </c>
      <c r="K754" s="115">
        <v>43530</v>
      </c>
      <c r="L754" s="113">
        <v>13076</v>
      </c>
      <c r="M754" s="113" t="s">
        <v>996</v>
      </c>
      <c r="N754" s="351"/>
    </row>
    <row r="755" spans="1:14">
      <c r="A755" s="113" t="s">
        <v>997</v>
      </c>
      <c r="B755" s="113" t="s">
        <v>383</v>
      </c>
      <c r="C755" s="113">
        <v>2549</v>
      </c>
      <c r="D755" s="113">
        <v>2600</v>
      </c>
      <c r="E755" s="113">
        <v>2528.1999999999998</v>
      </c>
      <c r="F755" s="113">
        <v>2563.3000000000002</v>
      </c>
      <c r="G755" s="113">
        <v>2594.1</v>
      </c>
      <c r="H755" s="113">
        <v>2497.5500000000002</v>
      </c>
      <c r="I755" s="113">
        <v>4398</v>
      </c>
      <c r="J755" s="113">
        <v>11256366.050000001</v>
      </c>
      <c r="K755" s="115">
        <v>43530</v>
      </c>
      <c r="L755" s="113">
        <v>542</v>
      </c>
      <c r="M755" s="113" t="s">
        <v>998</v>
      </c>
      <c r="N755" s="351"/>
    </row>
    <row r="756" spans="1:14">
      <c r="A756" s="113" t="s">
        <v>104</v>
      </c>
      <c r="B756" s="113" t="s">
        <v>383</v>
      </c>
      <c r="C756" s="113">
        <v>292.7</v>
      </c>
      <c r="D756" s="113">
        <v>294</v>
      </c>
      <c r="E756" s="113">
        <v>286.75</v>
      </c>
      <c r="F756" s="113">
        <v>289.95</v>
      </c>
      <c r="G756" s="113">
        <v>288.89999999999998</v>
      </c>
      <c r="H756" s="113">
        <v>291.2</v>
      </c>
      <c r="I756" s="113">
        <v>6718322</v>
      </c>
      <c r="J756" s="113">
        <v>1951700399.05</v>
      </c>
      <c r="K756" s="115">
        <v>43530</v>
      </c>
      <c r="L756" s="113">
        <v>48125</v>
      </c>
      <c r="M756" s="113" t="s">
        <v>1982</v>
      </c>
      <c r="N756" s="351"/>
    </row>
    <row r="757" spans="1:14">
      <c r="A757" s="113" t="s">
        <v>2565</v>
      </c>
      <c r="B757" s="113" t="s">
        <v>383</v>
      </c>
      <c r="C757" s="113">
        <v>103.7</v>
      </c>
      <c r="D757" s="113">
        <v>109.35</v>
      </c>
      <c r="E757" s="113">
        <v>103.5</v>
      </c>
      <c r="F757" s="113">
        <v>105.9</v>
      </c>
      <c r="G757" s="113">
        <v>107</v>
      </c>
      <c r="H757" s="113">
        <v>102.2</v>
      </c>
      <c r="I757" s="113">
        <v>204359</v>
      </c>
      <c r="J757" s="113">
        <v>21712832.050000001</v>
      </c>
      <c r="K757" s="115">
        <v>43530</v>
      </c>
      <c r="L757" s="113">
        <v>2435</v>
      </c>
      <c r="M757" s="113" t="s">
        <v>1540</v>
      </c>
      <c r="N757" s="351"/>
    </row>
    <row r="758" spans="1:14">
      <c r="A758" s="113" t="s">
        <v>999</v>
      </c>
      <c r="B758" s="113" t="s">
        <v>383</v>
      </c>
      <c r="C758" s="113">
        <v>784.9</v>
      </c>
      <c r="D758" s="113">
        <v>789.65</v>
      </c>
      <c r="E758" s="113">
        <v>721</v>
      </c>
      <c r="F758" s="113">
        <v>765.55</v>
      </c>
      <c r="G758" s="113">
        <v>761.1</v>
      </c>
      <c r="H758" s="113">
        <v>780.7</v>
      </c>
      <c r="I758" s="113">
        <v>497858</v>
      </c>
      <c r="J758" s="113">
        <v>388680455.85000002</v>
      </c>
      <c r="K758" s="115">
        <v>43530</v>
      </c>
      <c r="L758" s="113">
        <v>15446</v>
      </c>
      <c r="M758" s="113" t="s">
        <v>1000</v>
      </c>
      <c r="N758" s="351"/>
    </row>
    <row r="759" spans="1:14">
      <c r="A759" s="113" t="s">
        <v>105</v>
      </c>
      <c r="B759" s="113" t="s">
        <v>383</v>
      </c>
      <c r="C759" s="113">
        <v>1289.9000000000001</v>
      </c>
      <c r="D759" s="113">
        <v>1334</v>
      </c>
      <c r="E759" s="113">
        <v>1275</v>
      </c>
      <c r="F759" s="113">
        <v>1327.25</v>
      </c>
      <c r="G759" s="113">
        <v>1330.4</v>
      </c>
      <c r="H759" s="113">
        <v>1274.25</v>
      </c>
      <c r="I759" s="113">
        <v>3292385</v>
      </c>
      <c r="J759" s="113">
        <v>4307915320.25</v>
      </c>
      <c r="K759" s="115">
        <v>43530</v>
      </c>
      <c r="L759" s="113">
        <v>75416</v>
      </c>
      <c r="M759" s="113" t="s">
        <v>1001</v>
      </c>
      <c r="N759" s="351"/>
    </row>
    <row r="760" spans="1:14">
      <c r="A760" s="113" t="s">
        <v>1002</v>
      </c>
      <c r="B760" s="113" t="s">
        <v>383</v>
      </c>
      <c r="C760" s="113">
        <v>122.2</v>
      </c>
      <c r="D760" s="113">
        <v>126.95</v>
      </c>
      <c r="E760" s="113">
        <v>121.95</v>
      </c>
      <c r="F760" s="113">
        <v>126.05</v>
      </c>
      <c r="G760" s="113">
        <v>126.3</v>
      </c>
      <c r="H760" s="113">
        <v>121.95</v>
      </c>
      <c r="I760" s="113">
        <v>62144</v>
      </c>
      <c r="J760" s="113">
        <v>7770625.4000000004</v>
      </c>
      <c r="K760" s="115">
        <v>43530</v>
      </c>
      <c r="L760" s="113">
        <v>919</v>
      </c>
      <c r="M760" s="113" t="s">
        <v>1003</v>
      </c>
      <c r="N760" s="351"/>
    </row>
    <row r="761" spans="1:14">
      <c r="A761" s="113" t="s">
        <v>1004</v>
      </c>
      <c r="B761" s="113" t="s">
        <v>383</v>
      </c>
      <c r="C761" s="113">
        <v>283.39999999999998</v>
      </c>
      <c r="D761" s="113">
        <v>285.89999999999998</v>
      </c>
      <c r="E761" s="113">
        <v>282.7</v>
      </c>
      <c r="F761" s="113">
        <v>284.27</v>
      </c>
      <c r="G761" s="113">
        <v>284.43</v>
      </c>
      <c r="H761" s="113">
        <v>282.60000000000002</v>
      </c>
      <c r="I761" s="113">
        <v>48449</v>
      </c>
      <c r="J761" s="113">
        <v>13803797.890000001</v>
      </c>
      <c r="K761" s="115">
        <v>43530</v>
      </c>
      <c r="L761" s="113">
        <v>1016</v>
      </c>
      <c r="M761" s="113" t="s">
        <v>1005</v>
      </c>
      <c r="N761" s="351"/>
    </row>
    <row r="762" spans="1:14">
      <c r="A762" s="113" t="s">
        <v>106</v>
      </c>
      <c r="B762" s="113" t="s">
        <v>383</v>
      </c>
      <c r="C762" s="113">
        <v>537.5</v>
      </c>
      <c r="D762" s="113">
        <v>559.54999999999995</v>
      </c>
      <c r="E762" s="113">
        <v>536.6</v>
      </c>
      <c r="F762" s="113">
        <v>545.6</v>
      </c>
      <c r="G762" s="113">
        <v>542.5</v>
      </c>
      <c r="H762" s="113">
        <v>539.85</v>
      </c>
      <c r="I762" s="113">
        <v>2441540</v>
      </c>
      <c r="J762" s="113">
        <v>1339397973.95</v>
      </c>
      <c r="K762" s="115">
        <v>43530</v>
      </c>
      <c r="L762" s="113">
        <v>35744</v>
      </c>
      <c r="M762" s="113" t="s">
        <v>1006</v>
      </c>
      <c r="N762" s="351"/>
    </row>
    <row r="763" spans="1:14">
      <c r="A763" s="113" t="s">
        <v>1007</v>
      </c>
      <c r="B763" s="113" t="s">
        <v>383</v>
      </c>
      <c r="C763" s="113">
        <v>187</v>
      </c>
      <c r="D763" s="113">
        <v>192.95</v>
      </c>
      <c r="E763" s="113">
        <v>186.1</v>
      </c>
      <c r="F763" s="113">
        <v>189.85</v>
      </c>
      <c r="G763" s="113">
        <v>189.15</v>
      </c>
      <c r="H763" s="113">
        <v>184.85</v>
      </c>
      <c r="I763" s="113">
        <v>162679</v>
      </c>
      <c r="J763" s="113">
        <v>30828152.149999999</v>
      </c>
      <c r="K763" s="115">
        <v>43530</v>
      </c>
      <c r="L763" s="113">
        <v>3437</v>
      </c>
      <c r="M763" s="113" t="s">
        <v>1008</v>
      </c>
      <c r="N763" s="351"/>
    </row>
    <row r="764" spans="1:14">
      <c r="A764" s="113" t="s">
        <v>1009</v>
      </c>
      <c r="B764" s="113" t="s">
        <v>383</v>
      </c>
      <c r="C764" s="113">
        <v>68.2</v>
      </c>
      <c r="D764" s="113">
        <v>73.349999999999994</v>
      </c>
      <c r="E764" s="113">
        <v>68.150000000000006</v>
      </c>
      <c r="F764" s="113">
        <v>72.099999999999994</v>
      </c>
      <c r="G764" s="113">
        <v>72</v>
      </c>
      <c r="H764" s="113">
        <v>68.599999999999994</v>
      </c>
      <c r="I764" s="113">
        <v>60238</v>
      </c>
      <c r="J764" s="113">
        <v>4267272.45</v>
      </c>
      <c r="K764" s="115">
        <v>43530</v>
      </c>
      <c r="L764" s="113">
        <v>857</v>
      </c>
      <c r="M764" s="113" t="s">
        <v>1010</v>
      </c>
      <c r="N764" s="351"/>
    </row>
    <row r="765" spans="1:14">
      <c r="A765" s="113" t="s">
        <v>1011</v>
      </c>
      <c r="B765" s="113" t="s">
        <v>383</v>
      </c>
      <c r="C765" s="113">
        <v>564.79999999999995</v>
      </c>
      <c r="D765" s="113">
        <v>565.5</v>
      </c>
      <c r="E765" s="113">
        <v>557.1</v>
      </c>
      <c r="F765" s="113">
        <v>561.9</v>
      </c>
      <c r="G765" s="113">
        <v>562</v>
      </c>
      <c r="H765" s="113">
        <v>562.15</v>
      </c>
      <c r="I765" s="113">
        <v>232856</v>
      </c>
      <c r="J765" s="113">
        <v>130643089.25</v>
      </c>
      <c r="K765" s="115">
        <v>43530</v>
      </c>
      <c r="L765" s="113">
        <v>17511</v>
      </c>
      <c r="M765" s="113" t="s">
        <v>1907</v>
      </c>
      <c r="N765" s="351"/>
    </row>
    <row r="766" spans="1:14">
      <c r="A766" s="113" t="s">
        <v>1012</v>
      </c>
      <c r="B766" s="113" t="s">
        <v>383</v>
      </c>
      <c r="C766" s="113">
        <v>178.95</v>
      </c>
      <c r="D766" s="113">
        <v>186.25</v>
      </c>
      <c r="E766" s="113">
        <v>178</v>
      </c>
      <c r="F766" s="113">
        <v>184.15</v>
      </c>
      <c r="G766" s="113">
        <v>183.95</v>
      </c>
      <c r="H766" s="113">
        <v>177.25</v>
      </c>
      <c r="I766" s="113">
        <v>37549</v>
      </c>
      <c r="J766" s="113">
        <v>6856253.4000000004</v>
      </c>
      <c r="K766" s="115">
        <v>43530</v>
      </c>
      <c r="L766" s="113">
        <v>952</v>
      </c>
      <c r="M766" s="113" t="s">
        <v>1013</v>
      </c>
      <c r="N766" s="351"/>
    </row>
    <row r="767" spans="1:14">
      <c r="A767" s="113" t="s">
        <v>1014</v>
      </c>
      <c r="B767" s="113" t="s">
        <v>383</v>
      </c>
      <c r="C767" s="113">
        <v>396.4</v>
      </c>
      <c r="D767" s="113">
        <v>403</v>
      </c>
      <c r="E767" s="113">
        <v>392.9</v>
      </c>
      <c r="F767" s="113">
        <v>400.15</v>
      </c>
      <c r="G767" s="113">
        <v>400</v>
      </c>
      <c r="H767" s="113">
        <v>395.75</v>
      </c>
      <c r="I767" s="113">
        <v>23381</v>
      </c>
      <c r="J767" s="113">
        <v>9338278.9000000004</v>
      </c>
      <c r="K767" s="115">
        <v>43530</v>
      </c>
      <c r="L767" s="113">
        <v>1102</v>
      </c>
      <c r="M767" s="113" t="s">
        <v>3004</v>
      </c>
      <c r="N767" s="351"/>
    </row>
    <row r="768" spans="1:14">
      <c r="A768" s="113" t="s">
        <v>3475</v>
      </c>
      <c r="B768" s="113" t="s">
        <v>3180</v>
      </c>
      <c r="C768" s="113">
        <v>275.10000000000002</v>
      </c>
      <c r="D768" s="113">
        <v>292.95</v>
      </c>
      <c r="E768" s="113">
        <v>275</v>
      </c>
      <c r="F768" s="113">
        <v>289.95</v>
      </c>
      <c r="G768" s="113">
        <v>288.05</v>
      </c>
      <c r="H768" s="113">
        <v>279</v>
      </c>
      <c r="I768" s="113">
        <v>583</v>
      </c>
      <c r="J768" s="113">
        <v>167374.45000000001</v>
      </c>
      <c r="K768" s="115">
        <v>43530</v>
      </c>
      <c r="L768" s="113">
        <v>27</v>
      </c>
      <c r="M768" s="113" t="s">
        <v>3476</v>
      </c>
      <c r="N768" s="351"/>
    </row>
    <row r="769" spans="1:14">
      <c r="A769" s="113" t="s">
        <v>1015</v>
      </c>
      <c r="B769" s="113" t="s">
        <v>383</v>
      </c>
      <c r="C769" s="113">
        <v>45.75</v>
      </c>
      <c r="D769" s="113">
        <v>48.7</v>
      </c>
      <c r="E769" s="113">
        <v>45.15</v>
      </c>
      <c r="F769" s="113">
        <v>47.6</v>
      </c>
      <c r="G769" s="113">
        <v>47.3</v>
      </c>
      <c r="H769" s="113">
        <v>44.95</v>
      </c>
      <c r="I769" s="113">
        <v>170342</v>
      </c>
      <c r="J769" s="113">
        <v>7978804.9000000004</v>
      </c>
      <c r="K769" s="115">
        <v>43530</v>
      </c>
      <c r="L769" s="113">
        <v>1363</v>
      </c>
      <c r="M769" s="113" t="s">
        <v>1016</v>
      </c>
      <c r="N769" s="351"/>
    </row>
    <row r="770" spans="1:14">
      <c r="A770" s="113" t="s">
        <v>2428</v>
      </c>
      <c r="B770" s="113" t="s">
        <v>383</v>
      </c>
      <c r="C770" s="113">
        <v>171.55</v>
      </c>
      <c r="D770" s="113">
        <v>171.55</v>
      </c>
      <c r="E770" s="113">
        <v>165.3</v>
      </c>
      <c r="F770" s="113">
        <v>170.15</v>
      </c>
      <c r="G770" s="113">
        <v>170.25</v>
      </c>
      <c r="H770" s="113">
        <v>168.7</v>
      </c>
      <c r="I770" s="113">
        <v>14610</v>
      </c>
      <c r="J770" s="113">
        <v>2465360.6</v>
      </c>
      <c r="K770" s="115">
        <v>43530</v>
      </c>
      <c r="L770" s="113">
        <v>306</v>
      </c>
      <c r="M770" s="113" t="s">
        <v>2429</v>
      </c>
      <c r="N770" s="351"/>
    </row>
    <row r="771" spans="1:14">
      <c r="A771" s="113" t="s">
        <v>1841</v>
      </c>
      <c r="B771" s="113" t="s">
        <v>383</v>
      </c>
      <c r="C771" s="113">
        <v>4.5</v>
      </c>
      <c r="D771" s="113">
        <v>4.8</v>
      </c>
      <c r="E771" s="113">
        <v>4.5</v>
      </c>
      <c r="F771" s="113">
        <v>4.75</v>
      </c>
      <c r="G771" s="113">
        <v>4.75</v>
      </c>
      <c r="H771" s="113">
        <v>4.6500000000000004</v>
      </c>
      <c r="I771" s="113">
        <v>1464</v>
      </c>
      <c r="J771" s="113">
        <v>6750.05</v>
      </c>
      <c r="K771" s="115">
        <v>43530</v>
      </c>
      <c r="L771" s="113">
        <v>13</v>
      </c>
      <c r="M771" s="113" t="s">
        <v>1842</v>
      </c>
      <c r="N771" s="351"/>
    </row>
    <row r="772" spans="1:14">
      <c r="A772" s="113" t="s">
        <v>1017</v>
      </c>
      <c r="B772" s="113" t="s">
        <v>383</v>
      </c>
      <c r="C772" s="113">
        <v>64.2</v>
      </c>
      <c r="D772" s="113">
        <v>65.650000000000006</v>
      </c>
      <c r="E772" s="113">
        <v>63.45</v>
      </c>
      <c r="F772" s="113">
        <v>64.55</v>
      </c>
      <c r="G772" s="113">
        <v>64.400000000000006</v>
      </c>
      <c r="H772" s="113">
        <v>63.15</v>
      </c>
      <c r="I772" s="113">
        <v>29234</v>
      </c>
      <c r="J772" s="113">
        <v>1891073.1</v>
      </c>
      <c r="K772" s="115">
        <v>43530</v>
      </c>
      <c r="L772" s="113">
        <v>353</v>
      </c>
      <c r="M772" s="113" t="s">
        <v>1018</v>
      </c>
      <c r="N772" s="351"/>
    </row>
    <row r="773" spans="1:14">
      <c r="A773" s="113" t="s">
        <v>201</v>
      </c>
      <c r="B773" s="113" t="s">
        <v>383</v>
      </c>
      <c r="C773" s="113">
        <v>443.9</v>
      </c>
      <c r="D773" s="113">
        <v>446</v>
      </c>
      <c r="E773" s="113">
        <v>431.05</v>
      </c>
      <c r="F773" s="113">
        <v>434.5</v>
      </c>
      <c r="G773" s="113">
        <v>434</v>
      </c>
      <c r="H773" s="113">
        <v>440.4</v>
      </c>
      <c r="I773" s="113">
        <v>147240</v>
      </c>
      <c r="J773" s="113">
        <v>64454751.600000001</v>
      </c>
      <c r="K773" s="115">
        <v>43530</v>
      </c>
      <c r="L773" s="113">
        <v>5671</v>
      </c>
      <c r="M773" s="113" t="s">
        <v>1019</v>
      </c>
      <c r="N773" s="351"/>
    </row>
    <row r="774" spans="1:14">
      <c r="A774" s="113" t="s">
        <v>2558</v>
      </c>
      <c r="B774" s="113" t="s">
        <v>383</v>
      </c>
      <c r="C774" s="113">
        <v>201.9</v>
      </c>
      <c r="D774" s="113">
        <v>205</v>
      </c>
      <c r="E774" s="113">
        <v>199.6</v>
      </c>
      <c r="F774" s="113">
        <v>201.5</v>
      </c>
      <c r="G774" s="113">
        <v>200.05</v>
      </c>
      <c r="H774" s="113">
        <v>200.65</v>
      </c>
      <c r="I774" s="113">
        <v>66127</v>
      </c>
      <c r="J774" s="113">
        <v>13298195.449999999</v>
      </c>
      <c r="K774" s="115">
        <v>43530</v>
      </c>
      <c r="L774" s="113">
        <v>496</v>
      </c>
      <c r="M774" s="113" t="s">
        <v>2560</v>
      </c>
      <c r="N774" s="351"/>
    </row>
    <row r="775" spans="1:14">
      <c r="A775" s="113" t="s">
        <v>2540</v>
      </c>
      <c r="B775" s="113" t="s">
        <v>383</v>
      </c>
      <c r="C775" s="113">
        <v>17.5</v>
      </c>
      <c r="D775" s="113">
        <v>17.899999999999999</v>
      </c>
      <c r="E775" s="113">
        <v>16.95</v>
      </c>
      <c r="F775" s="113">
        <v>17.7</v>
      </c>
      <c r="G775" s="113">
        <v>17.850000000000001</v>
      </c>
      <c r="H775" s="113">
        <v>17.600000000000001</v>
      </c>
      <c r="I775" s="113">
        <v>1774</v>
      </c>
      <c r="J775" s="113">
        <v>30742.400000000001</v>
      </c>
      <c r="K775" s="115">
        <v>43530</v>
      </c>
      <c r="L775" s="113">
        <v>42</v>
      </c>
      <c r="M775" s="113" t="s">
        <v>2541</v>
      </c>
      <c r="N775" s="351"/>
    </row>
    <row r="776" spans="1:14">
      <c r="A776" s="113" t="s">
        <v>202</v>
      </c>
      <c r="B776" s="113" t="s">
        <v>383</v>
      </c>
      <c r="C776" s="113">
        <v>73.650000000000006</v>
      </c>
      <c r="D776" s="113">
        <v>74.25</v>
      </c>
      <c r="E776" s="113">
        <v>70.650000000000006</v>
      </c>
      <c r="F776" s="113">
        <v>71.05</v>
      </c>
      <c r="G776" s="113">
        <v>70.849999999999994</v>
      </c>
      <c r="H776" s="113">
        <v>72.05</v>
      </c>
      <c r="I776" s="113">
        <v>2724657</v>
      </c>
      <c r="J776" s="113">
        <v>195919907.75</v>
      </c>
      <c r="K776" s="115">
        <v>43530</v>
      </c>
      <c r="L776" s="113">
        <v>34524</v>
      </c>
      <c r="M776" s="113" t="s">
        <v>1925</v>
      </c>
      <c r="N776" s="351"/>
    </row>
    <row r="777" spans="1:14">
      <c r="A777" s="113" t="s">
        <v>3461</v>
      </c>
      <c r="B777" s="113" t="s">
        <v>383</v>
      </c>
      <c r="C777" s="113">
        <v>0.9</v>
      </c>
      <c r="D777" s="113">
        <v>0.9</v>
      </c>
      <c r="E777" s="113">
        <v>0.9</v>
      </c>
      <c r="F777" s="113">
        <v>0.9</v>
      </c>
      <c r="G777" s="113">
        <v>0.9</v>
      </c>
      <c r="H777" s="113">
        <v>0.85</v>
      </c>
      <c r="I777" s="113">
        <v>150</v>
      </c>
      <c r="J777" s="113">
        <v>135</v>
      </c>
      <c r="K777" s="115">
        <v>43530</v>
      </c>
      <c r="L777" s="113">
        <v>2</v>
      </c>
      <c r="M777" s="113" t="s">
        <v>3462</v>
      </c>
      <c r="N777" s="351"/>
    </row>
    <row r="778" spans="1:14">
      <c r="A778" s="113" t="s">
        <v>1926</v>
      </c>
      <c r="B778" s="113" t="s">
        <v>383</v>
      </c>
      <c r="C778" s="113">
        <v>5</v>
      </c>
      <c r="D778" s="113">
        <v>5.3</v>
      </c>
      <c r="E778" s="113">
        <v>5</v>
      </c>
      <c r="F778" s="113">
        <v>5.25</v>
      </c>
      <c r="G778" s="113">
        <v>5.25</v>
      </c>
      <c r="H778" s="113">
        <v>5.05</v>
      </c>
      <c r="I778" s="113">
        <v>26387</v>
      </c>
      <c r="J778" s="113">
        <v>137108.25</v>
      </c>
      <c r="K778" s="115">
        <v>43530</v>
      </c>
      <c r="L778" s="113">
        <v>31</v>
      </c>
      <c r="M778" s="113" t="s">
        <v>1927</v>
      </c>
      <c r="N778" s="351"/>
    </row>
    <row r="779" spans="1:14">
      <c r="A779" s="113" t="s">
        <v>1020</v>
      </c>
      <c r="B779" s="113" t="s">
        <v>383</v>
      </c>
      <c r="C779" s="113">
        <v>749.95</v>
      </c>
      <c r="D779" s="113">
        <v>798.6</v>
      </c>
      <c r="E779" s="113">
        <v>748</v>
      </c>
      <c r="F779" s="113">
        <v>776.95</v>
      </c>
      <c r="G779" s="113">
        <v>781</v>
      </c>
      <c r="H779" s="113">
        <v>748</v>
      </c>
      <c r="I779" s="113">
        <v>15678</v>
      </c>
      <c r="J779" s="113">
        <v>12274194.300000001</v>
      </c>
      <c r="K779" s="115">
        <v>43530</v>
      </c>
      <c r="L779" s="113">
        <v>1652</v>
      </c>
      <c r="M779" s="113" t="s">
        <v>1021</v>
      </c>
      <c r="N779" s="351"/>
    </row>
    <row r="780" spans="1:14">
      <c r="A780" s="113" t="s">
        <v>1022</v>
      </c>
      <c r="B780" s="113" t="s">
        <v>383</v>
      </c>
      <c r="C780" s="113">
        <v>92</v>
      </c>
      <c r="D780" s="113">
        <v>94.8</v>
      </c>
      <c r="E780" s="113">
        <v>91.05</v>
      </c>
      <c r="F780" s="113">
        <v>91.4</v>
      </c>
      <c r="G780" s="113">
        <v>91.4</v>
      </c>
      <c r="H780" s="113">
        <v>91.7</v>
      </c>
      <c r="I780" s="113">
        <v>78760</v>
      </c>
      <c r="J780" s="113">
        <v>7315365.3499999996</v>
      </c>
      <c r="K780" s="115">
        <v>43530</v>
      </c>
      <c r="L780" s="113">
        <v>831</v>
      </c>
      <c r="M780" s="113" t="s">
        <v>1023</v>
      </c>
      <c r="N780" s="351"/>
    </row>
    <row r="781" spans="1:14">
      <c r="A781" s="113" t="s">
        <v>1024</v>
      </c>
      <c r="B781" s="113" t="s">
        <v>383</v>
      </c>
      <c r="C781" s="113">
        <v>18</v>
      </c>
      <c r="D781" s="113">
        <v>18.7</v>
      </c>
      <c r="E781" s="113">
        <v>17.95</v>
      </c>
      <c r="F781" s="113">
        <v>18.25</v>
      </c>
      <c r="G781" s="113">
        <v>18.3</v>
      </c>
      <c r="H781" s="113">
        <v>17.95</v>
      </c>
      <c r="I781" s="113">
        <v>275627</v>
      </c>
      <c r="J781" s="113">
        <v>5044475.45</v>
      </c>
      <c r="K781" s="115">
        <v>43530</v>
      </c>
      <c r="L781" s="113">
        <v>825</v>
      </c>
      <c r="M781" s="113" t="s">
        <v>1025</v>
      </c>
      <c r="N781" s="351"/>
    </row>
    <row r="782" spans="1:14">
      <c r="A782" s="113" t="s">
        <v>2518</v>
      </c>
      <c r="B782" s="113" t="s">
        <v>383</v>
      </c>
      <c r="C782" s="113">
        <v>469.1</v>
      </c>
      <c r="D782" s="113">
        <v>470</v>
      </c>
      <c r="E782" s="113">
        <v>451.4</v>
      </c>
      <c r="F782" s="113">
        <v>454.75</v>
      </c>
      <c r="G782" s="113">
        <v>454.5</v>
      </c>
      <c r="H782" s="113">
        <v>469.1</v>
      </c>
      <c r="I782" s="113">
        <v>453</v>
      </c>
      <c r="J782" s="113">
        <v>207851.9</v>
      </c>
      <c r="K782" s="115">
        <v>43530</v>
      </c>
      <c r="L782" s="113">
        <v>45</v>
      </c>
      <c r="M782" s="113" t="s">
        <v>2519</v>
      </c>
      <c r="N782" s="351"/>
    </row>
    <row r="783" spans="1:14">
      <c r="A783" s="113" t="s">
        <v>1026</v>
      </c>
      <c r="B783" s="113" t="s">
        <v>383</v>
      </c>
      <c r="C783" s="113">
        <v>275.95</v>
      </c>
      <c r="D783" s="113">
        <v>281</v>
      </c>
      <c r="E783" s="113">
        <v>274.25</v>
      </c>
      <c r="F783" s="113">
        <v>277.5</v>
      </c>
      <c r="G783" s="113">
        <v>277.10000000000002</v>
      </c>
      <c r="H783" s="113">
        <v>273.60000000000002</v>
      </c>
      <c r="I783" s="113">
        <v>388735</v>
      </c>
      <c r="J783" s="113">
        <v>108266645.25</v>
      </c>
      <c r="K783" s="115">
        <v>43530</v>
      </c>
      <c r="L783" s="113">
        <v>7418</v>
      </c>
      <c r="M783" s="113" t="s">
        <v>1027</v>
      </c>
      <c r="N783" s="351"/>
    </row>
    <row r="784" spans="1:14">
      <c r="A784" s="113" t="s">
        <v>1028</v>
      </c>
      <c r="B784" s="113" t="s">
        <v>383</v>
      </c>
      <c r="C784" s="113">
        <v>18.149999999999999</v>
      </c>
      <c r="D784" s="113">
        <v>18.899999999999999</v>
      </c>
      <c r="E784" s="113">
        <v>18.05</v>
      </c>
      <c r="F784" s="113">
        <v>18.7</v>
      </c>
      <c r="G784" s="113">
        <v>18.75</v>
      </c>
      <c r="H784" s="113">
        <v>18.149999999999999</v>
      </c>
      <c r="I784" s="113">
        <v>111573</v>
      </c>
      <c r="J784" s="113">
        <v>2084061.8</v>
      </c>
      <c r="K784" s="115">
        <v>43530</v>
      </c>
      <c r="L784" s="113">
        <v>401</v>
      </c>
      <c r="M784" s="113" t="s">
        <v>1029</v>
      </c>
      <c r="N784" s="351"/>
    </row>
    <row r="785" spans="1:14">
      <c r="A785" s="113" t="s">
        <v>3005</v>
      </c>
      <c r="B785" s="113" t="s">
        <v>383</v>
      </c>
      <c r="C785" s="113">
        <v>379.8</v>
      </c>
      <c r="D785" s="113">
        <v>399</v>
      </c>
      <c r="E785" s="113">
        <v>376.5</v>
      </c>
      <c r="F785" s="113">
        <v>391.05</v>
      </c>
      <c r="G785" s="113">
        <v>390.95</v>
      </c>
      <c r="H785" s="113">
        <v>376.05</v>
      </c>
      <c r="I785" s="113">
        <v>421356</v>
      </c>
      <c r="J785" s="113">
        <v>164712857.55000001</v>
      </c>
      <c r="K785" s="115">
        <v>43530</v>
      </c>
      <c r="L785" s="113">
        <v>18225</v>
      </c>
      <c r="M785" s="113" t="s">
        <v>3006</v>
      </c>
      <c r="N785" s="351"/>
    </row>
    <row r="786" spans="1:14">
      <c r="A786" s="113" t="s">
        <v>2430</v>
      </c>
      <c r="B786" s="113" t="s">
        <v>3180</v>
      </c>
      <c r="C786" s="113">
        <v>38.1</v>
      </c>
      <c r="D786" s="113">
        <v>39</v>
      </c>
      <c r="E786" s="113">
        <v>38</v>
      </c>
      <c r="F786" s="113">
        <v>38.450000000000003</v>
      </c>
      <c r="G786" s="113">
        <v>38.85</v>
      </c>
      <c r="H786" s="113">
        <v>37.799999999999997</v>
      </c>
      <c r="I786" s="113">
        <v>42579</v>
      </c>
      <c r="J786" s="113">
        <v>1643538.05</v>
      </c>
      <c r="K786" s="115">
        <v>43530</v>
      </c>
      <c r="L786" s="113">
        <v>148</v>
      </c>
      <c r="M786" s="113" t="s">
        <v>2431</v>
      </c>
      <c r="N786" s="351"/>
    </row>
    <row r="787" spans="1:14">
      <c r="A787" s="113" t="s">
        <v>3231</v>
      </c>
      <c r="B787" s="113" t="s">
        <v>3180</v>
      </c>
      <c r="C787" s="113">
        <v>23</v>
      </c>
      <c r="D787" s="113">
        <v>23.5</v>
      </c>
      <c r="E787" s="113">
        <v>23</v>
      </c>
      <c r="F787" s="113">
        <v>23.35</v>
      </c>
      <c r="G787" s="113">
        <v>23.35</v>
      </c>
      <c r="H787" s="113">
        <v>23.1</v>
      </c>
      <c r="I787" s="113">
        <v>4060</v>
      </c>
      <c r="J787" s="113">
        <v>94431.75</v>
      </c>
      <c r="K787" s="115">
        <v>43530</v>
      </c>
      <c r="L787" s="113">
        <v>18</v>
      </c>
      <c r="M787" s="113" t="s">
        <v>3232</v>
      </c>
      <c r="N787" s="351"/>
    </row>
    <row r="788" spans="1:14">
      <c r="A788" s="113" t="s">
        <v>3422</v>
      </c>
      <c r="B788" s="113" t="s">
        <v>383</v>
      </c>
      <c r="C788" s="113">
        <v>30.9</v>
      </c>
      <c r="D788" s="113">
        <v>32.85</v>
      </c>
      <c r="E788" s="113">
        <v>30.1</v>
      </c>
      <c r="F788" s="113">
        <v>31.8</v>
      </c>
      <c r="G788" s="113">
        <v>31.95</v>
      </c>
      <c r="H788" s="113">
        <v>31.1</v>
      </c>
      <c r="I788" s="113">
        <v>5121</v>
      </c>
      <c r="J788" s="113">
        <v>164693.1</v>
      </c>
      <c r="K788" s="115">
        <v>43530</v>
      </c>
      <c r="L788" s="113">
        <v>51</v>
      </c>
      <c r="M788" s="113" t="s">
        <v>3423</v>
      </c>
      <c r="N788" s="351"/>
    </row>
    <row r="789" spans="1:14">
      <c r="A789" s="113" t="s">
        <v>1030</v>
      </c>
      <c r="B789" s="113" t="s">
        <v>383</v>
      </c>
      <c r="C789" s="113">
        <v>75</v>
      </c>
      <c r="D789" s="113">
        <v>79.75</v>
      </c>
      <c r="E789" s="113">
        <v>74.75</v>
      </c>
      <c r="F789" s="113">
        <v>76.650000000000006</v>
      </c>
      <c r="G789" s="113">
        <v>76.400000000000006</v>
      </c>
      <c r="H789" s="113">
        <v>71.45</v>
      </c>
      <c r="I789" s="113">
        <v>1229961</v>
      </c>
      <c r="J789" s="113">
        <v>95592998.099999994</v>
      </c>
      <c r="K789" s="115">
        <v>43530</v>
      </c>
      <c r="L789" s="113">
        <v>10223</v>
      </c>
      <c r="M789" s="113" t="s">
        <v>1031</v>
      </c>
      <c r="N789" s="351"/>
    </row>
    <row r="790" spans="1:14">
      <c r="A790" s="113" t="s">
        <v>3233</v>
      </c>
      <c r="B790" s="113" t="s">
        <v>3180</v>
      </c>
      <c r="C790" s="113">
        <v>1.65</v>
      </c>
      <c r="D790" s="113">
        <v>1.65</v>
      </c>
      <c r="E790" s="113">
        <v>1.55</v>
      </c>
      <c r="F790" s="113">
        <v>1.65</v>
      </c>
      <c r="G790" s="113">
        <v>1.65</v>
      </c>
      <c r="H790" s="113">
        <v>1.6</v>
      </c>
      <c r="I790" s="113">
        <v>607574</v>
      </c>
      <c r="J790" s="113">
        <v>991645.15</v>
      </c>
      <c r="K790" s="115">
        <v>43530</v>
      </c>
      <c r="L790" s="113">
        <v>265</v>
      </c>
      <c r="M790" s="113" t="s">
        <v>3234</v>
      </c>
      <c r="N790" s="351"/>
    </row>
    <row r="791" spans="1:14">
      <c r="A791" s="113" t="s">
        <v>2292</v>
      </c>
      <c r="B791" s="113" t="s">
        <v>383</v>
      </c>
      <c r="C791" s="113">
        <v>395</v>
      </c>
      <c r="D791" s="113">
        <v>424</v>
      </c>
      <c r="E791" s="113">
        <v>380.1</v>
      </c>
      <c r="F791" s="113">
        <v>410.8</v>
      </c>
      <c r="G791" s="113">
        <v>411</v>
      </c>
      <c r="H791" s="113">
        <v>387.6</v>
      </c>
      <c r="I791" s="113">
        <v>38802</v>
      </c>
      <c r="J791" s="113">
        <v>15735345.1</v>
      </c>
      <c r="K791" s="115">
        <v>43530</v>
      </c>
      <c r="L791" s="113">
        <v>3810</v>
      </c>
      <c r="M791" s="113" t="s">
        <v>2293</v>
      </c>
      <c r="N791" s="351"/>
    </row>
    <row r="792" spans="1:14">
      <c r="A792" s="113" t="s">
        <v>3591</v>
      </c>
      <c r="B792" s="113" t="s">
        <v>3180</v>
      </c>
      <c r="C792" s="113">
        <v>9.4</v>
      </c>
      <c r="D792" s="113">
        <v>9.4</v>
      </c>
      <c r="E792" s="113">
        <v>9.4</v>
      </c>
      <c r="F792" s="113">
        <v>9.4</v>
      </c>
      <c r="G792" s="113">
        <v>9.4</v>
      </c>
      <c r="H792" s="113">
        <v>9.5</v>
      </c>
      <c r="I792" s="113">
        <v>20</v>
      </c>
      <c r="J792" s="113">
        <v>188</v>
      </c>
      <c r="K792" s="115">
        <v>43530</v>
      </c>
      <c r="L792" s="113">
        <v>1</v>
      </c>
      <c r="M792" s="113" t="s">
        <v>3592</v>
      </c>
      <c r="N792" s="351"/>
    </row>
    <row r="793" spans="1:14">
      <c r="A793" s="113" t="s">
        <v>3687</v>
      </c>
      <c r="B793" s="113" t="s">
        <v>3180</v>
      </c>
      <c r="C793" s="113">
        <v>40</v>
      </c>
      <c r="D793" s="113">
        <v>40</v>
      </c>
      <c r="E793" s="113">
        <v>38</v>
      </c>
      <c r="F793" s="113">
        <v>39.65</v>
      </c>
      <c r="G793" s="113">
        <v>40</v>
      </c>
      <c r="H793" s="113">
        <v>39.35</v>
      </c>
      <c r="I793" s="113">
        <v>2752</v>
      </c>
      <c r="J793" s="113">
        <v>108861.85</v>
      </c>
      <c r="K793" s="115">
        <v>43530</v>
      </c>
      <c r="L793" s="113">
        <v>28</v>
      </c>
      <c r="M793" s="113" t="s">
        <v>3688</v>
      </c>
      <c r="N793" s="351"/>
    </row>
    <row r="794" spans="1:14">
      <c r="A794" s="113" t="s">
        <v>3593</v>
      </c>
      <c r="B794" s="113" t="s">
        <v>3180</v>
      </c>
      <c r="C794" s="113">
        <v>16.399999999999999</v>
      </c>
      <c r="D794" s="113">
        <v>16.399999999999999</v>
      </c>
      <c r="E794" s="113">
        <v>16.399999999999999</v>
      </c>
      <c r="F794" s="113">
        <v>16.399999999999999</v>
      </c>
      <c r="G794" s="113">
        <v>16.399999999999999</v>
      </c>
      <c r="H794" s="113">
        <v>15.65</v>
      </c>
      <c r="I794" s="113">
        <v>50</v>
      </c>
      <c r="J794" s="113">
        <v>820</v>
      </c>
      <c r="K794" s="115">
        <v>43530</v>
      </c>
      <c r="L794" s="113">
        <v>1</v>
      </c>
      <c r="M794" s="113" t="s">
        <v>3594</v>
      </c>
      <c r="N794" s="351"/>
    </row>
    <row r="795" spans="1:14">
      <c r="A795" s="113" t="s">
        <v>1032</v>
      </c>
      <c r="B795" s="113" t="s">
        <v>383</v>
      </c>
      <c r="C795" s="113">
        <v>1685.05</v>
      </c>
      <c r="D795" s="113">
        <v>1701</v>
      </c>
      <c r="E795" s="113">
        <v>1646.65</v>
      </c>
      <c r="F795" s="113">
        <v>1646.9</v>
      </c>
      <c r="G795" s="113">
        <v>1646.65</v>
      </c>
      <c r="H795" s="113">
        <v>1664.95</v>
      </c>
      <c r="I795" s="113">
        <v>1046</v>
      </c>
      <c r="J795" s="113">
        <v>1743810.95</v>
      </c>
      <c r="K795" s="115">
        <v>43530</v>
      </c>
      <c r="L795" s="113">
        <v>299</v>
      </c>
      <c r="M795" s="113" t="s">
        <v>1033</v>
      </c>
      <c r="N795" s="351"/>
    </row>
    <row r="796" spans="1:14">
      <c r="A796" s="113" t="s">
        <v>2294</v>
      </c>
      <c r="B796" s="113" t="s">
        <v>383</v>
      </c>
      <c r="C796" s="113">
        <v>204.95</v>
      </c>
      <c r="D796" s="113">
        <v>209.95</v>
      </c>
      <c r="E796" s="113">
        <v>200.4</v>
      </c>
      <c r="F796" s="113">
        <v>201.6</v>
      </c>
      <c r="G796" s="113">
        <v>201.05</v>
      </c>
      <c r="H796" s="113">
        <v>202.65</v>
      </c>
      <c r="I796" s="113">
        <v>60639</v>
      </c>
      <c r="J796" s="113">
        <v>12460781.949999999</v>
      </c>
      <c r="K796" s="115">
        <v>43530</v>
      </c>
      <c r="L796" s="113">
        <v>1739</v>
      </c>
      <c r="M796" s="113" t="s">
        <v>2295</v>
      </c>
      <c r="N796" s="351"/>
    </row>
    <row r="797" spans="1:14">
      <c r="A797" s="113" t="s">
        <v>2592</v>
      </c>
      <c r="B797" s="113" t="s">
        <v>383</v>
      </c>
      <c r="C797" s="113">
        <v>678.75</v>
      </c>
      <c r="D797" s="113">
        <v>694.95</v>
      </c>
      <c r="E797" s="113">
        <v>671.95</v>
      </c>
      <c r="F797" s="113">
        <v>679.25</v>
      </c>
      <c r="G797" s="113">
        <v>684</v>
      </c>
      <c r="H797" s="113">
        <v>676.1</v>
      </c>
      <c r="I797" s="113">
        <v>817</v>
      </c>
      <c r="J797" s="113">
        <v>556556.44999999995</v>
      </c>
      <c r="K797" s="115">
        <v>43530</v>
      </c>
      <c r="L797" s="113">
        <v>75</v>
      </c>
      <c r="M797" s="113" t="s">
        <v>2593</v>
      </c>
      <c r="N797" s="351"/>
    </row>
    <row r="798" spans="1:14">
      <c r="A798" s="113" t="s">
        <v>2046</v>
      </c>
      <c r="B798" s="113" t="s">
        <v>383</v>
      </c>
      <c r="C798" s="113">
        <v>138.9</v>
      </c>
      <c r="D798" s="113">
        <v>145.35</v>
      </c>
      <c r="E798" s="113">
        <v>138.9</v>
      </c>
      <c r="F798" s="113">
        <v>142.69999999999999</v>
      </c>
      <c r="G798" s="113">
        <v>142</v>
      </c>
      <c r="H798" s="113">
        <v>136.80000000000001</v>
      </c>
      <c r="I798" s="113">
        <v>34413</v>
      </c>
      <c r="J798" s="113">
        <v>4919613.3499999996</v>
      </c>
      <c r="K798" s="115">
        <v>43530</v>
      </c>
      <c r="L798" s="113">
        <v>853</v>
      </c>
      <c r="M798" s="113" t="s">
        <v>2047</v>
      </c>
      <c r="N798" s="351"/>
    </row>
    <row r="799" spans="1:14">
      <c r="A799" s="113" t="s">
        <v>1034</v>
      </c>
      <c r="B799" s="113" t="s">
        <v>383</v>
      </c>
      <c r="C799" s="113">
        <v>460.8</v>
      </c>
      <c r="D799" s="113">
        <v>482</v>
      </c>
      <c r="E799" s="113">
        <v>460.8</v>
      </c>
      <c r="F799" s="113">
        <v>465.3</v>
      </c>
      <c r="G799" s="113">
        <v>467</v>
      </c>
      <c r="H799" s="113">
        <v>456</v>
      </c>
      <c r="I799" s="113">
        <v>188575</v>
      </c>
      <c r="J799" s="113">
        <v>88664203.849999994</v>
      </c>
      <c r="K799" s="115">
        <v>43530</v>
      </c>
      <c r="L799" s="113">
        <v>4826</v>
      </c>
      <c r="M799" s="113" t="s">
        <v>1035</v>
      </c>
      <c r="N799" s="351"/>
    </row>
    <row r="800" spans="1:14">
      <c r="A800" s="113" t="s">
        <v>1036</v>
      </c>
      <c r="B800" s="113" t="s">
        <v>383</v>
      </c>
      <c r="C800" s="113">
        <v>177</v>
      </c>
      <c r="D800" s="113">
        <v>184</v>
      </c>
      <c r="E800" s="113">
        <v>170</v>
      </c>
      <c r="F800" s="113">
        <v>173.95</v>
      </c>
      <c r="G800" s="113">
        <v>173.5</v>
      </c>
      <c r="H800" s="113">
        <v>175.25</v>
      </c>
      <c r="I800" s="113">
        <v>58267</v>
      </c>
      <c r="J800" s="113">
        <v>10230250.1</v>
      </c>
      <c r="K800" s="115">
        <v>43530</v>
      </c>
      <c r="L800" s="113">
        <v>1571</v>
      </c>
      <c r="M800" s="113" t="s">
        <v>1037</v>
      </c>
      <c r="N800" s="351"/>
    </row>
    <row r="801" spans="1:14">
      <c r="A801" s="113" t="s">
        <v>1038</v>
      </c>
      <c r="B801" s="113" t="s">
        <v>383</v>
      </c>
      <c r="C801" s="113">
        <v>188.65</v>
      </c>
      <c r="D801" s="113">
        <v>192.9</v>
      </c>
      <c r="E801" s="113">
        <v>187.45</v>
      </c>
      <c r="F801" s="113">
        <v>188.35</v>
      </c>
      <c r="G801" s="113">
        <v>189</v>
      </c>
      <c r="H801" s="113">
        <v>185.95</v>
      </c>
      <c r="I801" s="113">
        <v>19262</v>
      </c>
      <c r="J801" s="113">
        <v>3657480.45</v>
      </c>
      <c r="K801" s="115">
        <v>43530</v>
      </c>
      <c r="L801" s="113">
        <v>743</v>
      </c>
      <c r="M801" s="113" t="s">
        <v>1039</v>
      </c>
      <c r="N801" s="351"/>
    </row>
    <row r="802" spans="1:14">
      <c r="A802" s="113" t="s">
        <v>3007</v>
      </c>
      <c r="B802" s="113" t="s">
        <v>383</v>
      </c>
      <c r="C802" s="113">
        <v>801.05</v>
      </c>
      <c r="D802" s="113">
        <v>819.95</v>
      </c>
      <c r="E802" s="113">
        <v>788.3</v>
      </c>
      <c r="F802" s="113">
        <v>795.8</v>
      </c>
      <c r="G802" s="113">
        <v>795.5</v>
      </c>
      <c r="H802" s="113">
        <v>802.6</v>
      </c>
      <c r="I802" s="113">
        <v>982</v>
      </c>
      <c r="J802" s="113">
        <v>783859.15</v>
      </c>
      <c r="K802" s="115">
        <v>43530</v>
      </c>
      <c r="L802" s="113">
        <v>274</v>
      </c>
      <c r="M802" s="113" t="s">
        <v>3008</v>
      </c>
      <c r="N802" s="351"/>
    </row>
    <row r="803" spans="1:14">
      <c r="A803" s="113" t="s">
        <v>1040</v>
      </c>
      <c r="B803" s="113" t="s">
        <v>383</v>
      </c>
      <c r="C803" s="113">
        <v>95.35</v>
      </c>
      <c r="D803" s="113">
        <v>99</v>
      </c>
      <c r="E803" s="113">
        <v>95.35</v>
      </c>
      <c r="F803" s="113">
        <v>96.8</v>
      </c>
      <c r="G803" s="113">
        <v>96.15</v>
      </c>
      <c r="H803" s="113">
        <v>95.35</v>
      </c>
      <c r="I803" s="113">
        <v>118613</v>
      </c>
      <c r="J803" s="113">
        <v>11568402.699999999</v>
      </c>
      <c r="K803" s="115">
        <v>43530</v>
      </c>
      <c r="L803" s="113">
        <v>810</v>
      </c>
      <c r="M803" s="113" t="s">
        <v>3009</v>
      </c>
      <c r="N803" s="351"/>
    </row>
    <row r="804" spans="1:14">
      <c r="A804" s="113" t="s">
        <v>3010</v>
      </c>
      <c r="B804" s="113" t="s">
        <v>383</v>
      </c>
      <c r="C804" s="113">
        <v>1246.5</v>
      </c>
      <c r="D804" s="113">
        <v>1247</v>
      </c>
      <c r="E804" s="113">
        <v>1219</v>
      </c>
      <c r="F804" s="113">
        <v>1220.05</v>
      </c>
      <c r="G804" s="113">
        <v>1220</v>
      </c>
      <c r="H804" s="113">
        <v>1218.25</v>
      </c>
      <c r="I804" s="113">
        <v>479</v>
      </c>
      <c r="J804" s="113">
        <v>589098.15</v>
      </c>
      <c r="K804" s="115">
        <v>43530</v>
      </c>
      <c r="L804" s="113">
        <v>220</v>
      </c>
      <c r="M804" s="113" t="s">
        <v>3011</v>
      </c>
      <c r="N804" s="351"/>
    </row>
    <row r="805" spans="1:14">
      <c r="A805" s="113" t="s">
        <v>3012</v>
      </c>
      <c r="B805" s="113" t="s">
        <v>383</v>
      </c>
      <c r="C805" s="113">
        <v>9.1</v>
      </c>
      <c r="D805" s="113">
        <v>9.65</v>
      </c>
      <c r="E805" s="113">
        <v>9</v>
      </c>
      <c r="F805" s="113">
        <v>9.3000000000000007</v>
      </c>
      <c r="G805" s="113">
        <v>9.3000000000000007</v>
      </c>
      <c r="H805" s="113">
        <v>8.9499999999999993</v>
      </c>
      <c r="I805" s="113">
        <v>269810</v>
      </c>
      <c r="J805" s="113">
        <v>2507685.75</v>
      </c>
      <c r="K805" s="115">
        <v>43530</v>
      </c>
      <c r="L805" s="113">
        <v>605</v>
      </c>
      <c r="M805" s="113" t="s">
        <v>3013</v>
      </c>
      <c r="N805" s="351"/>
    </row>
    <row r="806" spans="1:14">
      <c r="A806" s="113" t="s">
        <v>1041</v>
      </c>
      <c r="B806" s="113" t="s">
        <v>383</v>
      </c>
      <c r="C806" s="113">
        <v>225.2</v>
      </c>
      <c r="D806" s="113">
        <v>237.9</v>
      </c>
      <c r="E806" s="113">
        <v>222</v>
      </c>
      <c r="F806" s="113">
        <v>234.55</v>
      </c>
      <c r="G806" s="113">
        <v>235.5</v>
      </c>
      <c r="H806" s="113">
        <v>219.55</v>
      </c>
      <c r="I806" s="113">
        <v>346360</v>
      </c>
      <c r="J806" s="113">
        <v>80740973.150000006</v>
      </c>
      <c r="K806" s="115">
        <v>43530</v>
      </c>
      <c r="L806" s="113">
        <v>8331</v>
      </c>
      <c r="M806" s="113" t="s">
        <v>3014</v>
      </c>
      <c r="N806" s="351"/>
    </row>
    <row r="807" spans="1:14">
      <c r="A807" s="113" t="s">
        <v>3015</v>
      </c>
      <c r="B807" s="113" t="s">
        <v>383</v>
      </c>
      <c r="C807" s="113">
        <v>31.85</v>
      </c>
      <c r="D807" s="113">
        <v>33.6</v>
      </c>
      <c r="E807" s="113">
        <v>31.45</v>
      </c>
      <c r="F807" s="113">
        <v>32.65</v>
      </c>
      <c r="G807" s="113">
        <v>32.6</v>
      </c>
      <c r="H807" s="113">
        <v>31.4</v>
      </c>
      <c r="I807" s="113">
        <v>358972</v>
      </c>
      <c r="J807" s="113">
        <v>11710446.4</v>
      </c>
      <c r="K807" s="115">
        <v>43530</v>
      </c>
      <c r="L807" s="113">
        <v>1978</v>
      </c>
      <c r="M807" s="113" t="s">
        <v>3016</v>
      </c>
      <c r="N807" s="351"/>
    </row>
    <row r="808" spans="1:14">
      <c r="A808" s="113" t="s">
        <v>3017</v>
      </c>
      <c r="B808" s="113" t="s">
        <v>383</v>
      </c>
      <c r="C808" s="113">
        <v>99.3</v>
      </c>
      <c r="D808" s="113">
        <v>100.05</v>
      </c>
      <c r="E808" s="113">
        <v>97.5</v>
      </c>
      <c r="F808" s="113">
        <v>98.95</v>
      </c>
      <c r="G808" s="113">
        <v>99.1</v>
      </c>
      <c r="H808" s="113">
        <v>97.65</v>
      </c>
      <c r="I808" s="113">
        <v>24198</v>
      </c>
      <c r="J808" s="113">
        <v>2394952.85</v>
      </c>
      <c r="K808" s="115">
        <v>43530</v>
      </c>
      <c r="L808" s="113">
        <v>406</v>
      </c>
      <c r="M808" s="113" t="s">
        <v>3018</v>
      </c>
      <c r="N808" s="351"/>
    </row>
    <row r="809" spans="1:14">
      <c r="A809" s="113" t="s">
        <v>1042</v>
      </c>
      <c r="B809" s="113" t="s">
        <v>383</v>
      </c>
      <c r="C809" s="113">
        <v>243</v>
      </c>
      <c r="D809" s="113">
        <v>253</v>
      </c>
      <c r="E809" s="113">
        <v>243</v>
      </c>
      <c r="F809" s="113">
        <v>247.8</v>
      </c>
      <c r="G809" s="113">
        <v>247</v>
      </c>
      <c r="H809" s="113">
        <v>241.9</v>
      </c>
      <c r="I809" s="113">
        <v>177071</v>
      </c>
      <c r="J809" s="113">
        <v>44276806.5</v>
      </c>
      <c r="K809" s="115">
        <v>43530</v>
      </c>
      <c r="L809" s="113">
        <v>3511</v>
      </c>
      <c r="M809" s="113" t="s">
        <v>3019</v>
      </c>
      <c r="N809" s="351"/>
    </row>
    <row r="810" spans="1:14">
      <c r="A810" s="113" t="s">
        <v>3020</v>
      </c>
      <c r="B810" s="113" t="s">
        <v>383</v>
      </c>
      <c r="C810" s="113">
        <v>40.549999999999997</v>
      </c>
      <c r="D810" s="113">
        <v>43.5</v>
      </c>
      <c r="E810" s="113">
        <v>40.5</v>
      </c>
      <c r="F810" s="113">
        <v>41.8</v>
      </c>
      <c r="G810" s="113">
        <v>41.9</v>
      </c>
      <c r="H810" s="113">
        <v>40.299999999999997</v>
      </c>
      <c r="I810" s="113">
        <v>218158</v>
      </c>
      <c r="J810" s="113">
        <v>9091295.6999999993</v>
      </c>
      <c r="K810" s="115">
        <v>43530</v>
      </c>
      <c r="L810" s="113">
        <v>1763</v>
      </c>
      <c r="M810" s="113" t="s">
        <v>3021</v>
      </c>
      <c r="N810" s="351"/>
    </row>
    <row r="811" spans="1:14">
      <c r="A811" s="113" t="s">
        <v>107</v>
      </c>
      <c r="B811" s="113" t="s">
        <v>383</v>
      </c>
      <c r="C811" s="113">
        <v>1242.0999999999999</v>
      </c>
      <c r="D811" s="113">
        <v>1247</v>
      </c>
      <c r="E811" s="113">
        <v>1236.5999999999999</v>
      </c>
      <c r="F811" s="113">
        <v>1241.3</v>
      </c>
      <c r="G811" s="113">
        <v>1243.75</v>
      </c>
      <c r="H811" s="113">
        <v>1240.45</v>
      </c>
      <c r="I811" s="113">
        <v>2306834</v>
      </c>
      <c r="J811" s="113">
        <v>2865024885.5</v>
      </c>
      <c r="K811" s="115">
        <v>43530</v>
      </c>
      <c r="L811" s="113">
        <v>97830</v>
      </c>
      <c r="M811" s="113" t="s">
        <v>3022</v>
      </c>
      <c r="N811" s="351"/>
    </row>
    <row r="812" spans="1:14">
      <c r="A812" s="113" t="s">
        <v>1043</v>
      </c>
      <c r="B812" s="113" t="s">
        <v>383</v>
      </c>
      <c r="C812" s="113">
        <v>282.39999999999998</v>
      </c>
      <c r="D812" s="113">
        <v>283.62</v>
      </c>
      <c r="E812" s="113">
        <v>281.81</v>
      </c>
      <c r="F812" s="113">
        <v>282.83999999999997</v>
      </c>
      <c r="G812" s="113">
        <v>283</v>
      </c>
      <c r="H812" s="113">
        <v>281.81</v>
      </c>
      <c r="I812" s="113">
        <v>1082750</v>
      </c>
      <c r="J812" s="113">
        <v>306350190.00999999</v>
      </c>
      <c r="K812" s="115">
        <v>43530</v>
      </c>
      <c r="L812" s="113">
        <v>287</v>
      </c>
      <c r="M812" s="113" t="s">
        <v>1044</v>
      </c>
      <c r="N812" s="351"/>
    </row>
    <row r="813" spans="1:14">
      <c r="A813" s="113" t="s">
        <v>2234</v>
      </c>
      <c r="B813" s="113" t="s">
        <v>383</v>
      </c>
      <c r="C813" s="113">
        <v>282.05</v>
      </c>
      <c r="D813" s="113">
        <v>283</v>
      </c>
      <c r="E813" s="113">
        <v>281.14999999999998</v>
      </c>
      <c r="F813" s="113">
        <v>282.25</v>
      </c>
      <c r="G813" s="113">
        <v>282.25</v>
      </c>
      <c r="H813" s="113">
        <v>281.95</v>
      </c>
      <c r="I813" s="113">
        <v>23287</v>
      </c>
      <c r="J813" s="113">
        <v>6567243.5499999998</v>
      </c>
      <c r="K813" s="115">
        <v>43530</v>
      </c>
      <c r="L813" s="113">
        <v>326</v>
      </c>
      <c r="M813" s="113" t="s">
        <v>2235</v>
      </c>
      <c r="N813" s="351"/>
    </row>
    <row r="814" spans="1:14">
      <c r="A814" s="113" t="s">
        <v>1045</v>
      </c>
      <c r="B814" s="113" t="s">
        <v>383</v>
      </c>
      <c r="C814" s="113">
        <v>112.65</v>
      </c>
      <c r="D814" s="113">
        <v>113.25</v>
      </c>
      <c r="E814" s="113">
        <v>112.65</v>
      </c>
      <c r="F814" s="113">
        <v>113.14</v>
      </c>
      <c r="G814" s="113">
        <v>113.01</v>
      </c>
      <c r="H814" s="113">
        <v>112.66</v>
      </c>
      <c r="I814" s="113">
        <v>28121</v>
      </c>
      <c r="J814" s="113">
        <v>3176003.94</v>
      </c>
      <c r="K814" s="115">
        <v>43530</v>
      </c>
      <c r="L814" s="113">
        <v>225</v>
      </c>
      <c r="M814" s="113" t="s">
        <v>2116</v>
      </c>
      <c r="N814" s="351"/>
    </row>
    <row r="815" spans="1:14">
      <c r="A815" s="113" t="s">
        <v>2335</v>
      </c>
      <c r="B815" s="113" t="s">
        <v>383</v>
      </c>
      <c r="C815" s="113">
        <v>58.9</v>
      </c>
      <c r="D815" s="113">
        <v>58.9</v>
      </c>
      <c r="E815" s="113">
        <v>56.6</v>
      </c>
      <c r="F815" s="113">
        <v>57.1</v>
      </c>
      <c r="G815" s="113">
        <v>57.1</v>
      </c>
      <c r="H815" s="113">
        <v>56.71</v>
      </c>
      <c r="I815" s="113">
        <v>10409</v>
      </c>
      <c r="J815" s="113">
        <v>594682.43000000005</v>
      </c>
      <c r="K815" s="115">
        <v>43530</v>
      </c>
      <c r="L815" s="113">
        <v>87</v>
      </c>
      <c r="M815" s="113" t="s">
        <v>2336</v>
      </c>
      <c r="N815" s="351"/>
    </row>
    <row r="816" spans="1:14">
      <c r="A816" s="113" t="s">
        <v>1046</v>
      </c>
      <c r="B816" s="113" t="s">
        <v>383</v>
      </c>
      <c r="C816" s="113">
        <v>290</v>
      </c>
      <c r="D816" s="113">
        <v>294.99</v>
      </c>
      <c r="E816" s="113">
        <v>285.60000000000002</v>
      </c>
      <c r="F816" s="113">
        <v>291.89999999999998</v>
      </c>
      <c r="G816" s="113">
        <v>291.89999999999998</v>
      </c>
      <c r="H816" s="113">
        <v>288.47000000000003</v>
      </c>
      <c r="I816" s="113">
        <v>1045</v>
      </c>
      <c r="J816" s="113">
        <v>304195.58</v>
      </c>
      <c r="K816" s="115">
        <v>43530</v>
      </c>
      <c r="L816" s="113">
        <v>80</v>
      </c>
      <c r="M816" s="113" t="s">
        <v>1047</v>
      </c>
      <c r="N816" s="351"/>
    </row>
    <row r="817" spans="1:14">
      <c r="A817" s="113" t="s">
        <v>3235</v>
      </c>
      <c r="B817" s="113" t="s">
        <v>383</v>
      </c>
      <c r="C817" s="113">
        <v>9.85</v>
      </c>
      <c r="D817" s="113">
        <v>10.75</v>
      </c>
      <c r="E817" s="113">
        <v>9.85</v>
      </c>
      <c r="F817" s="113">
        <v>10.25</v>
      </c>
      <c r="G817" s="113">
        <v>10.25</v>
      </c>
      <c r="H817" s="113">
        <v>9.9499999999999993</v>
      </c>
      <c r="I817" s="113">
        <v>47963</v>
      </c>
      <c r="J817" s="113">
        <v>500994.25</v>
      </c>
      <c r="K817" s="115">
        <v>43530</v>
      </c>
      <c r="L817" s="113">
        <v>88</v>
      </c>
      <c r="M817" s="113" t="s">
        <v>3236</v>
      </c>
      <c r="N817" s="351"/>
    </row>
    <row r="818" spans="1:14">
      <c r="A818" s="113" t="s">
        <v>1048</v>
      </c>
      <c r="B818" s="113" t="s">
        <v>383</v>
      </c>
      <c r="C818" s="113">
        <v>18.8</v>
      </c>
      <c r="D818" s="113">
        <v>19.5</v>
      </c>
      <c r="E818" s="113">
        <v>18.399999999999999</v>
      </c>
      <c r="F818" s="113">
        <v>19.149999999999999</v>
      </c>
      <c r="G818" s="113">
        <v>19.149999999999999</v>
      </c>
      <c r="H818" s="113">
        <v>18.5</v>
      </c>
      <c r="I818" s="113">
        <v>6516</v>
      </c>
      <c r="J818" s="113">
        <v>124826.35</v>
      </c>
      <c r="K818" s="115">
        <v>43530</v>
      </c>
      <c r="L818" s="113">
        <v>60</v>
      </c>
      <c r="M818" s="113" t="s">
        <v>1049</v>
      </c>
      <c r="N818" s="351"/>
    </row>
    <row r="819" spans="1:14">
      <c r="A819" s="113" t="s">
        <v>1050</v>
      </c>
      <c r="B819" s="113" t="s">
        <v>383</v>
      </c>
      <c r="C819" s="113">
        <v>91.45</v>
      </c>
      <c r="D819" s="113">
        <v>94</v>
      </c>
      <c r="E819" s="113">
        <v>90.45</v>
      </c>
      <c r="F819" s="113">
        <v>92.95</v>
      </c>
      <c r="G819" s="113">
        <v>92.5</v>
      </c>
      <c r="H819" s="113">
        <v>90.1</v>
      </c>
      <c r="I819" s="113">
        <v>4520</v>
      </c>
      <c r="J819" s="113">
        <v>420171.45</v>
      </c>
      <c r="K819" s="115">
        <v>43530</v>
      </c>
      <c r="L819" s="113">
        <v>172</v>
      </c>
      <c r="M819" s="113" t="s">
        <v>1051</v>
      </c>
      <c r="N819" s="351"/>
    </row>
    <row r="820" spans="1:14">
      <c r="A820" s="113" t="s">
        <v>1053</v>
      </c>
      <c r="B820" s="113" t="s">
        <v>383</v>
      </c>
      <c r="C820" s="113">
        <v>574.85</v>
      </c>
      <c r="D820" s="113">
        <v>594</v>
      </c>
      <c r="E820" s="113">
        <v>571.85</v>
      </c>
      <c r="F820" s="113">
        <v>585.79999999999995</v>
      </c>
      <c r="G820" s="113">
        <v>583.54999999999995</v>
      </c>
      <c r="H820" s="113">
        <v>570.15</v>
      </c>
      <c r="I820" s="113">
        <v>34737</v>
      </c>
      <c r="J820" s="113">
        <v>20414428.25</v>
      </c>
      <c r="K820" s="115">
        <v>43530</v>
      </c>
      <c r="L820" s="113">
        <v>3113</v>
      </c>
      <c r="M820" s="113" t="s">
        <v>1936</v>
      </c>
      <c r="N820" s="351"/>
    </row>
    <row r="821" spans="1:14">
      <c r="A821" s="113" t="s">
        <v>1054</v>
      </c>
      <c r="B821" s="113" t="s">
        <v>383</v>
      </c>
      <c r="C821" s="113">
        <v>385</v>
      </c>
      <c r="D821" s="113">
        <v>389.75</v>
      </c>
      <c r="E821" s="113">
        <v>369.35</v>
      </c>
      <c r="F821" s="113">
        <v>373.4</v>
      </c>
      <c r="G821" s="113">
        <v>373</v>
      </c>
      <c r="H821" s="113">
        <v>381.45</v>
      </c>
      <c r="I821" s="113">
        <v>153569</v>
      </c>
      <c r="J821" s="113">
        <v>57955492.049999997</v>
      </c>
      <c r="K821" s="115">
        <v>43530</v>
      </c>
      <c r="L821" s="113">
        <v>4211</v>
      </c>
      <c r="M821" s="113" t="s">
        <v>1055</v>
      </c>
      <c r="N821" s="351"/>
    </row>
    <row r="822" spans="1:14">
      <c r="A822" s="113" t="s">
        <v>3331</v>
      </c>
      <c r="B822" s="113" t="s">
        <v>383</v>
      </c>
      <c r="C822" s="113">
        <v>94</v>
      </c>
      <c r="D822" s="113">
        <v>94.3</v>
      </c>
      <c r="E822" s="113">
        <v>90</v>
      </c>
      <c r="F822" s="113">
        <v>91.35</v>
      </c>
      <c r="G822" s="113">
        <v>91.35</v>
      </c>
      <c r="H822" s="113">
        <v>90.9</v>
      </c>
      <c r="I822" s="113">
        <v>2719</v>
      </c>
      <c r="J822" s="113">
        <v>251700.6</v>
      </c>
      <c r="K822" s="115">
        <v>43530</v>
      </c>
      <c r="L822" s="113">
        <v>42</v>
      </c>
      <c r="M822" s="113" t="s">
        <v>3332</v>
      </c>
      <c r="N822" s="351"/>
    </row>
    <row r="823" spans="1:14">
      <c r="A823" s="113" t="s">
        <v>2069</v>
      </c>
      <c r="B823" s="113" t="s">
        <v>383</v>
      </c>
      <c r="C823" s="113">
        <v>46.7</v>
      </c>
      <c r="D823" s="113">
        <v>48.9</v>
      </c>
      <c r="E823" s="113">
        <v>44.1</v>
      </c>
      <c r="F823" s="113">
        <v>45.2</v>
      </c>
      <c r="G823" s="113">
        <v>44.2</v>
      </c>
      <c r="H823" s="113">
        <v>43.55</v>
      </c>
      <c r="I823" s="113">
        <v>485792</v>
      </c>
      <c r="J823" s="113">
        <v>22433098.449999999</v>
      </c>
      <c r="K823" s="115">
        <v>43530</v>
      </c>
      <c r="L823" s="113">
        <v>4036</v>
      </c>
      <c r="M823" s="113" t="s">
        <v>2070</v>
      </c>
      <c r="N823" s="351"/>
    </row>
    <row r="824" spans="1:14">
      <c r="A824" s="113" t="s">
        <v>3136</v>
      </c>
      <c r="B824" s="113" t="s">
        <v>383</v>
      </c>
      <c r="C824" s="113">
        <v>681.95</v>
      </c>
      <c r="D824" s="113">
        <v>690.3</v>
      </c>
      <c r="E824" s="113">
        <v>670.1</v>
      </c>
      <c r="F824" s="113">
        <v>681.7</v>
      </c>
      <c r="G824" s="113">
        <v>673.5</v>
      </c>
      <c r="H824" s="113">
        <v>672.3</v>
      </c>
      <c r="I824" s="113">
        <v>8267</v>
      </c>
      <c r="J824" s="113">
        <v>5647716.25</v>
      </c>
      <c r="K824" s="115">
        <v>43530</v>
      </c>
      <c r="L824" s="113">
        <v>532</v>
      </c>
      <c r="M824" s="113" t="s">
        <v>1056</v>
      </c>
      <c r="N824" s="351"/>
    </row>
    <row r="825" spans="1:14">
      <c r="A825" s="113" t="s">
        <v>226</v>
      </c>
      <c r="B825" s="113" t="s">
        <v>383</v>
      </c>
      <c r="C825" s="113">
        <v>423.15</v>
      </c>
      <c r="D825" s="113">
        <v>433.7</v>
      </c>
      <c r="E825" s="113">
        <v>423.15</v>
      </c>
      <c r="F825" s="113">
        <v>426.55</v>
      </c>
      <c r="G825" s="113">
        <v>425.45</v>
      </c>
      <c r="H825" s="113">
        <v>420.5</v>
      </c>
      <c r="I825" s="113">
        <v>1390054</v>
      </c>
      <c r="J825" s="113">
        <v>596872338.29999995</v>
      </c>
      <c r="K825" s="115">
        <v>43530</v>
      </c>
      <c r="L825" s="113">
        <v>21573</v>
      </c>
      <c r="M825" s="113" t="s">
        <v>1057</v>
      </c>
      <c r="N825" s="351"/>
    </row>
    <row r="826" spans="1:14">
      <c r="A826" s="113" t="s">
        <v>3237</v>
      </c>
      <c r="B826" s="113" t="s">
        <v>3180</v>
      </c>
      <c r="C826" s="113">
        <v>0.2</v>
      </c>
      <c r="D826" s="113">
        <v>0.2</v>
      </c>
      <c r="E826" s="113">
        <v>0.15</v>
      </c>
      <c r="F826" s="113">
        <v>0.2</v>
      </c>
      <c r="G826" s="113">
        <v>0.2</v>
      </c>
      <c r="H826" s="113">
        <v>0.15</v>
      </c>
      <c r="I826" s="113">
        <v>566204</v>
      </c>
      <c r="J826" s="113">
        <v>99964.35</v>
      </c>
      <c r="K826" s="115">
        <v>43530</v>
      </c>
      <c r="L826" s="113">
        <v>122</v>
      </c>
      <c r="M826" s="113" t="s">
        <v>3238</v>
      </c>
      <c r="N826" s="351"/>
    </row>
    <row r="827" spans="1:14">
      <c r="A827" s="113" t="s">
        <v>3239</v>
      </c>
      <c r="B827" s="113" t="s">
        <v>383</v>
      </c>
      <c r="C827" s="113">
        <v>1.1000000000000001</v>
      </c>
      <c r="D827" s="113">
        <v>1.1499999999999999</v>
      </c>
      <c r="E827" s="113">
        <v>1.05</v>
      </c>
      <c r="F827" s="113">
        <v>1.1000000000000001</v>
      </c>
      <c r="G827" s="113">
        <v>1.05</v>
      </c>
      <c r="H827" s="113">
        <v>1.1000000000000001</v>
      </c>
      <c r="I827" s="113">
        <v>3170370</v>
      </c>
      <c r="J827" s="113">
        <v>3453760.7</v>
      </c>
      <c r="K827" s="115">
        <v>43530</v>
      </c>
      <c r="L827" s="113">
        <v>631</v>
      </c>
      <c r="M827" s="113" t="s">
        <v>3240</v>
      </c>
      <c r="N827" s="351"/>
    </row>
    <row r="828" spans="1:14">
      <c r="A828" s="113" t="s">
        <v>1058</v>
      </c>
      <c r="B828" s="113" t="s">
        <v>383</v>
      </c>
      <c r="C828" s="113">
        <v>211.8</v>
      </c>
      <c r="D828" s="113">
        <v>217.35</v>
      </c>
      <c r="E828" s="113">
        <v>210</v>
      </c>
      <c r="F828" s="113">
        <v>213.65</v>
      </c>
      <c r="G828" s="113">
        <v>213.2</v>
      </c>
      <c r="H828" s="113">
        <v>208.7</v>
      </c>
      <c r="I828" s="113">
        <v>51903</v>
      </c>
      <c r="J828" s="113">
        <v>11124523.15</v>
      </c>
      <c r="K828" s="115">
        <v>43530</v>
      </c>
      <c r="L828" s="113">
        <v>1389</v>
      </c>
      <c r="M828" s="113" t="s">
        <v>1059</v>
      </c>
      <c r="N828" s="351"/>
    </row>
    <row r="829" spans="1:14">
      <c r="A829" s="113" t="s">
        <v>1060</v>
      </c>
      <c r="B829" s="113" t="s">
        <v>383</v>
      </c>
      <c r="C829" s="113">
        <v>57.95</v>
      </c>
      <c r="D829" s="113">
        <v>59.3</v>
      </c>
      <c r="E829" s="113">
        <v>56.3</v>
      </c>
      <c r="F829" s="113">
        <v>58.9</v>
      </c>
      <c r="G829" s="113">
        <v>58.25</v>
      </c>
      <c r="H829" s="113">
        <v>55.95</v>
      </c>
      <c r="I829" s="113">
        <v>23220</v>
      </c>
      <c r="J829" s="113">
        <v>1357147.5</v>
      </c>
      <c r="K829" s="115">
        <v>43530</v>
      </c>
      <c r="L829" s="113">
        <v>89</v>
      </c>
      <c r="M829" s="113" t="s">
        <v>1867</v>
      </c>
      <c r="N829" s="351"/>
    </row>
    <row r="830" spans="1:14">
      <c r="A830" s="113" t="s">
        <v>108</v>
      </c>
      <c r="B830" s="113" t="s">
        <v>383</v>
      </c>
      <c r="C830" s="113">
        <v>119.55</v>
      </c>
      <c r="D830" s="113">
        <v>123.5</v>
      </c>
      <c r="E830" s="113">
        <v>118.7</v>
      </c>
      <c r="F830" s="113">
        <v>120.95</v>
      </c>
      <c r="G830" s="113">
        <v>120.85</v>
      </c>
      <c r="H830" s="113">
        <v>119.55</v>
      </c>
      <c r="I830" s="113">
        <v>2332984</v>
      </c>
      <c r="J830" s="113">
        <v>282918148.55000001</v>
      </c>
      <c r="K830" s="115">
        <v>43530</v>
      </c>
      <c r="L830" s="113">
        <v>12468</v>
      </c>
      <c r="M830" s="113" t="s">
        <v>1061</v>
      </c>
      <c r="N830" s="351"/>
    </row>
    <row r="831" spans="1:14">
      <c r="A831" s="113" t="s">
        <v>1062</v>
      </c>
      <c r="B831" s="113" t="s">
        <v>383</v>
      </c>
      <c r="C831" s="113">
        <v>6.6</v>
      </c>
      <c r="D831" s="113">
        <v>6.8</v>
      </c>
      <c r="E831" s="113">
        <v>6.35</v>
      </c>
      <c r="F831" s="113">
        <v>6.8</v>
      </c>
      <c r="G831" s="113">
        <v>6.8</v>
      </c>
      <c r="H831" s="113">
        <v>6.5</v>
      </c>
      <c r="I831" s="113">
        <v>1538211</v>
      </c>
      <c r="J831" s="113">
        <v>10341466</v>
      </c>
      <c r="K831" s="115">
        <v>43530</v>
      </c>
      <c r="L831" s="113">
        <v>1489</v>
      </c>
      <c r="M831" s="113" t="s">
        <v>1063</v>
      </c>
      <c r="N831" s="351"/>
    </row>
    <row r="832" spans="1:14">
      <c r="A832" s="113" t="s">
        <v>109</v>
      </c>
      <c r="B832" s="113" t="s">
        <v>383</v>
      </c>
      <c r="C832" s="113">
        <v>136.94999999999999</v>
      </c>
      <c r="D832" s="113">
        <v>142.94999999999999</v>
      </c>
      <c r="E832" s="113">
        <v>136.9</v>
      </c>
      <c r="F832" s="113">
        <v>141.05000000000001</v>
      </c>
      <c r="G832" s="113">
        <v>141.15</v>
      </c>
      <c r="H832" s="113">
        <v>135.30000000000001</v>
      </c>
      <c r="I832" s="113">
        <v>13162078</v>
      </c>
      <c r="J832" s="113">
        <v>1853053301.3499999</v>
      </c>
      <c r="K832" s="115">
        <v>43530</v>
      </c>
      <c r="L832" s="113">
        <v>78384</v>
      </c>
      <c r="M832" s="113" t="s">
        <v>1064</v>
      </c>
      <c r="N832" s="351"/>
    </row>
    <row r="833" spans="1:14">
      <c r="A833" s="113" t="s">
        <v>1065</v>
      </c>
      <c r="B833" s="113" t="s">
        <v>383</v>
      </c>
      <c r="C833" s="113">
        <v>75</v>
      </c>
      <c r="D833" s="113">
        <v>85</v>
      </c>
      <c r="E833" s="113">
        <v>74.150000000000006</v>
      </c>
      <c r="F833" s="113">
        <v>80.8</v>
      </c>
      <c r="G833" s="113">
        <v>81.45</v>
      </c>
      <c r="H833" s="113">
        <v>71.849999999999994</v>
      </c>
      <c r="I833" s="113">
        <v>12448301</v>
      </c>
      <c r="J833" s="113">
        <v>993935900.64999998</v>
      </c>
      <c r="K833" s="115">
        <v>43530</v>
      </c>
      <c r="L833" s="113">
        <v>35230</v>
      </c>
      <c r="M833" s="113" t="s">
        <v>1066</v>
      </c>
      <c r="N833" s="351"/>
    </row>
    <row r="834" spans="1:14">
      <c r="A834" s="113" t="s">
        <v>1067</v>
      </c>
      <c r="B834" s="113" t="s">
        <v>383</v>
      </c>
      <c r="C834" s="113">
        <v>1024</v>
      </c>
      <c r="D834" s="113">
        <v>1029</v>
      </c>
      <c r="E834" s="113">
        <v>1016.05</v>
      </c>
      <c r="F834" s="113">
        <v>1019.65</v>
      </c>
      <c r="G834" s="113">
        <v>1020</v>
      </c>
      <c r="H834" s="113">
        <v>1017.65</v>
      </c>
      <c r="I834" s="113">
        <v>54226</v>
      </c>
      <c r="J834" s="113">
        <v>55357759.049999997</v>
      </c>
      <c r="K834" s="115">
        <v>43530</v>
      </c>
      <c r="L834" s="113">
        <v>19551</v>
      </c>
      <c r="M834" s="113" t="s">
        <v>1068</v>
      </c>
      <c r="N834" s="351"/>
    </row>
    <row r="835" spans="1:14">
      <c r="A835" s="113" t="s">
        <v>1069</v>
      </c>
      <c r="B835" s="113" t="s">
        <v>383</v>
      </c>
      <c r="C835" s="113">
        <v>42.5</v>
      </c>
      <c r="D835" s="113">
        <v>42.5</v>
      </c>
      <c r="E835" s="113">
        <v>40</v>
      </c>
      <c r="F835" s="113">
        <v>40.25</v>
      </c>
      <c r="G835" s="113">
        <v>40</v>
      </c>
      <c r="H835" s="113">
        <v>39.9</v>
      </c>
      <c r="I835" s="113">
        <v>16900</v>
      </c>
      <c r="J835" s="113">
        <v>690376.5</v>
      </c>
      <c r="K835" s="115">
        <v>43530</v>
      </c>
      <c r="L835" s="113">
        <v>167</v>
      </c>
      <c r="M835" s="113" t="s">
        <v>1070</v>
      </c>
      <c r="N835" s="351"/>
    </row>
    <row r="836" spans="1:14">
      <c r="A836" s="113" t="s">
        <v>1071</v>
      </c>
      <c r="B836" s="113" t="s">
        <v>383</v>
      </c>
      <c r="C836" s="113">
        <v>211.4</v>
      </c>
      <c r="D836" s="113">
        <v>219.3</v>
      </c>
      <c r="E836" s="113">
        <v>209.1</v>
      </c>
      <c r="F836" s="113">
        <v>211.8</v>
      </c>
      <c r="G836" s="113">
        <v>211</v>
      </c>
      <c r="H836" s="113">
        <v>208.25</v>
      </c>
      <c r="I836" s="113">
        <v>162874</v>
      </c>
      <c r="J836" s="113">
        <v>34918058.299999997</v>
      </c>
      <c r="K836" s="115">
        <v>43530</v>
      </c>
      <c r="L836" s="113">
        <v>3678</v>
      </c>
      <c r="M836" s="113" t="s">
        <v>1072</v>
      </c>
      <c r="N836" s="351"/>
    </row>
    <row r="837" spans="1:14">
      <c r="A837" s="113" t="s">
        <v>2520</v>
      </c>
      <c r="B837" s="113" t="s">
        <v>3180</v>
      </c>
      <c r="C837" s="113">
        <v>23.8</v>
      </c>
      <c r="D837" s="113">
        <v>23.9</v>
      </c>
      <c r="E837" s="113">
        <v>22.1</v>
      </c>
      <c r="F837" s="113">
        <v>23.7</v>
      </c>
      <c r="G837" s="113">
        <v>23.9</v>
      </c>
      <c r="H837" s="113">
        <v>22.8</v>
      </c>
      <c r="I837" s="113">
        <v>22194</v>
      </c>
      <c r="J837" s="113">
        <v>518521.25</v>
      </c>
      <c r="K837" s="115">
        <v>43530</v>
      </c>
      <c r="L837" s="113">
        <v>89</v>
      </c>
      <c r="M837" s="113" t="s">
        <v>2521</v>
      </c>
      <c r="N837" s="351"/>
    </row>
    <row r="838" spans="1:14">
      <c r="A838" s="113" t="s">
        <v>1973</v>
      </c>
      <c r="B838" s="113" t="s">
        <v>383</v>
      </c>
      <c r="C838" s="113">
        <v>352</v>
      </c>
      <c r="D838" s="113">
        <v>362.3</v>
      </c>
      <c r="E838" s="113">
        <v>351.95</v>
      </c>
      <c r="F838" s="113">
        <v>355.5</v>
      </c>
      <c r="G838" s="113">
        <v>355.6</v>
      </c>
      <c r="H838" s="113">
        <v>348.65</v>
      </c>
      <c r="I838" s="113">
        <v>12767</v>
      </c>
      <c r="J838" s="113">
        <v>4555874.8</v>
      </c>
      <c r="K838" s="115">
        <v>43530</v>
      </c>
      <c r="L838" s="113">
        <v>600</v>
      </c>
      <c r="M838" s="113" t="s">
        <v>3023</v>
      </c>
      <c r="N838" s="351"/>
    </row>
    <row r="839" spans="1:14">
      <c r="A839" s="113" t="s">
        <v>1073</v>
      </c>
      <c r="B839" s="113" t="s">
        <v>383</v>
      </c>
      <c r="C839" s="113">
        <v>6016</v>
      </c>
      <c r="D839" s="113">
        <v>6121.05</v>
      </c>
      <c r="E839" s="113">
        <v>6016</v>
      </c>
      <c r="F839" s="113">
        <v>6078.25</v>
      </c>
      <c r="G839" s="113">
        <v>6120</v>
      </c>
      <c r="H839" s="113">
        <v>6065.05</v>
      </c>
      <c r="I839" s="113">
        <v>4510</v>
      </c>
      <c r="J839" s="113">
        <v>27414506.350000001</v>
      </c>
      <c r="K839" s="115">
        <v>43530</v>
      </c>
      <c r="L839" s="113">
        <v>806</v>
      </c>
      <c r="M839" s="113" t="s">
        <v>1074</v>
      </c>
      <c r="N839" s="351"/>
    </row>
    <row r="840" spans="1:14">
      <c r="A840" s="113" t="s">
        <v>2087</v>
      </c>
      <c r="B840" s="113" t="s">
        <v>383</v>
      </c>
      <c r="C840" s="113">
        <v>21.75</v>
      </c>
      <c r="D840" s="113">
        <v>21.85</v>
      </c>
      <c r="E840" s="113">
        <v>20.25</v>
      </c>
      <c r="F840" s="113">
        <v>21.7</v>
      </c>
      <c r="G840" s="113">
        <v>21.85</v>
      </c>
      <c r="H840" s="113">
        <v>20.85</v>
      </c>
      <c r="I840" s="113">
        <v>880708</v>
      </c>
      <c r="J840" s="113">
        <v>18834344.149999999</v>
      </c>
      <c r="K840" s="115">
        <v>43530</v>
      </c>
      <c r="L840" s="113">
        <v>1761</v>
      </c>
      <c r="M840" s="113" t="s">
        <v>1084</v>
      </c>
      <c r="N840" s="351"/>
    </row>
    <row r="841" spans="1:14">
      <c r="A841" s="113" t="s">
        <v>2551</v>
      </c>
      <c r="B841" s="113" t="s">
        <v>383</v>
      </c>
      <c r="C841" s="113">
        <v>76.55</v>
      </c>
      <c r="D841" s="113">
        <v>79.900000000000006</v>
      </c>
      <c r="E841" s="113">
        <v>76.5</v>
      </c>
      <c r="F841" s="113">
        <v>78.3</v>
      </c>
      <c r="G841" s="113">
        <v>78.900000000000006</v>
      </c>
      <c r="H841" s="113">
        <v>76.2</v>
      </c>
      <c r="I841" s="113">
        <v>513608</v>
      </c>
      <c r="J841" s="113">
        <v>40359653.450000003</v>
      </c>
      <c r="K841" s="115">
        <v>43530</v>
      </c>
      <c r="L841" s="113">
        <v>13308</v>
      </c>
      <c r="M841" s="113" t="s">
        <v>2552</v>
      </c>
      <c r="N841" s="351"/>
    </row>
    <row r="842" spans="1:14">
      <c r="A842" s="113" t="s">
        <v>3528</v>
      </c>
      <c r="B842" s="113" t="s">
        <v>3180</v>
      </c>
      <c r="C842" s="113">
        <v>75.650000000000006</v>
      </c>
      <c r="D842" s="113">
        <v>75.650000000000006</v>
      </c>
      <c r="E842" s="113">
        <v>75.650000000000006</v>
      </c>
      <c r="F842" s="113">
        <v>75.650000000000006</v>
      </c>
      <c r="G842" s="113">
        <v>75.650000000000006</v>
      </c>
      <c r="H842" s="113">
        <v>79.599999999999994</v>
      </c>
      <c r="I842" s="113">
        <v>1017</v>
      </c>
      <c r="J842" s="113">
        <v>76936.05</v>
      </c>
      <c r="K842" s="115">
        <v>43530</v>
      </c>
      <c r="L842" s="113">
        <v>14</v>
      </c>
      <c r="M842" s="113" t="s">
        <v>3529</v>
      </c>
      <c r="N842" s="351"/>
    </row>
    <row r="843" spans="1:14">
      <c r="A843" s="113" t="s">
        <v>1075</v>
      </c>
      <c r="B843" s="113" t="s">
        <v>383</v>
      </c>
      <c r="C843" s="113">
        <v>405.95</v>
      </c>
      <c r="D843" s="113">
        <v>413.75</v>
      </c>
      <c r="E843" s="113">
        <v>404.05</v>
      </c>
      <c r="F843" s="113">
        <v>411.75</v>
      </c>
      <c r="G843" s="113">
        <v>412.8</v>
      </c>
      <c r="H843" s="113">
        <v>403.1</v>
      </c>
      <c r="I843" s="113">
        <v>10157</v>
      </c>
      <c r="J843" s="113">
        <v>4151952.45</v>
      </c>
      <c r="K843" s="115">
        <v>43530</v>
      </c>
      <c r="L843" s="113">
        <v>395</v>
      </c>
      <c r="M843" s="113" t="s">
        <v>1076</v>
      </c>
      <c r="N843" s="351"/>
    </row>
    <row r="844" spans="1:14">
      <c r="A844" s="113" t="s">
        <v>2296</v>
      </c>
      <c r="B844" s="113" t="s">
        <v>383</v>
      </c>
      <c r="C844" s="113">
        <v>141.65</v>
      </c>
      <c r="D844" s="113">
        <v>156.65</v>
      </c>
      <c r="E844" s="113">
        <v>139.65</v>
      </c>
      <c r="F844" s="113">
        <v>146.94999999999999</v>
      </c>
      <c r="G844" s="113">
        <v>146.9</v>
      </c>
      <c r="H844" s="113">
        <v>140</v>
      </c>
      <c r="I844" s="113">
        <v>1211773</v>
      </c>
      <c r="J844" s="113">
        <v>180642368.65000001</v>
      </c>
      <c r="K844" s="115">
        <v>43530</v>
      </c>
      <c r="L844" s="113">
        <v>15740</v>
      </c>
      <c r="M844" s="113" t="s">
        <v>2297</v>
      </c>
      <c r="N844" s="351"/>
    </row>
    <row r="845" spans="1:14">
      <c r="A845" s="113" t="s">
        <v>110</v>
      </c>
      <c r="B845" s="113" t="s">
        <v>383</v>
      </c>
      <c r="C845" s="113">
        <v>491.7</v>
      </c>
      <c r="D845" s="113">
        <v>494.55</v>
      </c>
      <c r="E845" s="113">
        <v>483.8</v>
      </c>
      <c r="F845" s="113">
        <v>489.95</v>
      </c>
      <c r="G845" s="113">
        <v>490</v>
      </c>
      <c r="H845" s="113">
        <v>484.55</v>
      </c>
      <c r="I845" s="113">
        <v>1752882</v>
      </c>
      <c r="J845" s="113">
        <v>857863473.54999995</v>
      </c>
      <c r="K845" s="115">
        <v>43530</v>
      </c>
      <c r="L845" s="113">
        <v>45304</v>
      </c>
      <c r="M845" s="113" t="s">
        <v>1077</v>
      </c>
      <c r="N845" s="351"/>
    </row>
    <row r="846" spans="1:14">
      <c r="A846" s="113" t="s">
        <v>3477</v>
      </c>
      <c r="B846" s="113" t="s">
        <v>383</v>
      </c>
      <c r="C846" s="113">
        <v>17.89</v>
      </c>
      <c r="D846" s="113">
        <v>17.899999999999999</v>
      </c>
      <c r="E846" s="113">
        <v>17.5</v>
      </c>
      <c r="F846" s="113">
        <v>17.899999999999999</v>
      </c>
      <c r="G846" s="113">
        <v>17.899999999999999</v>
      </c>
      <c r="H846" s="113">
        <v>17.899999999999999</v>
      </c>
      <c r="I846" s="113">
        <v>267</v>
      </c>
      <c r="J846" s="113">
        <v>4686.0200000000004</v>
      </c>
      <c r="K846" s="115">
        <v>43530</v>
      </c>
      <c r="L846" s="113">
        <v>8</v>
      </c>
      <c r="M846" s="113" t="s">
        <v>3478</v>
      </c>
      <c r="N846" s="351"/>
    </row>
    <row r="847" spans="1:14">
      <c r="A847" s="113" t="s">
        <v>2109</v>
      </c>
      <c r="B847" s="113" t="s">
        <v>383</v>
      </c>
      <c r="C847" s="113">
        <v>112.5</v>
      </c>
      <c r="D847" s="113">
        <v>114.75</v>
      </c>
      <c r="E847" s="113">
        <v>112.5</v>
      </c>
      <c r="F847" s="113">
        <v>112.75</v>
      </c>
      <c r="G847" s="113">
        <v>112.75</v>
      </c>
      <c r="H847" s="113">
        <v>114.55</v>
      </c>
      <c r="I847" s="113">
        <v>70</v>
      </c>
      <c r="J847" s="113">
        <v>7892.04</v>
      </c>
      <c r="K847" s="115">
        <v>43530</v>
      </c>
      <c r="L847" s="113">
        <v>6</v>
      </c>
      <c r="M847" s="113" t="s">
        <v>2110</v>
      </c>
      <c r="N847" s="351"/>
    </row>
    <row r="848" spans="1:14">
      <c r="A848" s="113" t="s">
        <v>3595</v>
      </c>
      <c r="B848" s="113" t="s">
        <v>383</v>
      </c>
      <c r="C848" s="113">
        <v>375</v>
      </c>
      <c r="D848" s="113">
        <v>378</v>
      </c>
      <c r="E848" s="113">
        <v>370.05</v>
      </c>
      <c r="F848" s="113">
        <v>371.01</v>
      </c>
      <c r="G848" s="113">
        <v>371.01</v>
      </c>
      <c r="H848" s="113">
        <v>375</v>
      </c>
      <c r="I848" s="113">
        <v>68</v>
      </c>
      <c r="J848" s="113">
        <v>25363.5</v>
      </c>
      <c r="K848" s="115">
        <v>43530</v>
      </c>
      <c r="L848" s="113">
        <v>5</v>
      </c>
      <c r="M848" s="113" t="s">
        <v>3596</v>
      </c>
      <c r="N848" s="351"/>
    </row>
    <row r="849" spans="1:14">
      <c r="A849" s="113" t="s">
        <v>1078</v>
      </c>
      <c r="B849" s="113" t="s">
        <v>383</v>
      </c>
      <c r="C849" s="113">
        <v>190.5</v>
      </c>
      <c r="D849" s="113">
        <v>201.4</v>
      </c>
      <c r="E849" s="113">
        <v>186.75</v>
      </c>
      <c r="F849" s="113">
        <v>189.45</v>
      </c>
      <c r="G849" s="113">
        <v>190</v>
      </c>
      <c r="H849" s="113">
        <v>190.4</v>
      </c>
      <c r="I849" s="113">
        <v>71455</v>
      </c>
      <c r="J849" s="113">
        <v>13852356.35</v>
      </c>
      <c r="K849" s="115">
        <v>43530</v>
      </c>
      <c r="L849" s="113">
        <v>1304</v>
      </c>
      <c r="M849" s="113" t="s">
        <v>1079</v>
      </c>
      <c r="N849" s="351"/>
    </row>
    <row r="850" spans="1:14">
      <c r="A850" s="113" t="s">
        <v>2740</v>
      </c>
      <c r="B850" s="113" t="s">
        <v>383</v>
      </c>
      <c r="C850" s="113">
        <v>208.75</v>
      </c>
      <c r="D850" s="113">
        <v>214</v>
      </c>
      <c r="E850" s="113">
        <v>205.35</v>
      </c>
      <c r="F850" s="113">
        <v>212.1</v>
      </c>
      <c r="G850" s="113">
        <v>212</v>
      </c>
      <c r="H850" s="113">
        <v>204.25</v>
      </c>
      <c r="I850" s="113">
        <v>21494</v>
      </c>
      <c r="J850" s="113">
        <v>4559576.3499999996</v>
      </c>
      <c r="K850" s="115">
        <v>43530</v>
      </c>
      <c r="L850" s="113">
        <v>385</v>
      </c>
      <c r="M850" s="113" t="s">
        <v>2741</v>
      </c>
      <c r="N850" s="351"/>
    </row>
    <row r="851" spans="1:14">
      <c r="A851" s="113" t="s">
        <v>1080</v>
      </c>
      <c r="B851" s="113" t="s">
        <v>383</v>
      </c>
      <c r="C851" s="113">
        <v>540.20000000000005</v>
      </c>
      <c r="D851" s="113">
        <v>556.9</v>
      </c>
      <c r="E851" s="113">
        <v>539.85</v>
      </c>
      <c r="F851" s="113">
        <v>552.29999999999995</v>
      </c>
      <c r="G851" s="113">
        <v>552</v>
      </c>
      <c r="H851" s="113">
        <v>537.85</v>
      </c>
      <c r="I851" s="113">
        <v>190895</v>
      </c>
      <c r="J851" s="113">
        <v>105220015.55</v>
      </c>
      <c r="K851" s="115">
        <v>43530</v>
      </c>
      <c r="L851" s="113">
        <v>6892</v>
      </c>
      <c r="M851" s="113" t="s">
        <v>1081</v>
      </c>
      <c r="N851" s="351"/>
    </row>
    <row r="852" spans="1:14">
      <c r="A852" s="113" t="s">
        <v>1082</v>
      </c>
      <c r="B852" s="113" t="s">
        <v>383</v>
      </c>
      <c r="C852" s="113">
        <v>999.99</v>
      </c>
      <c r="D852" s="113">
        <v>1000.01</v>
      </c>
      <c r="E852" s="113">
        <v>999.99</v>
      </c>
      <c r="F852" s="113">
        <v>1000</v>
      </c>
      <c r="G852" s="113">
        <v>1000.01</v>
      </c>
      <c r="H852" s="113">
        <v>999.99</v>
      </c>
      <c r="I852" s="113">
        <v>788384</v>
      </c>
      <c r="J852" s="113">
        <v>788386200.36000001</v>
      </c>
      <c r="K852" s="115">
        <v>43530</v>
      </c>
      <c r="L852" s="113">
        <v>3337</v>
      </c>
      <c r="M852" s="113" t="s">
        <v>1083</v>
      </c>
      <c r="N852" s="351"/>
    </row>
    <row r="853" spans="1:14">
      <c r="A853" s="113" t="s">
        <v>2748</v>
      </c>
      <c r="B853" s="113" t="s">
        <v>383</v>
      </c>
      <c r="C853" s="113">
        <v>999.99</v>
      </c>
      <c r="D853" s="113">
        <v>1000.01</v>
      </c>
      <c r="E853" s="113">
        <v>999.99</v>
      </c>
      <c r="F853" s="113">
        <v>1000</v>
      </c>
      <c r="G853" s="113">
        <v>1000</v>
      </c>
      <c r="H853" s="113">
        <v>999.99</v>
      </c>
      <c r="I853" s="113">
        <v>7746</v>
      </c>
      <c r="J853" s="113">
        <v>7745978.0300000003</v>
      </c>
      <c r="K853" s="115">
        <v>43530</v>
      </c>
      <c r="L853" s="113">
        <v>118</v>
      </c>
      <c r="M853" s="113" t="s">
        <v>2749</v>
      </c>
      <c r="N853" s="351"/>
    </row>
    <row r="854" spans="1:14">
      <c r="A854" s="113" t="s">
        <v>1085</v>
      </c>
      <c r="B854" s="113" t="s">
        <v>383</v>
      </c>
      <c r="C854" s="113">
        <v>45.8</v>
      </c>
      <c r="D854" s="113">
        <v>48.45</v>
      </c>
      <c r="E854" s="113">
        <v>44.65</v>
      </c>
      <c r="F854" s="113">
        <v>47.6</v>
      </c>
      <c r="G854" s="113">
        <v>47.55</v>
      </c>
      <c r="H854" s="113">
        <v>46.35</v>
      </c>
      <c r="I854" s="113">
        <v>6484</v>
      </c>
      <c r="J854" s="113">
        <v>303054.2</v>
      </c>
      <c r="K854" s="115">
        <v>43530</v>
      </c>
      <c r="L854" s="113">
        <v>151</v>
      </c>
      <c r="M854" s="113" t="s">
        <v>1086</v>
      </c>
      <c r="N854" s="351"/>
    </row>
    <row r="855" spans="1:14">
      <c r="A855" s="113" t="s">
        <v>2432</v>
      </c>
      <c r="B855" s="113" t="s">
        <v>383</v>
      </c>
      <c r="C855" s="113">
        <v>25.3</v>
      </c>
      <c r="D855" s="113">
        <v>25.3</v>
      </c>
      <c r="E855" s="113">
        <v>24.2</v>
      </c>
      <c r="F855" s="113">
        <v>24.5</v>
      </c>
      <c r="G855" s="113">
        <v>24.5</v>
      </c>
      <c r="H855" s="113">
        <v>24</v>
      </c>
      <c r="I855" s="113">
        <v>2835</v>
      </c>
      <c r="J855" s="113">
        <v>70108.55</v>
      </c>
      <c r="K855" s="115">
        <v>43530</v>
      </c>
      <c r="L855" s="113">
        <v>24</v>
      </c>
      <c r="M855" s="113" t="s">
        <v>2433</v>
      </c>
      <c r="N855" s="351"/>
    </row>
    <row r="856" spans="1:14">
      <c r="A856" s="113" t="s">
        <v>1087</v>
      </c>
      <c r="B856" s="113" t="s">
        <v>383</v>
      </c>
      <c r="C856" s="113">
        <v>104.9</v>
      </c>
      <c r="D856" s="113">
        <v>108.75</v>
      </c>
      <c r="E856" s="113">
        <v>103.75</v>
      </c>
      <c r="F856" s="113">
        <v>106.8</v>
      </c>
      <c r="G856" s="113">
        <v>107</v>
      </c>
      <c r="H856" s="113">
        <v>102.3</v>
      </c>
      <c r="I856" s="113">
        <v>57438</v>
      </c>
      <c r="J856" s="113">
        <v>6105333.5499999998</v>
      </c>
      <c r="K856" s="115">
        <v>43530</v>
      </c>
      <c r="L856" s="113">
        <v>1174</v>
      </c>
      <c r="M856" s="113" t="s">
        <v>1088</v>
      </c>
      <c r="N856" s="351"/>
    </row>
    <row r="857" spans="1:14">
      <c r="A857" s="113" t="s">
        <v>2434</v>
      </c>
      <c r="B857" s="113" t="s">
        <v>383</v>
      </c>
      <c r="C857" s="113">
        <v>3.85</v>
      </c>
      <c r="D857" s="113">
        <v>4.1500000000000004</v>
      </c>
      <c r="E857" s="113">
        <v>3.85</v>
      </c>
      <c r="F857" s="113">
        <v>3.9</v>
      </c>
      <c r="G857" s="113">
        <v>3.9</v>
      </c>
      <c r="H857" s="113">
        <v>3.95</v>
      </c>
      <c r="I857" s="113">
        <v>4528</v>
      </c>
      <c r="J857" s="113">
        <v>17817.95</v>
      </c>
      <c r="K857" s="115">
        <v>43530</v>
      </c>
      <c r="L857" s="113">
        <v>24</v>
      </c>
      <c r="M857" s="113" t="s">
        <v>2435</v>
      </c>
      <c r="N857" s="351"/>
    </row>
    <row r="858" spans="1:14">
      <c r="A858" s="113" t="s">
        <v>2671</v>
      </c>
      <c r="B858" s="113" t="s">
        <v>383</v>
      </c>
      <c r="C858" s="113">
        <v>1.1000000000000001</v>
      </c>
      <c r="D858" s="113">
        <v>1.1499999999999999</v>
      </c>
      <c r="E858" s="113">
        <v>1.05</v>
      </c>
      <c r="F858" s="113">
        <v>1.1000000000000001</v>
      </c>
      <c r="G858" s="113">
        <v>1.1499999999999999</v>
      </c>
      <c r="H858" s="113">
        <v>1.1000000000000001</v>
      </c>
      <c r="I858" s="113">
        <v>628819</v>
      </c>
      <c r="J858" s="113">
        <v>691250.85</v>
      </c>
      <c r="K858" s="115">
        <v>43530</v>
      </c>
      <c r="L858" s="113">
        <v>289</v>
      </c>
      <c r="M858" s="113" t="s">
        <v>2672</v>
      </c>
      <c r="N858" s="351"/>
    </row>
    <row r="859" spans="1:14">
      <c r="A859" s="113" t="s">
        <v>111</v>
      </c>
      <c r="B859" s="113" t="s">
        <v>383</v>
      </c>
      <c r="C859" s="113">
        <v>1310.5</v>
      </c>
      <c r="D859" s="113">
        <v>1327.55</v>
      </c>
      <c r="E859" s="113">
        <v>1310.5</v>
      </c>
      <c r="F859" s="113">
        <v>1317</v>
      </c>
      <c r="G859" s="113">
        <v>1316.8</v>
      </c>
      <c r="H859" s="113">
        <v>1305.8</v>
      </c>
      <c r="I859" s="113">
        <v>2776738</v>
      </c>
      <c r="J859" s="113">
        <v>3658996038.4499998</v>
      </c>
      <c r="K859" s="115">
        <v>43530</v>
      </c>
      <c r="L859" s="113">
        <v>76223</v>
      </c>
      <c r="M859" s="113" t="s">
        <v>1089</v>
      </c>
      <c r="N859" s="351"/>
    </row>
    <row r="860" spans="1:14">
      <c r="A860" s="113" t="s">
        <v>1853</v>
      </c>
      <c r="B860" s="113" t="s">
        <v>383</v>
      </c>
      <c r="C860" s="113">
        <v>1684</v>
      </c>
      <c r="D860" s="113">
        <v>1690</v>
      </c>
      <c r="E860" s="113">
        <v>1648</v>
      </c>
      <c r="F860" s="113">
        <v>1649.9</v>
      </c>
      <c r="G860" s="113">
        <v>1650</v>
      </c>
      <c r="H860" s="113">
        <v>1671.9</v>
      </c>
      <c r="I860" s="113">
        <v>182090</v>
      </c>
      <c r="J860" s="113">
        <v>303102155.5</v>
      </c>
      <c r="K860" s="115">
        <v>43530</v>
      </c>
      <c r="L860" s="113">
        <v>18808</v>
      </c>
      <c r="M860" s="113" t="s">
        <v>1854</v>
      </c>
      <c r="N860" s="351"/>
    </row>
    <row r="861" spans="1:14">
      <c r="A861" s="113" t="s">
        <v>1899</v>
      </c>
      <c r="B861" s="113" t="s">
        <v>383</v>
      </c>
      <c r="C861" s="113">
        <v>1538</v>
      </c>
      <c r="D861" s="113">
        <v>1560</v>
      </c>
      <c r="E861" s="113">
        <v>1538</v>
      </c>
      <c r="F861" s="113">
        <v>1542.95</v>
      </c>
      <c r="G861" s="113">
        <v>1542.1</v>
      </c>
      <c r="H861" s="113">
        <v>1537.5</v>
      </c>
      <c r="I861" s="113">
        <v>58768</v>
      </c>
      <c r="J861" s="113">
        <v>90883954.5</v>
      </c>
      <c r="K861" s="115">
        <v>43530</v>
      </c>
      <c r="L861" s="113">
        <v>7518</v>
      </c>
      <c r="M861" s="113" t="s">
        <v>1900</v>
      </c>
      <c r="N861" s="351"/>
    </row>
    <row r="862" spans="1:14">
      <c r="A862" s="113" t="s">
        <v>1090</v>
      </c>
      <c r="B862" s="113" t="s">
        <v>383</v>
      </c>
      <c r="C862" s="113">
        <v>1762.05</v>
      </c>
      <c r="D862" s="113">
        <v>1794</v>
      </c>
      <c r="E862" s="113">
        <v>1707.1</v>
      </c>
      <c r="F862" s="113">
        <v>1720.6</v>
      </c>
      <c r="G862" s="113">
        <v>1710</v>
      </c>
      <c r="H862" s="113">
        <v>1758.1</v>
      </c>
      <c r="I862" s="113">
        <v>4180</v>
      </c>
      <c r="J862" s="113">
        <v>7295231.6500000004</v>
      </c>
      <c r="K862" s="115">
        <v>43530</v>
      </c>
      <c r="L862" s="113">
        <v>456</v>
      </c>
      <c r="M862" s="113" t="s">
        <v>1091</v>
      </c>
      <c r="N862" s="351"/>
    </row>
    <row r="863" spans="1:14">
      <c r="A863" s="113" t="s">
        <v>1092</v>
      </c>
      <c r="B863" s="113" t="s">
        <v>383</v>
      </c>
      <c r="C863" s="113">
        <v>161.94999999999999</v>
      </c>
      <c r="D863" s="113">
        <v>166.45</v>
      </c>
      <c r="E863" s="113">
        <v>152.5</v>
      </c>
      <c r="F863" s="113">
        <v>157.30000000000001</v>
      </c>
      <c r="G863" s="113">
        <v>153.05000000000001</v>
      </c>
      <c r="H863" s="113">
        <v>160.35</v>
      </c>
      <c r="I863" s="113">
        <v>106632</v>
      </c>
      <c r="J863" s="113">
        <v>16997041.449999999</v>
      </c>
      <c r="K863" s="115">
        <v>43530</v>
      </c>
      <c r="L863" s="113">
        <v>1825</v>
      </c>
      <c r="M863" s="113" t="s">
        <v>2719</v>
      </c>
      <c r="N863" s="351"/>
    </row>
    <row r="864" spans="1:14">
      <c r="A864" s="113" t="s">
        <v>112</v>
      </c>
      <c r="B864" s="113" t="s">
        <v>383</v>
      </c>
      <c r="C864" s="113">
        <v>786</v>
      </c>
      <c r="D864" s="113">
        <v>794.6</v>
      </c>
      <c r="E864" s="113">
        <v>781.05</v>
      </c>
      <c r="F864" s="113">
        <v>789.05</v>
      </c>
      <c r="G864" s="113">
        <v>787.5</v>
      </c>
      <c r="H864" s="113">
        <v>784.6</v>
      </c>
      <c r="I864" s="113">
        <v>1395812</v>
      </c>
      <c r="J864" s="113">
        <v>1100041063.55</v>
      </c>
      <c r="K864" s="115">
        <v>43530</v>
      </c>
      <c r="L864" s="113">
        <v>34828</v>
      </c>
      <c r="M864" s="113" t="s">
        <v>1093</v>
      </c>
      <c r="N864" s="351"/>
    </row>
    <row r="865" spans="1:14">
      <c r="A865" s="113" t="s">
        <v>1094</v>
      </c>
      <c r="B865" s="113" t="s">
        <v>383</v>
      </c>
      <c r="C865" s="113">
        <v>1241.05</v>
      </c>
      <c r="D865" s="113">
        <v>1274.95</v>
      </c>
      <c r="E865" s="113">
        <v>1220</v>
      </c>
      <c r="F865" s="113">
        <v>1267.0999999999999</v>
      </c>
      <c r="G865" s="113">
        <v>1257</v>
      </c>
      <c r="H865" s="113">
        <v>1240.6500000000001</v>
      </c>
      <c r="I865" s="113">
        <v>479263</v>
      </c>
      <c r="J865" s="113">
        <v>592304383.70000005</v>
      </c>
      <c r="K865" s="115">
        <v>43530</v>
      </c>
      <c r="L865" s="113">
        <v>2889</v>
      </c>
      <c r="M865" s="113" t="s">
        <v>1095</v>
      </c>
      <c r="N865" s="351"/>
    </row>
    <row r="866" spans="1:14">
      <c r="A866" s="113" t="s">
        <v>1096</v>
      </c>
      <c r="B866" s="113" t="s">
        <v>383</v>
      </c>
      <c r="C866" s="113">
        <v>24.6</v>
      </c>
      <c r="D866" s="113">
        <v>25.55</v>
      </c>
      <c r="E866" s="113">
        <v>24.5</v>
      </c>
      <c r="F866" s="113">
        <v>25.2</v>
      </c>
      <c r="G866" s="113">
        <v>24.9</v>
      </c>
      <c r="H866" s="113">
        <v>24.8</v>
      </c>
      <c r="I866" s="113">
        <v>33599</v>
      </c>
      <c r="J866" s="113">
        <v>845738.3</v>
      </c>
      <c r="K866" s="115">
        <v>43530</v>
      </c>
      <c r="L866" s="113">
        <v>207</v>
      </c>
      <c r="M866" s="113" t="s">
        <v>1097</v>
      </c>
      <c r="N866" s="351"/>
    </row>
    <row r="867" spans="1:14">
      <c r="A867" s="113" t="s">
        <v>3241</v>
      </c>
      <c r="B867" s="113" t="s">
        <v>383</v>
      </c>
      <c r="C867" s="113">
        <v>6.65</v>
      </c>
      <c r="D867" s="113">
        <v>6.65</v>
      </c>
      <c r="E867" s="113">
        <v>6.15</v>
      </c>
      <c r="F867" s="113">
        <v>6.65</v>
      </c>
      <c r="G867" s="113">
        <v>6.65</v>
      </c>
      <c r="H867" s="113">
        <v>6.35</v>
      </c>
      <c r="I867" s="113">
        <v>7082</v>
      </c>
      <c r="J867" s="113">
        <v>46603.8</v>
      </c>
      <c r="K867" s="115">
        <v>43530</v>
      </c>
      <c r="L867" s="113">
        <v>43</v>
      </c>
      <c r="M867" s="113" t="s">
        <v>3242</v>
      </c>
      <c r="N867" s="351"/>
    </row>
    <row r="868" spans="1:14">
      <c r="A868" s="113" t="s">
        <v>113</v>
      </c>
      <c r="B868" s="113" t="s">
        <v>383</v>
      </c>
      <c r="C868" s="113">
        <v>660</v>
      </c>
      <c r="D868" s="113">
        <v>664.85</v>
      </c>
      <c r="E868" s="113">
        <v>654</v>
      </c>
      <c r="F868" s="113">
        <v>658.9</v>
      </c>
      <c r="G868" s="113">
        <v>658.2</v>
      </c>
      <c r="H868" s="113">
        <v>656.75</v>
      </c>
      <c r="I868" s="113">
        <v>7495708</v>
      </c>
      <c r="J868" s="113">
        <v>4946677794.5</v>
      </c>
      <c r="K868" s="115">
        <v>43530</v>
      </c>
      <c r="L868" s="113">
        <v>56527</v>
      </c>
      <c r="M868" s="113" t="s">
        <v>1098</v>
      </c>
      <c r="N868" s="351"/>
    </row>
    <row r="869" spans="1:14">
      <c r="A869" s="113" t="s">
        <v>114</v>
      </c>
      <c r="B869" s="113" t="s">
        <v>383</v>
      </c>
      <c r="C869" s="113">
        <v>433</v>
      </c>
      <c r="D869" s="113">
        <v>442</v>
      </c>
      <c r="E869" s="113">
        <v>432.3</v>
      </c>
      <c r="F869" s="113">
        <v>440.45</v>
      </c>
      <c r="G869" s="113">
        <v>440</v>
      </c>
      <c r="H869" s="113">
        <v>433.75</v>
      </c>
      <c r="I869" s="113">
        <v>1518233</v>
      </c>
      <c r="J869" s="113">
        <v>665157238.35000002</v>
      </c>
      <c r="K869" s="115">
        <v>43530</v>
      </c>
      <c r="L869" s="113">
        <v>31144</v>
      </c>
      <c r="M869" s="113" t="s">
        <v>3024</v>
      </c>
      <c r="N869" s="351"/>
    </row>
    <row r="870" spans="1:14">
      <c r="A870" s="113" t="s">
        <v>1099</v>
      </c>
      <c r="B870" s="113" t="s">
        <v>383</v>
      </c>
      <c r="C870" s="113">
        <v>18.2</v>
      </c>
      <c r="D870" s="113">
        <v>18.399999999999999</v>
      </c>
      <c r="E870" s="113">
        <v>18</v>
      </c>
      <c r="F870" s="113">
        <v>18.329999999999998</v>
      </c>
      <c r="G870" s="113">
        <v>18.34</v>
      </c>
      <c r="H870" s="113">
        <v>18.2</v>
      </c>
      <c r="I870" s="113">
        <v>60200</v>
      </c>
      <c r="J870" s="113">
        <v>1098106.7</v>
      </c>
      <c r="K870" s="115">
        <v>43530</v>
      </c>
      <c r="L870" s="113">
        <v>82</v>
      </c>
      <c r="M870" s="113" t="s">
        <v>1100</v>
      </c>
      <c r="N870" s="351"/>
    </row>
    <row r="871" spans="1:14">
      <c r="A871" s="113" t="s">
        <v>1101</v>
      </c>
      <c r="B871" s="113" t="s">
        <v>383</v>
      </c>
      <c r="C871" s="113">
        <v>107</v>
      </c>
      <c r="D871" s="113">
        <v>107.49</v>
      </c>
      <c r="E871" s="113">
        <v>106.51</v>
      </c>
      <c r="F871" s="113">
        <v>107.49</v>
      </c>
      <c r="G871" s="113">
        <v>107.49</v>
      </c>
      <c r="H871" s="113">
        <v>106.9</v>
      </c>
      <c r="I871" s="113">
        <v>333</v>
      </c>
      <c r="J871" s="113">
        <v>35572.080000000002</v>
      </c>
      <c r="K871" s="115">
        <v>43530</v>
      </c>
      <c r="L871" s="113">
        <v>7</v>
      </c>
      <c r="M871" s="113" t="s">
        <v>1102</v>
      </c>
      <c r="N871" s="351"/>
    </row>
    <row r="872" spans="1:14">
      <c r="A872" s="113" t="s">
        <v>1103</v>
      </c>
      <c r="B872" s="113" t="s">
        <v>383</v>
      </c>
      <c r="C872" s="113">
        <v>105</v>
      </c>
      <c r="D872" s="113">
        <v>106.95</v>
      </c>
      <c r="E872" s="113">
        <v>98.05</v>
      </c>
      <c r="F872" s="113">
        <v>100.5</v>
      </c>
      <c r="G872" s="113">
        <v>100.95</v>
      </c>
      <c r="H872" s="113">
        <v>100.3</v>
      </c>
      <c r="I872" s="113">
        <v>38010</v>
      </c>
      <c r="J872" s="113">
        <v>3905028</v>
      </c>
      <c r="K872" s="115">
        <v>43530</v>
      </c>
      <c r="L872" s="113">
        <v>732</v>
      </c>
      <c r="M872" s="113" t="s">
        <v>1104</v>
      </c>
      <c r="N872" s="351"/>
    </row>
    <row r="873" spans="1:14">
      <c r="A873" s="113" t="s">
        <v>1105</v>
      </c>
      <c r="B873" s="113" t="s">
        <v>383</v>
      </c>
      <c r="C873" s="113">
        <v>45.4</v>
      </c>
      <c r="D873" s="113">
        <v>47.7</v>
      </c>
      <c r="E873" s="113">
        <v>45.4</v>
      </c>
      <c r="F873" s="113">
        <v>47.4</v>
      </c>
      <c r="G873" s="113">
        <v>47.5</v>
      </c>
      <c r="H873" s="113">
        <v>44.85</v>
      </c>
      <c r="I873" s="113">
        <v>13344</v>
      </c>
      <c r="J873" s="113">
        <v>626250.65</v>
      </c>
      <c r="K873" s="115">
        <v>43530</v>
      </c>
      <c r="L873" s="113">
        <v>139</v>
      </c>
      <c r="M873" s="113" t="s">
        <v>1106</v>
      </c>
      <c r="N873" s="351"/>
    </row>
    <row r="874" spans="1:14">
      <c r="A874" s="113" t="s">
        <v>1107</v>
      </c>
      <c r="B874" s="113" t="s">
        <v>3180</v>
      </c>
      <c r="C874" s="113">
        <v>5.7</v>
      </c>
      <c r="D874" s="113">
        <v>5.75</v>
      </c>
      <c r="E874" s="113">
        <v>5.45</v>
      </c>
      <c r="F874" s="113">
        <v>5.75</v>
      </c>
      <c r="G874" s="113">
        <v>5.75</v>
      </c>
      <c r="H874" s="113">
        <v>5.7</v>
      </c>
      <c r="I874" s="113">
        <v>28878</v>
      </c>
      <c r="J874" s="113">
        <v>161691.20000000001</v>
      </c>
      <c r="K874" s="115">
        <v>43530</v>
      </c>
      <c r="L874" s="113">
        <v>56</v>
      </c>
      <c r="M874" s="113" t="s">
        <v>1108</v>
      </c>
      <c r="N874" s="351"/>
    </row>
    <row r="875" spans="1:14">
      <c r="A875" s="113" t="s">
        <v>2071</v>
      </c>
      <c r="B875" s="113" t="s">
        <v>383</v>
      </c>
      <c r="C875" s="113">
        <v>22.35</v>
      </c>
      <c r="D875" s="113">
        <v>22.85</v>
      </c>
      <c r="E875" s="113">
        <v>22</v>
      </c>
      <c r="F875" s="113">
        <v>22.15</v>
      </c>
      <c r="G875" s="113">
        <v>22.25</v>
      </c>
      <c r="H875" s="113">
        <v>21.9</v>
      </c>
      <c r="I875" s="113">
        <v>124251</v>
      </c>
      <c r="J875" s="113">
        <v>2792186.35</v>
      </c>
      <c r="K875" s="115">
        <v>43530</v>
      </c>
      <c r="L875" s="113">
        <v>553</v>
      </c>
      <c r="M875" s="113" t="s">
        <v>2072</v>
      </c>
      <c r="N875" s="351"/>
    </row>
    <row r="876" spans="1:14">
      <c r="A876" s="113" t="s">
        <v>3243</v>
      </c>
      <c r="B876" s="113" t="s">
        <v>383</v>
      </c>
      <c r="C876" s="113">
        <v>127</v>
      </c>
      <c r="D876" s="113">
        <v>130.55000000000001</v>
      </c>
      <c r="E876" s="113">
        <v>124</v>
      </c>
      <c r="F876" s="113">
        <v>130</v>
      </c>
      <c r="G876" s="113">
        <v>130.55000000000001</v>
      </c>
      <c r="H876" s="113">
        <v>124.35</v>
      </c>
      <c r="I876" s="113">
        <v>29622</v>
      </c>
      <c r="J876" s="113">
        <v>3817388.55</v>
      </c>
      <c r="K876" s="115">
        <v>43530</v>
      </c>
      <c r="L876" s="113">
        <v>289</v>
      </c>
      <c r="M876" s="113" t="s">
        <v>3244</v>
      </c>
      <c r="N876" s="351"/>
    </row>
    <row r="877" spans="1:14">
      <c r="A877" s="113" t="s">
        <v>1109</v>
      </c>
      <c r="B877" s="113" t="s">
        <v>383</v>
      </c>
      <c r="C877" s="113">
        <v>116.9</v>
      </c>
      <c r="D877" s="113">
        <v>117.45</v>
      </c>
      <c r="E877" s="113">
        <v>110.3</v>
      </c>
      <c r="F877" s="113">
        <v>113.45</v>
      </c>
      <c r="G877" s="113">
        <v>113</v>
      </c>
      <c r="H877" s="113">
        <v>114.8</v>
      </c>
      <c r="I877" s="113">
        <v>429280</v>
      </c>
      <c r="J877" s="113">
        <v>48084959</v>
      </c>
      <c r="K877" s="115">
        <v>43530</v>
      </c>
      <c r="L877" s="113">
        <v>3470</v>
      </c>
      <c r="M877" s="113" t="s">
        <v>1110</v>
      </c>
      <c r="N877" s="351"/>
    </row>
    <row r="878" spans="1:14">
      <c r="A878" s="113" t="s">
        <v>3025</v>
      </c>
      <c r="B878" s="113" t="s">
        <v>383</v>
      </c>
      <c r="C878" s="113">
        <v>5.3</v>
      </c>
      <c r="D878" s="113">
        <v>5.8</v>
      </c>
      <c r="E878" s="113">
        <v>5.0999999999999996</v>
      </c>
      <c r="F878" s="113">
        <v>5.7</v>
      </c>
      <c r="G878" s="113">
        <v>5.5</v>
      </c>
      <c r="H878" s="113">
        <v>5.3</v>
      </c>
      <c r="I878" s="113">
        <v>17158</v>
      </c>
      <c r="J878" s="113">
        <v>95969.85</v>
      </c>
      <c r="K878" s="115">
        <v>43530</v>
      </c>
      <c r="L878" s="113">
        <v>94</v>
      </c>
      <c r="M878" s="113" t="s">
        <v>3026</v>
      </c>
      <c r="N878" s="351"/>
    </row>
    <row r="879" spans="1:14">
      <c r="A879" s="113" t="s">
        <v>1111</v>
      </c>
      <c r="B879" s="113" t="s">
        <v>383</v>
      </c>
      <c r="C879" s="113">
        <v>13.4</v>
      </c>
      <c r="D879" s="113">
        <v>13.6</v>
      </c>
      <c r="E879" s="113">
        <v>13.25</v>
      </c>
      <c r="F879" s="113">
        <v>13.4</v>
      </c>
      <c r="G879" s="113">
        <v>13.4</v>
      </c>
      <c r="H879" s="113">
        <v>13.4</v>
      </c>
      <c r="I879" s="113">
        <v>463946</v>
      </c>
      <c r="J879" s="113">
        <v>6235969.3499999996</v>
      </c>
      <c r="K879" s="115">
        <v>43530</v>
      </c>
      <c r="L879" s="113">
        <v>964</v>
      </c>
      <c r="M879" s="113" t="s">
        <v>1112</v>
      </c>
      <c r="N879" s="351"/>
    </row>
    <row r="880" spans="1:14">
      <c r="A880" s="113" t="s">
        <v>3446</v>
      </c>
      <c r="B880" s="113" t="s">
        <v>3180</v>
      </c>
      <c r="C880" s="113">
        <v>104.1</v>
      </c>
      <c r="D880" s="113">
        <v>108.85</v>
      </c>
      <c r="E880" s="113">
        <v>103.55</v>
      </c>
      <c r="F880" s="113">
        <v>103.55</v>
      </c>
      <c r="G880" s="113">
        <v>103.55</v>
      </c>
      <c r="H880" s="113">
        <v>109</v>
      </c>
      <c r="I880" s="113">
        <v>6961</v>
      </c>
      <c r="J880" s="113">
        <v>724503.8</v>
      </c>
      <c r="K880" s="115">
        <v>43530</v>
      </c>
      <c r="L880" s="113">
        <v>55</v>
      </c>
      <c r="M880" s="113" t="s">
        <v>3447</v>
      </c>
      <c r="N880" s="351"/>
    </row>
    <row r="881" spans="1:14">
      <c r="A881" s="113" t="s">
        <v>1833</v>
      </c>
      <c r="B881" s="113" t="s">
        <v>383</v>
      </c>
      <c r="C881" s="113">
        <v>163.69999999999999</v>
      </c>
      <c r="D881" s="113">
        <v>163.69999999999999</v>
      </c>
      <c r="E881" s="113">
        <v>152.25</v>
      </c>
      <c r="F881" s="113">
        <v>162.1</v>
      </c>
      <c r="G881" s="113">
        <v>162.85</v>
      </c>
      <c r="H881" s="113">
        <v>154.05000000000001</v>
      </c>
      <c r="I881" s="113">
        <v>196619</v>
      </c>
      <c r="J881" s="113">
        <v>31481542.25</v>
      </c>
      <c r="K881" s="115">
        <v>43530</v>
      </c>
      <c r="L881" s="113">
        <v>1478</v>
      </c>
      <c r="M881" s="113" t="s">
        <v>1834</v>
      </c>
      <c r="N881" s="351"/>
    </row>
    <row r="882" spans="1:14">
      <c r="A882" s="113" t="s">
        <v>1113</v>
      </c>
      <c r="B882" s="113" t="s">
        <v>383</v>
      </c>
      <c r="C882" s="113">
        <v>244</v>
      </c>
      <c r="D882" s="113">
        <v>244.8</v>
      </c>
      <c r="E882" s="113">
        <v>238.3</v>
      </c>
      <c r="F882" s="113">
        <v>240.5</v>
      </c>
      <c r="G882" s="113">
        <v>240.05</v>
      </c>
      <c r="H882" s="113">
        <v>242.8</v>
      </c>
      <c r="I882" s="113">
        <v>67315</v>
      </c>
      <c r="J882" s="113">
        <v>16260588.75</v>
      </c>
      <c r="K882" s="115">
        <v>43530</v>
      </c>
      <c r="L882" s="113">
        <v>3623</v>
      </c>
      <c r="M882" s="113" t="s">
        <v>1114</v>
      </c>
      <c r="N882" s="351"/>
    </row>
    <row r="883" spans="1:14">
      <c r="A883" s="113" t="s">
        <v>1115</v>
      </c>
      <c r="B883" s="113" t="s">
        <v>383</v>
      </c>
      <c r="C883" s="113">
        <v>377.9</v>
      </c>
      <c r="D883" s="113">
        <v>382.9</v>
      </c>
      <c r="E883" s="113">
        <v>375.15</v>
      </c>
      <c r="F883" s="113">
        <v>377.85</v>
      </c>
      <c r="G883" s="113">
        <v>379</v>
      </c>
      <c r="H883" s="113">
        <v>374.75</v>
      </c>
      <c r="I883" s="113">
        <v>52607</v>
      </c>
      <c r="J883" s="113">
        <v>19954036.350000001</v>
      </c>
      <c r="K883" s="115">
        <v>43530</v>
      </c>
      <c r="L883" s="113">
        <v>1040</v>
      </c>
      <c r="M883" s="113" t="s">
        <v>1116</v>
      </c>
      <c r="N883" s="351"/>
    </row>
    <row r="884" spans="1:14">
      <c r="A884" s="113" t="s">
        <v>2265</v>
      </c>
      <c r="B884" s="113" t="s">
        <v>383</v>
      </c>
      <c r="C884" s="113">
        <v>475</v>
      </c>
      <c r="D884" s="113">
        <v>479</v>
      </c>
      <c r="E884" s="113">
        <v>464.45</v>
      </c>
      <c r="F884" s="113">
        <v>476.8</v>
      </c>
      <c r="G884" s="113">
        <v>479</v>
      </c>
      <c r="H884" s="113">
        <v>471</v>
      </c>
      <c r="I884" s="113">
        <v>17998</v>
      </c>
      <c r="J884" s="113">
        <v>8528647.0999999996</v>
      </c>
      <c r="K884" s="115">
        <v>43530</v>
      </c>
      <c r="L884" s="113">
        <v>617</v>
      </c>
      <c r="M884" s="113" t="s">
        <v>2266</v>
      </c>
      <c r="N884" s="351"/>
    </row>
    <row r="885" spans="1:14">
      <c r="A885" s="113" t="s">
        <v>1117</v>
      </c>
      <c r="B885" s="113" t="s">
        <v>383</v>
      </c>
      <c r="C885" s="113">
        <v>3240</v>
      </c>
      <c r="D885" s="113">
        <v>3287</v>
      </c>
      <c r="E885" s="113">
        <v>3196.75</v>
      </c>
      <c r="F885" s="113">
        <v>3261</v>
      </c>
      <c r="G885" s="113">
        <v>3245</v>
      </c>
      <c r="H885" s="113">
        <v>3181.75</v>
      </c>
      <c r="I885" s="113">
        <v>3494</v>
      </c>
      <c r="J885" s="113">
        <v>11292657</v>
      </c>
      <c r="K885" s="115">
        <v>43530</v>
      </c>
      <c r="L885" s="113">
        <v>610</v>
      </c>
      <c r="M885" s="113" t="s">
        <v>1118</v>
      </c>
      <c r="N885" s="351"/>
    </row>
    <row r="886" spans="1:14">
      <c r="A886" s="113" t="s">
        <v>1119</v>
      </c>
      <c r="B886" s="113" t="s">
        <v>383</v>
      </c>
      <c r="C886" s="113">
        <v>476.05</v>
      </c>
      <c r="D886" s="113">
        <v>476.75</v>
      </c>
      <c r="E886" s="113">
        <v>471.5</v>
      </c>
      <c r="F886" s="113">
        <v>473.7</v>
      </c>
      <c r="G886" s="113">
        <v>472</v>
      </c>
      <c r="H886" s="113">
        <v>473.1</v>
      </c>
      <c r="I886" s="113">
        <v>22909</v>
      </c>
      <c r="J886" s="113">
        <v>10882398.9</v>
      </c>
      <c r="K886" s="115">
        <v>43530</v>
      </c>
      <c r="L886" s="113">
        <v>851</v>
      </c>
      <c r="M886" s="113" t="s">
        <v>1120</v>
      </c>
      <c r="N886" s="351"/>
    </row>
    <row r="887" spans="1:14">
      <c r="A887" s="113" t="s">
        <v>1121</v>
      </c>
      <c r="B887" s="113" t="s">
        <v>383</v>
      </c>
      <c r="C887" s="113">
        <v>500</v>
      </c>
      <c r="D887" s="113">
        <v>513</v>
      </c>
      <c r="E887" s="113">
        <v>500</v>
      </c>
      <c r="F887" s="113">
        <v>504.95</v>
      </c>
      <c r="G887" s="113">
        <v>504</v>
      </c>
      <c r="H887" s="113">
        <v>498.85</v>
      </c>
      <c r="I887" s="113">
        <v>55735</v>
      </c>
      <c r="J887" s="113">
        <v>28305405.699999999</v>
      </c>
      <c r="K887" s="115">
        <v>43530</v>
      </c>
      <c r="L887" s="113">
        <v>1237</v>
      </c>
      <c r="M887" s="113" t="s">
        <v>1122</v>
      </c>
      <c r="N887" s="351"/>
    </row>
    <row r="888" spans="1:14">
      <c r="A888" s="113" t="s">
        <v>1123</v>
      </c>
      <c r="B888" s="113" t="s">
        <v>383</v>
      </c>
      <c r="C888" s="113">
        <v>480.05</v>
      </c>
      <c r="D888" s="113">
        <v>490</v>
      </c>
      <c r="E888" s="113">
        <v>475</v>
      </c>
      <c r="F888" s="113">
        <v>486.85</v>
      </c>
      <c r="G888" s="113">
        <v>485.45</v>
      </c>
      <c r="H888" s="113">
        <v>482</v>
      </c>
      <c r="I888" s="113">
        <v>20630</v>
      </c>
      <c r="J888" s="113">
        <v>9980246.6500000004</v>
      </c>
      <c r="K888" s="115">
        <v>43530</v>
      </c>
      <c r="L888" s="113">
        <v>940</v>
      </c>
      <c r="M888" s="113" t="s">
        <v>1124</v>
      </c>
      <c r="N888" s="351"/>
    </row>
    <row r="889" spans="1:14">
      <c r="A889" s="113" t="s">
        <v>3027</v>
      </c>
      <c r="B889" s="113" t="s">
        <v>383</v>
      </c>
      <c r="C889" s="113">
        <v>29.9</v>
      </c>
      <c r="D889" s="113">
        <v>31.4</v>
      </c>
      <c r="E889" s="113">
        <v>29.1</v>
      </c>
      <c r="F889" s="113">
        <v>30.05</v>
      </c>
      <c r="G889" s="113">
        <v>29.9</v>
      </c>
      <c r="H889" s="113">
        <v>29.05</v>
      </c>
      <c r="I889" s="113">
        <v>27197</v>
      </c>
      <c r="J889" s="113">
        <v>820069.6</v>
      </c>
      <c r="K889" s="115">
        <v>43530</v>
      </c>
      <c r="L889" s="113">
        <v>196</v>
      </c>
      <c r="M889" s="113" t="s">
        <v>3028</v>
      </c>
      <c r="N889" s="351"/>
    </row>
    <row r="890" spans="1:14">
      <c r="A890" s="113" t="s">
        <v>3479</v>
      </c>
      <c r="B890" s="113" t="s">
        <v>383</v>
      </c>
      <c r="C890" s="113">
        <v>110.6</v>
      </c>
      <c r="D890" s="113">
        <v>111.45</v>
      </c>
      <c r="E890" s="113">
        <v>110.4</v>
      </c>
      <c r="F890" s="113">
        <v>111.37</v>
      </c>
      <c r="G890" s="113">
        <v>111.45</v>
      </c>
      <c r="H890" s="113">
        <v>108.9</v>
      </c>
      <c r="I890" s="113">
        <v>3110</v>
      </c>
      <c r="J890" s="113">
        <v>344035.8</v>
      </c>
      <c r="K890" s="115">
        <v>43530</v>
      </c>
      <c r="L890" s="113">
        <v>22</v>
      </c>
      <c r="M890" s="113" t="s">
        <v>3480</v>
      </c>
      <c r="N890" s="351"/>
    </row>
    <row r="891" spans="1:14">
      <c r="A891" s="113" t="s">
        <v>2161</v>
      </c>
      <c r="B891" s="113" t="s">
        <v>383</v>
      </c>
      <c r="C891" s="113">
        <v>7.85</v>
      </c>
      <c r="D891" s="113">
        <v>7.85</v>
      </c>
      <c r="E891" s="113">
        <v>7.2</v>
      </c>
      <c r="F891" s="113">
        <v>7.25</v>
      </c>
      <c r="G891" s="113">
        <v>7.25</v>
      </c>
      <c r="H891" s="113">
        <v>7.25</v>
      </c>
      <c r="I891" s="113">
        <v>11171</v>
      </c>
      <c r="J891" s="113">
        <v>82180.850000000006</v>
      </c>
      <c r="K891" s="115">
        <v>43530</v>
      </c>
      <c r="L891" s="113">
        <v>48</v>
      </c>
      <c r="M891" s="113" t="s">
        <v>2162</v>
      </c>
      <c r="N891" s="351"/>
    </row>
    <row r="892" spans="1:14">
      <c r="A892" s="113" t="s">
        <v>1959</v>
      </c>
      <c r="B892" s="113" t="s">
        <v>383</v>
      </c>
      <c r="C892" s="113">
        <v>6.2</v>
      </c>
      <c r="D892" s="113">
        <v>6.6</v>
      </c>
      <c r="E892" s="113">
        <v>6.2</v>
      </c>
      <c r="F892" s="113">
        <v>6.2</v>
      </c>
      <c r="G892" s="113">
        <v>6.2</v>
      </c>
      <c r="H892" s="113">
        <v>6.4</v>
      </c>
      <c r="I892" s="113">
        <v>5119</v>
      </c>
      <c r="J892" s="113">
        <v>32224.7</v>
      </c>
      <c r="K892" s="115">
        <v>43530</v>
      </c>
      <c r="L892" s="113">
        <v>35</v>
      </c>
      <c r="M892" s="113" t="s">
        <v>1960</v>
      </c>
      <c r="N892" s="351"/>
    </row>
    <row r="893" spans="1:14">
      <c r="A893" s="113" t="s">
        <v>1125</v>
      </c>
      <c r="B893" s="113" t="s">
        <v>383</v>
      </c>
      <c r="C893" s="113">
        <v>37</v>
      </c>
      <c r="D893" s="113">
        <v>38</v>
      </c>
      <c r="E893" s="113">
        <v>35.6</v>
      </c>
      <c r="F893" s="113">
        <v>36.65</v>
      </c>
      <c r="G893" s="113">
        <v>36.25</v>
      </c>
      <c r="H893" s="113">
        <v>35.700000000000003</v>
      </c>
      <c r="I893" s="113">
        <v>306580</v>
      </c>
      <c r="J893" s="113">
        <v>11057157.4</v>
      </c>
      <c r="K893" s="115">
        <v>43530</v>
      </c>
      <c r="L893" s="113">
        <v>771</v>
      </c>
      <c r="M893" s="113" t="s">
        <v>1126</v>
      </c>
      <c r="N893" s="351"/>
    </row>
    <row r="894" spans="1:14">
      <c r="A894" s="113" t="s">
        <v>2436</v>
      </c>
      <c r="B894" s="113" t="s">
        <v>383</v>
      </c>
      <c r="C894" s="113">
        <v>19.3</v>
      </c>
      <c r="D894" s="113">
        <v>19.350000000000001</v>
      </c>
      <c r="E894" s="113">
        <v>19</v>
      </c>
      <c r="F894" s="113">
        <v>19.3</v>
      </c>
      <c r="G894" s="113">
        <v>19.3</v>
      </c>
      <c r="H894" s="113">
        <v>19.149999999999999</v>
      </c>
      <c r="I894" s="113">
        <v>12167</v>
      </c>
      <c r="J894" s="113">
        <v>232364.2</v>
      </c>
      <c r="K894" s="115">
        <v>43530</v>
      </c>
      <c r="L894" s="113">
        <v>50</v>
      </c>
      <c r="M894" s="113" t="s">
        <v>2437</v>
      </c>
      <c r="N894" s="351"/>
    </row>
    <row r="895" spans="1:14">
      <c r="A895" s="113" t="s">
        <v>1127</v>
      </c>
      <c r="B895" s="113" t="s">
        <v>383</v>
      </c>
      <c r="C895" s="113">
        <v>26.2</v>
      </c>
      <c r="D895" s="113">
        <v>26.7</v>
      </c>
      <c r="E895" s="113">
        <v>25.85</v>
      </c>
      <c r="F895" s="113">
        <v>25.95</v>
      </c>
      <c r="G895" s="113">
        <v>25.85</v>
      </c>
      <c r="H895" s="113">
        <v>25.95</v>
      </c>
      <c r="I895" s="113">
        <v>301199</v>
      </c>
      <c r="J895" s="113">
        <v>7891912.7000000002</v>
      </c>
      <c r="K895" s="115">
        <v>43530</v>
      </c>
      <c r="L895" s="113">
        <v>1404</v>
      </c>
      <c r="M895" s="113" t="s">
        <v>1128</v>
      </c>
      <c r="N895" s="351"/>
    </row>
    <row r="896" spans="1:14">
      <c r="A896" s="113" t="s">
        <v>1129</v>
      </c>
      <c r="B896" s="113" t="s">
        <v>383</v>
      </c>
      <c r="C896" s="113">
        <v>121</v>
      </c>
      <c r="D896" s="113">
        <v>121.7</v>
      </c>
      <c r="E896" s="113">
        <v>119.3</v>
      </c>
      <c r="F896" s="113">
        <v>119.9</v>
      </c>
      <c r="G896" s="113">
        <v>120.4</v>
      </c>
      <c r="H896" s="113">
        <v>120.25</v>
      </c>
      <c r="I896" s="113">
        <v>3136122</v>
      </c>
      <c r="J896" s="113">
        <v>377528801.94999999</v>
      </c>
      <c r="K896" s="115">
        <v>43530</v>
      </c>
      <c r="L896" s="113">
        <v>17596</v>
      </c>
      <c r="M896" s="113" t="s">
        <v>1130</v>
      </c>
      <c r="N896" s="351"/>
    </row>
    <row r="897" spans="1:14">
      <c r="A897" s="113" t="s">
        <v>1131</v>
      </c>
      <c r="B897" s="113" t="s">
        <v>383</v>
      </c>
      <c r="C897" s="113">
        <v>49.9</v>
      </c>
      <c r="D897" s="113">
        <v>51.8</v>
      </c>
      <c r="E897" s="113">
        <v>49.1</v>
      </c>
      <c r="F897" s="113">
        <v>51.35</v>
      </c>
      <c r="G897" s="113">
        <v>51.2</v>
      </c>
      <c r="H897" s="113">
        <v>48.85</v>
      </c>
      <c r="I897" s="113">
        <v>39067</v>
      </c>
      <c r="J897" s="113">
        <v>1983870.2</v>
      </c>
      <c r="K897" s="115">
        <v>43530</v>
      </c>
      <c r="L897" s="113">
        <v>518</v>
      </c>
      <c r="M897" s="113" t="s">
        <v>1132</v>
      </c>
      <c r="N897" s="351"/>
    </row>
    <row r="898" spans="1:14">
      <c r="A898" s="113" t="s">
        <v>1133</v>
      </c>
      <c r="B898" s="113" t="s">
        <v>383</v>
      </c>
      <c r="C898" s="113">
        <v>37.450000000000003</v>
      </c>
      <c r="D898" s="113">
        <v>38.1</v>
      </c>
      <c r="E898" s="113">
        <v>36.65</v>
      </c>
      <c r="F898" s="113">
        <v>37.75</v>
      </c>
      <c r="G898" s="113">
        <v>37.75</v>
      </c>
      <c r="H898" s="113">
        <v>36.9</v>
      </c>
      <c r="I898" s="113">
        <v>88669</v>
      </c>
      <c r="J898" s="113">
        <v>3315269.7</v>
      </c>
      <c r="K898" s="115">
        <v>43530</v>
      </c>
      <c r="L898" s="113">
        <v>389</v>
      </c>
      <c r="M898" s="113" t="s">
        <v>1134</v>
      </c>
      <c r="N898" s="351"/>
    </row>
    <row r="899" spans="1:14">
      <c r="A899" s="113" t="s">
        <v>1135</v>
      </c>
      <c r="B899" s="113" t="s">
        <v>383</v>
      </c>
      <c r="C899" s="113">
        <v>240</v>
      </c>
      <c r="D899" s="113">
        <v>244.95</v>
      </c>
      <c r="E899" s="113">
        <v>238.95</v>
      </c>
      <c r="F899" s="113">
        <v>241.15</v>
      </c>
      <c r="G899" s="113">
        <v>241</v>
      </c>
      <c r="H899" s="113">
        <v>237.7</v>
      </c>
      <c r="I899" s="113">
        <v>38715</v>
      </c>
      <c r="J899" s="113">
        <v>9351188.8000000007</v>
      </c>
      <c r="K899" s="115">
        <v>43530</v>
      </c>
      <c r="L899" s="113">
        <v>463</v>
      </c>
      <c r="M899" s="113" t="s">
        <v>1136</v>
      </c>
      <c r="N899" s="351"/>
    </row>
    <row r="900" spans="1:14">
      <c r="A900" s="113" t="s">
        <v>2438</v>
      </c>
      <c r="B900" s="113" t="s">
        <v>383</v>
      </c>
      <c r="C900" s="113">
        <v>19.350000000000001</v>
      </c>
      <c r="D900" s="113">
        <v>19.350000000000001</v>
      </c>
      <c r="E900" s="113">
        <v>18</v>
      </c>
      <c r="F900" s="113">
        <v>18.600000000000001</v>
      </c>
      <c r="G900" s="113">
        <v>18.7</v>
      </c>
      <c r="H900" s="113">
        <v>18.7</v>
      </c>
      <c r="I900" s="113">
        <v>70200</v>
      </c>
      <c r="J900" s="113">
        <v>1310929.75</v>
      </c>
      <c r="K900" s="115">
        <v>43530</v>
      </c>
      <c r="L900" s="113">
        <v>408</v>
      </c>
      <c r="M900" s="113" t="s">
        <v>2439</v>
      </c>
      <c r="N900" s="351"/>
    </row>
    <row r="901" spans="1:14">
      <c r="A901" s="113" t="s">
        <v>3029</v>
      </c>
      <c r="B901" s="113" t="s">
        <v>383</v>
      </c>
      <c r="C901" s="113">
        <v>68.45</v>
      </c>
      <c r="D901" s="113">
        <v>71.05</v>
      </c>
      <c r="E901" s="113">
        <v>67.55</v>
      </c>
      <c r="F901" s="113">
        <v>68.599999999999994</v>
      </c>
      <c r="G901" s="113">
        <v>68.75</v>
      </c>
      <c r="H901" s="113">
        <v>67.349999999999994</v>
      </c>
      <c r="I901" s="113">
        <v>145577</v>
      </c>
      <c r="J901" s="113">
        <v>10032120.65</v>
      </c>
      <c r="K901" s="115">
        <v>43530</v>
      </c>
      <c r="L901" s="113">
        <v>1164</v>
      </c>
      <c r="M901" s="113" t="s">
        <v>3030</v>
      </c>
      <c r="N901" s="351"/>
    </row>
    <row r="902" spans="1:14">
      <c r="A902" s="113" t="s">
        <v>1137</v>
      </c>
      <c r="B902" s="113" t="s">
        <v>383</v>
      </c>
      <c r="C902" s="113">
        <v>35.700000000000003</v>
      </c>
      <c r="D902" s="113">
        <v>38.4</v>
      </c>
      <c r="E902" s="113">
        <v>35.5</v>
      </c>
      <c r="F902" s="113">
        <v>36.25</v>
      </c>
      <c r="G902" s="113">
        <v>36.15</v>
      </c>
      <c r="H902" s="113">
        <v>35.35</v>
      </c>
      <c r="I902" s="113">
        <v>353815</v>
      </c>
      <c r="J902" s="113">
        <v>12985361.65</v>
      </c>
      <c r="K902" s="115">
        <v>43530</v>
      </c>
      <c r="L902" s="113">
        <v>1276</v>
      </c>
      <c r="M902" s="113" t="s">
        <v>1138</v>
      </c>
      <c r="N902" s="351"/>
    </row>
    <row r="903" spans="1:14">
      <c r="A903" s="113" t="s">
        <v>1139</v>
      </c>
      <c r="B903" s="113" t="s">
        <v>383</v>
      </c>
      <c r="C903" s="113">
        <v>88.9</v>
      </c>
      <c r="D903" s="113">
        <v>89.75</v>
      </c>
      <c r="E903" s="113">
        <v>84</v>
      </c>
      <c r="F903" s="113">
        <v>87.35</v>
      </c>
      <c r="G903" s="113">
        <v>87.35</v>
      </c>
      <c r="H903" s="113">
        <v>86.35</v>
      </c>
      <c r="I903" s="113">
        <v>330214</v>
      </c>
      <c r="J903" s="113">
        <v>28914061.649999999</v>
      </c>
      <c r="K903" s="115">
        <v>43530</v>
      </c>
      <c r="L903" s="113">
        <v>2974</v>
      </c>
      <c r="M903" s="113" t="s">
        <v>1140</v>
      </c>
      <c r="N903" s="351"/>
    </row>
    <row r="904" spans="1:14">
      <c r="A904" s="113" t="s">
        <v>1141</v>
      </c>
      <c r="B904" s="113" t="s">
        <v>383</v>
      </c>
      <c r="C904" s="113">
        <v>29.05</v>
      </c>
      <c r="D904" s="113">
        <v>29.7</v>
      </c>
      <c r="E904" s="113">
        <v>28</v>
      </c>
      <c r="F904" s="113">
        <v>28.8</v>
      </c>
      <c r="G904" s="113">
        <v>29.4</v>
      </c>
      <c r="H904" s="113">
        <v>29.15</v>
      </c>
      <c r="I904" s="113">
        <v>5146</v>
      </c>
      <c r="J904" s="113">
        <v>147681</v>
      </c>
      <c r="K904" s="115">
        <v>43530</v>
      </c>
      <c r="L904" s="113">
        <v>182</v>
      </c>
      <c r="M904" s="113" t="s">
        <v>1142</v>
      </c>
      <c r="N904" s="351"/>
    </row>
    <row r="905" spans="1:14">
      <c r="A905" s="113" t="s">
        <v>1143</v>
      </c>
      <c r="B905" s="113" t="s">
        <v>383</v>
      </c>
      <c r="C905" s="113">
        <v>27.9</v>
      </c>
      <c r="D905" s="113">
        <v>29.5</v>
      </c>
      <c r="E905" s="113">
        <v>27.9</v>
      </c>
      <c r="F905" s="113">
        <v>28</v>
      </c>
      <c r="G905" s="113">
        <v>28</v>
      </c>
      <c r="H905" s="113">
        <v>27.65</v>
      </c>
      <c r="I905" s="113">
        <v>9102</v>
      </c>
      <c r="J905" s="113">
        <v>257143.3</v>
      </c>
      <c r="K905" s="115">
        <v>43530</v>
      </c>
      <c r="L905" s="113">
        <v>64</v>
      </c>
      <c r="M905" s="113" t="s">
        <v>1144</v>
      </c>
      <c r="N905" s="351"/>
    </row>
    <row r="906" spans="1:14">
      <c r="A906" s="113" t="s">
        <v>1903</v>
      </c>
      <c r="B906" s="113" t="s">
        <v>383</v>
      </c>
      <c r="C906" s="113">
        <v>108.1</v>
      </c>
      <c r="D906" s="113">
        <v>113.9</v>
      </c>
      <c r="E906" s="113">
        <v>108.1</v>
      </c>
      <c r="F906" s="113">
        <v>110.65</v>
      </c>
      <c r="G906" s="113">
        <v>111.2</v>
      </c>
      <c r="H906" s="113">
        <v>111.9</v>
      </c>
      <c r="I906" s="113">
        <v>6839</v>
      </c>
      <c r="J906" s="113">
        <v>760503.35</v>
      </c>
      <c r="K906" s="115">
        <v>43530</v>
      </c>
      <c r="L906" s="113">
        <v>138</v>
      </c>
      <c r="M906" s="113" t="s">
        <v>2550</v>
      </c>
      <c r="N906" s="351"/>
    </row>
    <row r="907" spans="1:14">
      <c r="A907" s="113" t="s">
        <v>239</v>
      </c>
      <c r="B907" s="113" t="s">
        <v>383</v>
      </c>
      <c r="C907" s="113">
        <v>336.85</v>
      </c>
      <c r="D907" s="113">
        <v>340.85</v>
      </c>
      <c r="E907" s="113">
        <v>333</v>
      </c>
      <c r="F907" s="113">
        <v>336.85</v>
      </c>
      <c r="G907" s="113">
        <v>337</v>
      </c>
      <c r="H907" s="113">
        <v>335.65</v>
      </c>
      <c r="I907" s="113">
        <v>1505810</v>
      </c>
      <c r="J907" s="113">
        <v>506910620.64999998</v>
      </c>
      <c r="K907" s="115">
        <v>43530</v>
      </c>
      <c r="L907" s="113">
        <v>26088</v>
      </c>
      <c r="M907" s="113" t="s">
        <v>1145</v>
      </c>
      <c r="N907" s="351"/>
    </row>
    <row r="908" spans="1:14">
      <c r="A908" s="113" t="s">
        <v>1146</v>
      </c>
      <c r="B908" s="113" t="s">
        <v>383</v>
      </c>
      <c r="C908" s="113">
        <v>27.4</v>
      </c>
      <c r="D908" s="113">
        <v>28.1</v>
      </c>
      <c r="E908" s="113">
        <v>26.5</v>
      </c>
      <c r="F908" s="113">
        <v>26.9</v>
      </c>
      <c r="G908" s="113">
        <v>26.8</v>
      </c>
      <c r="H908" s="113">
        <v>27.45</v>
      </c>
      <c r="I908" s="113">
        <v>1556190</v>
      </c>
      <c r="J908" s="113">
        <v>42094692.950000003</v>
      </c>
      <c r="K908" s="115">
        <v>43530</v>
      </c>
      <c r="L908" s="113">
        <v>5120</v>
      </c>
      <c r="M908" s="113" t="s">
        <v>1147</v>
      </c>
      <c r="N908" s="351"/>
    </row>
    <row r="909" spans="1:14">
      <c r="A909" s="113" t="s">
        <v>115</v>
      </c>
      <c r="B909" s="113" t="s">
        <v>383</v>
      </c>
      <c r="C909" s="113">
        <v>7137.85</v>
      </c>
      <c r="D909" s="113">
        <v>7144.9</v>
      </c>
      <c r="E909" s="113">
        <v>7010</v>
      </c>
      <c r="F909" s="113">
        <v>7056.9</v>
      </c>
      <c r="G909" s="113">
        <v>7053</v>
      </c>
      <c r="H909" s="113">
        <v>7117.75</v>
      </c>
      <c r="I909" s="113">
        <v>557197</v>
      </c>
      <c r="J909" s="113">
        <v>3940379306.0999999</v>
      </c>
      <c r="K909" s="115">
        <v>43530</v>
      </c>
      <c r="L909" s="113">
        <v>57525</v>
      </c>
      <c r="M909" s="113" t="s">
        <v>1148</v>
      </c>
      <c r="N909" s="351"/>
    </row>
    <row r="910" spans="1:14">
      <c r="A910" s="113" t="s">
        <v>2236</v>
      </c>
      <c r="B910" s="113" t="s">
        <v>383</v>
      </c>
      <c r="C910" s="113">
        <v>541.65</v>
      </c>
      <c r="D910" s="113">
        <v>550.4</v>
      </c>
      <c r="E910" s="113">
        <v>541.65</v>
      </c>
      <c r="F910" s="113">
        <v>546.45000000000005</v>
      </c>
      <c r="G910" s="113">
        <v>549</v>
      </c>
      <c r="H910" s="113">
        <v>536.35</v>
      </c>
      <c r="I910" s="113">
        <v>6018</v>
      </c>
      <c r="J910" s="113">
        <v>3304010.65</v>
      </c>
      <c r="K910" s="115">
        <v>43530</v>
      </c>
      <c r="L910" s="113">
        <v>289</v>
      </c>
      <c r="M910" s="113" t="s">
        <v>2237</v>
      </c>
      <c r="N910" s="351"/>
    </row>
    <row r="911" spans="1:14">
      <c r="A911" s="113" t="s">
        <v>3530</v>
      </c>
      <c r="B911" s="113" t="s">
        <v>3180</v>
      </c>
      <c r="C911" s="113">
        <v>35.200000000000003</v>
      </c>
      <c r="D911" s="113">
        <v>35.950000000000003</v>
      </c>
      <c r="E911" s="113">
        <v>34.25</v>
      </c>
      <c r="F911" s="113">
        <v>35</v>
      </c>
      <c r="G911" s="113">
        <v>35</v>
      </c>
      <c r="H911" s="113">
        <v>35.950000000000003</v>
      </c>
      <c r="I911" s="113">
        <v>385</v>
      </c>
      <c r="J911" s="113">
        <v>13446.25</v>
      </c>
      <c r="K911" s="115">
        <v>43530</v>
      </c>
      <c r="L911" s="113">
        <v>7</v>
      </c>
      <c r="M911" s="113" t="s">
        <v>3531</v>
      </c>
      <c r="N911" s="351"/>
    </row>
    <row r="912" spans="1:14">
      <c r="A912" s="113" t="s">
        <v>1149</v>
      </c>
      <c r="B912" s="113" t="s">
        <v>383</v>
      </c>
      <c r="C912" s="113">
        <v>415</v>
      </c>
      <c r="D912" s="113">
        <v>432.25</v>
      </c>
      <c r="E912" s="113">
        <v>413.05</v>
      </c>
      <c r="F912" s="113">
        <v>425.8</v>
      </c>
      <c r="G912" s="113">
        <v>424</v>
      </c>
      <c r="H912" s="113">
        <v>411.4</v>
      </c>
      <c r="I912" s="113">
        <v>266069</v>
      </c>
      <c r="J912" s="113">
        <v>112884969.8</v>
      </c>
      <c r="K912" s="115">
        <v>43530</v>
      </c>
      <c r="L912" s="113">
        <v>5668</v>
      </c>
      <c r="M912" s="113" t="s">
        <v>1150</v>
      </c>
      <c r="N912" s="351"/>
    </row>
    <row r="913" spans="1:14">
      <c r="A913" s="113" t="s">
        <v>2192</v>
      </c>
      <c r="B913" s="113" t="s">
        <v>383</v>
      </c>
      <c r="C913" s="113">
        <v>398</v>
      </c>
      <c r="D913" s="113">
        <v>410.1</v>
      </c>
      <c r="E913" s="113">
        <v>398</v>
      </c>
      <c r="F913" s="113">
        <v>406.35</v>
      </c>
      <c r="G913" s="113">
        <v>403.55</v>
      </c>
      <c r="H913" s="113">
        <v>404.05</v>
      </c>
      <c r="I913" s="113">
        <v>1268</v>
      </c>
      <c r="J913" s="113">
        <v>517347.35</v>
      </c>
      <c r="K913" s="115">
        <v>43530</v>
      </c>
      <c r="L913" s="113">
        <v>154</v>
      </c>
      <c r="M913" s="113" t="s">
        <v>2193</v>
      </c>
      <c r="N913" s="351"/>
    </row>
    <row r="914" spans="1:14">
      <c r="A914" s="113" t="s">
        <v>3245</v>
      </c>
      <c r="B914" s="113" t="s">
        <v>383</v>
      </c>
      <c r="C914" s="113">
        <v>46.75</v>
      </c>
      <c r="D914" s="113">
        <v>50.85</v>
      </c>
      <c r="E914" s="113">
        <v>46.4</v>
      </c>
      <c r="F914" s="113">
        <v>49.95</v>
      </c>
      <c r="G914" s="113">
        <v>50.6</v>
      </c>
      <c r="H914" s="113">
        <v>46.25</v>
      </c>
      <c r="I914" s="113">
        <v>446512</v>
      </c>
      <c r="J914" s="113">
        <v>22158365.350000001</v>
      </c>
      <c r="K914" s="115">
        <v>43530</v>
      </c>
      <c r="L914" s="113">
        <v>1921</v>
      </c>
      <c r="M914" s="113" t="s">
        <v>3246</v>
      </c>
      <c r="N914" s="351"/>
    </row>
    <row r="915" spans="1:14">
      <c r="A915" s="113" t="s">
        <v>1855</v>
      </c>
      <c r="B915" s="113" t="s">
        <v>383</v>
      </c>
      <c r="C915" s="113">
        <v>69.2</v>
      </c>
      <c r="D915" s="113">
        <v>69.2</v>
      </c>
      <c r="E915" s="113">
        <v>65</v>
      </c>
      <c r="F915" s="113">
        <v>66.05</v>
      </c>
      <c r="G915" s="113">
        <v>66</v>
      </c>
      <c r="H915" s="113">
        <v>68.55</v>
      </c>
      <c r="I915" s="113">
        <v>710799</v>
      </c>
      <c r="J915" s="113">
        <v>47380283.899999999</v>
      </c>
      <c r="K915" s="115">
        <v>43530</v>
      </c>
      <c r="L915" s="113">
        <v>5042</v>
      </c>
      <c r="M915" s="113" t="s">
        <v>1856</v>
      </c>
      <c r="N915" s="351"/>
    </row>
    <row r="916" spans="1:14">
      <c r="A916" s="113" t="s">
        <v>1844</v>
      </c>
      <c r="B916" s="113" t="s">
        <v>383</v>
      </c>
      <c r="C916" s="113">
        <v>47.7</v>
      </c>
      <c r="D916" s="113">
        <v>48.55</v>
      </c>
      <c r="E916" s="113">
        <v>46.75</v>
      </c>
      <c r="F916" s="113">
        <v>47.65</v>
      </c>
      <c r="G916" s="113">
        <v>47.6</v>
      </c>
      <c r="H916" s="113">
        <v>47.2</v>
      </c>
      <c r="I916" s="113">
        <v>157168</v>
      </c>
      <c r="J916" s="113">
        <v>7466686.7000000002</v>
      </c>
      <c r="K916" s="115">
        <v>43530</v>
      </c>
      <c r="L916" s="113">
        <v>582</v>
      </c>
      <c r="M916" s="113" t="s">
        <v>1846</v>
      </c>
      <c r="N916" s="351"/>
    </row>
    <row r="917" spans="1:14">
      <c r="A917" s="113" t="s">
        <v>1152</v>
      </c>
      <c r="B917" s="113" t="s">
        <v>383</v>
      </c>
      <c r="C917" s="113">
        <v>353.65</v>
      </c>
      <c r="D917" s="113">
        <v>368.6</v>
      </c>
      <c r="E917" s="113">
        <v>353.65</v>
      </c>
      <c r="F917" s="113">
        <v>357.7</v>
      </c>
      <c r="G917" s="113">
        <v>358</v>
      </c>
      <c r="H917" s="113">
        <v>359.4</v>
      </c>
      <c r="I917" s="113">
        <v>14200</v>
      </c>
      <c r="J917" s="113">
        <v>5141314.7</v>
      </c>
      <c r="K917" s="115">
        <v>43530</v>
      </c>
      <c r="L917" s="113">
        <v>635</v>
      </c>
      <c r="M917" s="113" t="s">
        <v>1153</v>
      </c>
      <c r="N917" s="351"/>
    </row>
    <row r="918" spans="1:14">
      <c r="A918" s="113" t="s">
        <v>1985</v>
      </c>
      <c r="B918" s="113" t="s">
        <v>383</v>
      </c>
      <c r="C918" s="113">
        <v>346</v>
      </c>
      <c r="D918" s="113">
        <v>380.7</v>
      </c>
      <c r="E918" s="113">
        <v>339</v>
      </c>
      <c r="F918" s="113">
        <v>374.05</v>
      </c>
      <c r="G918" s="113">
        <v>380.7</v>
      </c>
      <c r="H918" s="113">
        <v>343</v>
      </c>
      <c r="I918" s="113">
        <v>146730</v>
      </c>
      <c r="J918" s="113">
        <v>53473508.399999999</v>
      </c>
      <c r="K918" s="115">
        <v>43530</v>
      </c>
      <c r="L918" s="113">
        <v>5780</v>
      </c>
      <c r="M918" s="113" t="s">
        <v>1986</v>
      </c>
      <c r="N918" s="351"/>
    </row>
    <row r="919" spans="1:14">
      <c r="A919" s="113" t="s">
        <v>3247</v>
      </c>
      <c r="B919" s="113" t="s">
        <v>3180</v>
      </c>
      <c r="C919" s="113">
        <v>8.4</v>
      </c>
      <c r="D919" s="113">
        <v>8.4</v>
      </c>
      <c r="E919" s="113">
        <v>8</v>
      </c>
      <c r="F919" s="113">
        <v>8.4</v>
      </c>
      <c r="G919" s="113">
        <v>8.35</v>
      </c>
      <c r="H919" s="113">
        <v>8.15</v>
      </c>
      <c r="I919" s="113">
        <v>269102</v>
      </c>
      <c r="J919" s="113">
        <v>2198406.7999999998</v>
      </c>
      <c r="K919" s="115">
        <v>43530</v>
      </c>
      <c r="L919" s="113">
        <v>126</v>
      </c>
      <c r="M919" s="113" t="s">
        <v>3248</v>
      </c>
      <c r="N919" s="351"/>
    </row>
    <row r="920" spans="1:14">
      <c r="A920" s="113" t="s">
        <v>2440</v>
      </c>
      <c r="B920" s="113" t="s">
        <v>383</v>
      </c>
      <c r="C920" s="113">
        <v>13.05</v>
      </c>
      <c r="D920" s="113">
        <v>14.7</v>
      </c>
      <c r="E920" s="113">
        <v>13.05</v>
      </c>
      <c r="F920" s="113">
        <v>13.95</v>
      </c>
      <c r="G920" s="113">
        <v>13.75</v>
      </c>
      <c r="H920" s="113">
        <v>12.8</v>
      </c>
      <c r="I920" s="113">
        <v>441909</v>
      </c>
      <c r="J920" s="113">
        <v>6165138.7999999998</v>
      </c>
      <c r="K920" s="115">
        <v>43530</v>
      </c>
      <c r="L920" s="113">
        <v>982</v>
      </c>
      <c r="M920" s="113" t="s">
        <v>2441</v>
      </c>
      <c r="N920" s="351"/>
    </row>
    <row r="921" spans="1:14">
      <c r="A921" s="113" t="s">
        <v>3249</v>
      </c>
      <c r="B921" s="113" t="s">
        <v>383</v>
      </c>
      <c r="C921" s="113">
        <v>25</v>
      </c>
      <c r="D921" s="113">
        <v>25</v>
      </c>
      <c r="E921" s="113">
        <v>24</v>
      </c>
      <c r="F921" s="113">
        <v>24.7</v>
      </c>
      <c r="G921" s="113">
        <v>24.75</v>
      </c>
      <c r="H921" s="113">
        <v>24</v>
      </c>
      <c r="I921" s="113">
        <v>5429</v>
      </c>
      <c r="J921" s="113">
        <v>133642.65</v>
      </c>
      <c r="K921" s="115">
        <v>43530</v>
      </c>
      <c r="L921" s="113">
        <v>112</v>
      </c>
      <c r="M921" s="113" t="s">
        <v>3250</v>
      </c>
      <c r="N921" s="351"/>
    </row>
    <row r="922" spans="1:14">
      <c r="A922" s="113" t="s">
        <v>347</v>
      </c>
      <c r="B922" s="113" t="s">
        <v>383</v>
      </c>
      <c r="C922" s="113">
        <v>566.95000000000005</v>
      </c>
      <c r="D922" s="113">
        <v>575.95000000000005</v>
      </c>
      <c r="E922" s="113">
        <v>560.20000000000005</v>
      </c>
      <c r="F922" s="113">
        <v>563.04999999999995</v>
      </c>
      <c r="G922" s="113">
        <v>563.20000000000005</v>
      </c>
      <c r="H922" s="113">
        <v>566.75</v>
      </c>
      <c r="I922" s="113">
        <v>2147710</v>
      </c>
      <c r="J922" s="113">
        <v>1220473733.25</v>
      </c>
      <c r="K922" s="115">
        <v>43530</v>
      </c>
      <c r="L922" s="113">
        <v>55269</v>
      </c>
      <c r="M922" s="113" t="s">
        <v>2720</v>
      </c>
      <c r="N922" s="351"/>
    </row>
    <row r="923" spans="1:14">
      <c r="A923" s="113" t="s">
        <v>116</v>
      </c>
      <c r="B923" s="113" t="s">
        <v>383</v>
      </c>
      <c r="C923" s="113">
        <v>91.7</v>
      </c>
      <c r="D923" s="113">
        <v>94.8</v>
      </c>
      <c r="E923" s="113">
        <v>91.2</v>
      </c>
      <c r="F923" s="113">
        <v>92.8</v>
      </c>
      <c r="G923" s="113">
        <v>92.55</v>
      </c>
      <c r="H923" s="113">
        <v>90.9</v>
      </c>
      <c r="I923" s="113">
        <v>252832</v>
      </c>
      <c r="J923" s="113">
        <v>23532938.350000001</v>
      </c>
      <c r="K923" s="115">
        <v>43530</v>
      </c>
      <c r="L923" s="113">
        <v>5154</v>
      </c>
      <c r="M923" s="113" t="s">
        <v>1154</v>
      </c>
      <c r="N923" s="351"/>
    </row>
    <row r="924" spans="1:14">
      <c r="A924" s="113" t="s">
        <v>1155</v>
      </c>
      <c r="B924" s="113" t="s">
        <v>383</v>
      </c>
      <c r="C924" s="113">
        <v>729.95</v>
      </c>
      <c r="D924" s="113">
        <v>755</v>
      </c>
      <c r="E924" s="113">
        <v>715</v>
      </c>
      <c r="F924" s="113">
        <v>746.4</v>
      </c>
      <c r="G924" s="113">
        <v>742.25</v>
      </c>
      <c r="H924" s="113">
        <v>731.45</v>
      </c>
      <c r="I924" s="113">
        <v>865640</v>
      </c>
      <c r="J924" s="113">
        <v>643794815</v>
      </c>
      <c r="K924" s="115">
        <v>43530</v>
      </c>
      <c r="L924" s="113">
        <v>17372</v>
      </c>
      <c r="M924" s="113" t="s">
        <v>3031</v>
      </c>
      <c r="N924" s="351"/>
    </row>
    <row r="925" spans="1:14">
      <c r="A925" s="113" t="s">
        <v>2442</v>
      </c>
      <c r="B925" s="113" t="s">
        <v>3180</v>
      </c>
      <c r="C925" s="113">
        <v>6.75</v>
      </c>
      <c r="D925" s="113">
        <v>7.05</v>
      </c>
      <c r="E925" s="113">
        <v>6.55</v>
      </c>
      <c r="F925" s="113">
        <v>6.95</v>
      </c>
      <c r="G925" s="113">
        <v>6.75</v>
      </c>
      <c r="H925" s="113">
        <v>6.75</v>
      </c>
      <c r="I925" s="113">
        <v>8962</v>
      </c>
      <c r="J925" s="113">
        <v>62320.3</v>
      </c>
      <c r="K925" s="115">
        <v>43530</v>
      </c>
      <c r="L925" s="113">
        <v>72</v>
      </c>
      <c r="M925" s="113" t="s">
        <v>2443</v>
      </c>
      <c r="N925" s="351"/>
    </row>
    <row r="926" spans="1:14">
      <c r="A926" s="113" t="s">
        <v>1156</v>
      </c>
      <c r="B926" s="113" t="s">
        <v>383</v>
      </c>
      <c r="C926" s="113">
        <v>63</v>
      </c>
      <c r="D926" s="113">
        <v>65</v>
      </c>
      <c r="E926" s="113">
        <v>61.35</v>
      </c>
      <c r="F926" s="113">
        <v>62.8</v>
      </c>
      <c r="G926" s="113">
        <v>62.7</v>
      </c>
      <c r="H926" s="113">
        <v>62.1</v>
      </c>
      <c r="I926" s="113">
        <v>1990598</v>
      </c>
      <c r="J926" s="113">
        <v>125504635</v>
      </c>
      <c r="K926" s="115">
        <v>43530</v>
      </c>
      <c r="L926" s="113">
        <v>10057</v>
      </c>
      <c r="M926" s="113" t="s">
        <v>1157</v>
      </c>
      <c r="N926" s="351"/>
    </row>
    <row r="927" spans="1:14">
      <c r="A927" s="113" t="s">
        <v>3597</v>
      </c>
      <c r="B927" s="113" t="s">
        <v>3180</v>
      </c>
      <c r="C927" s="113">
        <v>0.95</v>
      </c>
      <c r="D927" s="113">
        <v>0.95</v>
      </c>
      <c r="E927" s="113">
        <v>0.95</v>
      </c>
      <c r="F927" s="113">
        <v>0.95</v>
      </c>
      <c r="G927" s="113">
        <v>0.95</v>
      </c>
      <c r="H927" s="113">
        <v>0.9</v>
      </c>
      <c r="I927" s="113">
        <v>78</v>
      </c>
      <c r="J927" s="113">
        <v>74.099999999999994</v>
      </c>
      <c r="K927" s="115">
        <v>43530</v>
      </c>
      <c r="L927" s="113">
        <v>1</v>
      </c>
      <c r="M927" s="113" t="s">
        <v>3598</v>
      </c>
      <c r="N927" s="351"/>
    </row>
    <row r="928" spans="1:14">
      <c r="A928" s="113" t="s">
        <v>1158</v>
      </c>
      <c r="B928" s="113" t="s">
        <v>383</v>
      </c>
      <c r="C928" s="113">
        <v>79.75</v>
      </c>
      <c r="D928" s="113">
        <v>84</v>
      </c>
      <c r="E928" s="113">
        <v>79.75</v>
      </c>
      <c r="F928" s="113">
        <v>82.1</v>
      </c>
      <c r="G928" s="113">
        <v>82</v>
      </c>
      <c r="H928" s="113">
        <v>79.2</v>
      </c>
      <c r="I928" s="113">
        <v>42188</v>
      </c>
      <c r="J928" s="113">
        <v>3426355.7</v>
      </c>
      <c r="K928" s="115">
        <v>43530</v>
      </c>
      <c r="L928" s="113">
        <v>674</v>
      </c>
      <c r="M928" s="113" t="s">
        <v>1159</v>
      </c>
      <c r="N928" s="351"/>
    </row>
    <row r="929" spans="1:14">
      <c r="A929" s="113" t="s">
        <v>1160</v>
      </c>
      <c r="B929" s="113" t="s">
        <v>383</v>
      </c>
      <c r="C929" s="113">
        <v>40</v>
      </c>
      <c r="D929" s="113">
        <v>44</v>
      </c>
      <c r="E929" s="113">
        <v>38.799999999999997</v>
      </c>
      <c r="F929" s="113">
        <v>43.1</v>
      </c>
      <c r="G929" s="113">
        <v>43.2</v>
      </c>
      <c r="H929" s="113">
        <v>39.950000000000003</v>
      </c>
      <c r="I929" s="113">
        <v>1136598</v>
      </c>
      <c r="J929" s="113">
        <v>46749895.049999997</v>
      </c>
      <c r="K929" s="115">
        <v>43530</v>
      </c>
      <c r="L929" s="113">
        <v>3896</v>
      </c>
      <c r="M929" s="113" t="s">
        <v>1161</v>
      </c>
      <c r="N929" s="351"/>
    </row>
    <row r="930" spans="1:14">
      <c r="A930" s="113" t="s">
        <v>1162</v>
      </c>
      <c r="B930" s="113" t="s">
        <v>383</v>
      </c>
      <c r="C930" s="113">
        <v>8.1999999999999993</v>
      </c>
      <c r="D930" s="113">
        <v>8.3000000000000007</v>
      </c>
      <c r="E930" s="113">
        <v>7.6</v>
      </c>
      <c r="F930" s="113">
        <v>7.65</v>
      </c>
      <c r="G930" s="113">
        <v>7.75</v>
      </c>
      <c r="H930" s="113">
        <v>7.95</v>
      </c>
      <c r="I930" s="113">
        <v>1429491</v>
      </c>
      <c r="J930" s="113">
        <v>11563926.1</v>
      </c>
      <c r="K930" s="115">
        <v>43530</v>
      </c>
      <c r="L930" s="113">
        <v>1562</v>
      </c>
      <c r="M930" s="113" t="s">
        <v>1163</v>
      </c>
      <c r="N930" s="351"/>
    </row>
    <row r="931" spans="1:14">
      <c r="A931" s="113" t="s">
        <v>1164</v>
      </c>
      <c r="B931" s="113" t="s">
        <v>383</v>
      </c>
      <c r="C931" s="113">
        <v>3375</v>
      </c>
      <c r="D931" s="113">
        <v>3528.8</v>
      </c>
      <c r="E931" s="113">
        <v>3350</v>
      </c>
      <c r="F931" s="113">
        <v>3509.85</v>
      </c>
      <c r="G931" s="113">
        <v>3519</v>
      </c>
      <c r="H931" s="113">
        <v>3347.1</v>
      </c>
      <c r="I931" s="113">
        <v>57782</v>
      </c>
      <c r="J931" s="113">
        <v>199556386.19999999</v>
      </c>
      <c r="K931" s="115">
        <v>43530</v>
      </c>
      <c r="L931" s="113">
        <v>8272</v>
      </c>
      <c r="M931" s="113" t="s">
        <v>1165</v>
      </c>
      <c r="N931" s="351"/>
    </row>
    <row r="932" spans="1:14">
      <c r="A932" s="113" t="s">
        <v>2444</v>
      </c>
      <c r="B932" s="113" t="s">
        <v>3180</v>
      </c>
      <c r="C932" s="113">
        <v>10.5</v>
      </c>
      <c r="D932" s="113">
        <v>10.5</v>
      </c>
      <c r="E932" s="113">
        <v>9.5</v>
      </c>
      <c r="F932" s="113">
        <v>10.35</v>
      </c>
      <c r="G932" s="113">
        <v>10.4</v>
      </c>
      <c r="H932" s="113">
        <v>10</v>
      </c>
      <c r="I932" s="113">
        <v>34540</v>
      </c>
      <c r="J932" s="113">
        <v>352274.35</v>
      </c>
      <c r="K932" s="115">
        <v>43530</v>
      </c>
      <c r="L932" s="113">
        <v>137</v>
      </c>
      <c r="M932" s="113" t="s">
        <v>2445</v>
      </c>
      <c r="N932" s="351"/>
    </row>
    <row r="933" spans="1:14">
      <c r="A933" s="113" t="s">
        <v>3251</v>
      </c>
      <c r="B933" s="113" t="s">
        <v>3180</v>
      </c>
      <c r="C933" s="113">
        <v>0.95</v>
      </c>
      <c r="D933" s="113">
        <v>1.05</v>
      </c>
      <c r="E933" s="113">
        <v>0.95</v>
      </c>
      <c r="F933" s="113">
        <v>1.05</v>
      </c>
      <c r="G933" s="113">
        <v>1.05</v>
      </c>
      <c r="H933" s="113">
        <v>1</v>
      </c>
      <c r="I933" s="113">
        <v>26843</v>
      </c>
      <c r="J933" s="113">
        <v>26590.400000000001</v>
      </c>
      <c r="K933" s="115">
        <v>43530</v>
      </c>
      <c r="L933" s="113">
        <v>33</v>
      </c>
      <c r="M933" s="113" t="s">
        <v>3252</v>
      </c>
      <c r="N933" s="351"/>
    </row>
    <row r="934" spans="1:14">
      <c r="A934" s="113" t="s">
        <v>351</v>
      </c>
      <c r="B934" s="113" t="s">
        <v>383</v>
      </c>
      <c r="C934" s="113">
        <v>411.35</v>
      </c>
      <c r="D934" s="113">
        <v>420.85</v>
      </c>
      <c r="E934" s="113">
        <v>403.8</v>
      </c>
      <c r="F934" s="113">
        <v>408.25</v>
      </c>
      <c r="G934" s="113">
        <v>409</v>
      </c>
      <c r="H934" s="113">
        <v>407.65</v>
      </c>
      <c r="I934" s="113">
        <v>988792</v>
      </c>
      <c r="J934" s="113">
        <v>406625638.05000001</v>
      </c>
      <c r="K934" s="115">
        <v>43530</v>
      </c>
      <c r="L934" s="113">
        <v>20387</v>
      </c>
      <c r="M934" s="113" t="s">
        <v>1166</v>
      </c>
      <c r="N934" s="351"/>
    </row>
    <row r="935" spans="1:14">
      <c r="A935" s="113" t="s">
        <v>1835</v>
      </c>
      <c r="B935" s="113" t="s">
        <v>383</v>
      </c>
      <c r="C935" s="113">
        <v>899</v>
      </c>
      <c r="D935" s="113">
        <v>909.8</v>
      </c>
      <c r="E935" s="113">
        <v>885</v>
      </c>
      <c r="F935" s="113">
        <v>889.2</v>
      </c>
      <c r="G935" s="113">
        <v>887</v>
      </c>
      <c r="H935" s="113">
        <v>897.95</v>
      </c>
      <c r="I935" s="113">
        <v>266385</v>
      </c>
      <c r="J935" s="113">
        <v>238488715.15000001</v>
      </c>
      <c r="K935" s="115">
        <v>43530</v>
      </c>
      <c r="L935" s="113">
        <v>23088</v>
      </c>
      <c r="M935" s="113" t="s">
        <v>1836</v>
      </c>
      <c r="N935" s="351"/>
    </row>
    <row r="936" spans="1:14">
      <c r="A936" s="113" t="s">
        <v>1167</v>
      </c>
      <c r="B936" s="113" t="s">
        <v>383</v>
      </c>
      <c r="C936" s="113">
        <v>215</v>
      </c>
      <c r="D936" s="113">
        <v>222</v>
      </c>
      <c r="E936" s="113">
        <v>214</v>
      </c>
      <c r="F936" s="113">
        <v>218.85</v>
      </c>
      <c r="G936" s="113">
        <v>217.1</v>
      </c>
      <c r="H936" s="113">
        <v>211.75</v>
      </c>
      <c r="I936" s="113">
        <v>99868</v>
      </c>
      <c r="J936" s="113">
        <v>21758481.350000001</v>
      </c>
      <c r="K936" s="115">
        <v>43530</v>
      </c>
      <c r="L936" s="113">
        <v>1948</v>
      </c>
      <c r="M936" s="113" t="s">
        <v>1168</v>
      </c>
      <c r="N936" s="351"/>
    </row>
    <row r="937" spans="1:14">
      <c r="A937" s="113" t="s">
        <v>2673</v>
      </c>
      <c r="B937" s="113" t="s">
        <v>383</v>
      </c>
      <c r="C937" s="113">
        <v>1.25</v>
      </c>
      <c r="D937" s="113">
        <v>1.25</v>
      </c>
      <c r="E937" s="113">
        <v>1.25</v>
      </c>
      <c r="F937" s="113">
        <v>1.25</v>
      </c>
      <c r="G937" s="113">
        <v>1.25</v>
      </c>
      <c r="H937" s="113">
        <v>1.2</v>
      </c>
      <c r="I937" s="113">
        <v>150762</v>
      </c>
      <c r="J937" s="113">
        <v>188452.5</v>
      </c>
      <c r="K937" s="115">
        <v>43530</v>
      </c>
      <c r="L937" s="113">
        <v>66</v>
      </c>
      <c r="M937" s="113" t="s">
        <v>2674</v>
      </c>
      <c r="N937" s="351"/>
    </row>
    <row r="938" spans="1:14">
      <c r="A938" s="113" t="s">
        <v>2542</v>
      </c>
      <c r="B938" s="113" t="s">
        <v>383</v>
      </c>
      <c r="C938" s="113">
        <v>129.5</v>
      </c>
      <c r="D938" s="113">
        <v>134.6</v>
      </c>
      <c r="E938" s="113">
        <v>129.44999999999999</v>
      </c>
      <c r="F938" s="113">
        <v>132.5</v>
      </c>
      <c r="G938" s="113">
        <v>133.5</v>
      </c>
      <c r="H938" s="113">
        <v>128.19999999999999</v>
      </c>
      <c r="I938" s="113">
        <v>439922</v>
      </c>
      <c r="J938" s="113">
        <v>58197632.350000001</v>
      </c>
      <c r="K938" s="115">
        <v>43530</v>
      </c>
      <c r="L938" s="113">
        <v>4810</v>
      </c>
      <c r="M938" s="113" t="s">
        <v>2547</v>
      </c>
      <c r="N938" s="351"/>
    </row>
    <row r="939" spans="1:14">
      <c r="A939" s="113" t="s">
        <v>1169</v>
      </c>
      <c r="B939" s="113" t="s">
        <v>383</v>
      </c>
      <c r="C939" s="113">
        <v>153.35</v>
      </c>
      <c r="D939" s="113">
        <v>153.85</v>
      </c>
      <c r="E939" s="113">
        <v>148.30000000000001</v>
      </c>
      <c r="F939" s="113">
        <v>149.44999999999999</v>
      </c>
      <c r="G939" s="113">
        <v>148.94999999999999</v>
      </c>
      <c r="H939" s="113">
        <v>151.69999999999999</v>
      </c>
      <c r="I939" s="113">
        <v>59062</v>
      </c>
      <c r="J939" s="113">
        <v>8891114.9499999993</v>
      </c>
      <c r="K939" s="115">
        <v>43530</v>
      </c>
      <c r="L939" s="113">
        <v>1663</v>
      </c>
      <c r="M939" s="113" t="s">
        <v>1170</v>
      </c>
      <c r="N939" s="351"/>
    </row>
    <row r="940" spans="1:14">
      <c r="A940" s="113" t="s">
        <v>1171</v>
      </c>
      <c r="B940" s="113" t="s">
        <v>383</v>
      </c>
      <c r="C940" s="113">
        <v>331.6</v>
      </c>
      <c r="D940" s="113">
        <v>335.95</v>
      </c>
      <c r="E940" s="113">
        <v>330</v>
      </c>
      <c r="F940" s="113">
        <v>331.65</v>
      </c>
      <c r="G940" s="113">
        <v>333.25</v>
      </c>
      <c r="H940" s="113">
        <v>327.95</v>
      </c>
      <c r="I940" s="113">
        <v>142036</v>
      </c>
      <c r="J940" s="113">
        <v>47248425.5</v>
      </c>
      <c r="K940" s="115">
        <v>43530</v>
      </c>
      <c r="L940" s="113">
        <v>3656</v>
      </c>
      <c r="M940" s="113" t="s">
        <v>1891</v>
      </c>
      <c r="N940" s="351"/>
    </row>
    <row r="941" spans="1:14">
      <c r="A941" s="113" t="s">
        <v>3253</v>
      </c>
      <c r="B941" s="113" t="s">
        <v>383</v>
      </c>
      <c r="C941" s="113">
        <v>38.549999999999997</v>
      </c>
      <c r="D941" s="113">
        <v>41.8</v>
      </c>
      <c r="E941" s="113">
        <v>38.5</v>
      </c>
      <c r="F941" s="113">
        <v>40.6</v>
      </c>
      <c r="G941" s="113">
        <v>40.5</v>
      </c>
      <c r="H941" s="113">
        <v>38</v>
      </c>
      <c r="I941" s="113">
        <v>10029</v>
      </c>
      <c r="J941" s="113">
        <v>409156.5</v>
      </c>
      <c r="K941" s="115">
        <v>43530</v>
      </c>
      <c r="L941" s="113">
        <v>115</v>
      </c>
      <c r="M941" s="113" t="s">
        <v>3254</v>
      </c>
      <c r="N941" s="351"/>
    </row>
    <row r="942" spans="1:14">
      <c r="A942" s="113" t="s">
        <v>117</v>
      </c>
      <c r="B942" s="113" t="s">
        <v>383</v>
      </c>
      <c r="C942" s="113">
        <v>923.3</v>
      </c>
      <c r="D942" s="113">
        <v>926.75</v>
      </c>
      <c r="E942" s="113">
        <v>912.7</v>
      </c>
      <c r="F942" s="113">
        <v>917.1</v>
      </c>
      <c r="G942" s="113">
        <v>919</v>
      </c>
      <c r="H942" s="113">
        <v>915.65</v>
      </c>
      <c r="I942" s="113">
        <v>548075</v>
      </c>
      <c r="J942" s="113">
        <v>503905257.60000002</v>
      </c>
      <c r="K942" s="115">
        <v>43530</v>
      </c>
      <c r="L942" s="113">
        <v>14360</v>
      </c>
      <c r="M942" s="113" t="s">
        <v>1172</v>
      </c>
      <c r="N942" s="351"/>
    </row>
    <row r="943" spans="1:14">
      <c r="A943" s="113" t="s">
        <v>1173</v>
      </c>
      <c r="B943" s="113" t="s">
        <v>383</v>
      </c>
      <c r="C943" s="113">
        <v>24.35</v>
      </c>
      <c r="D943" s="113">
        <v>24.7</v>
      </c>
      <c r="E943" s="113">
        <v>23.65</v>
      </c>
      <c r="F943" s="113">
        <v>23.8</v>
      </c>
      <c r="G943" s="113">
        <v>23.8</v>
      </c>
      <c r="H943" s="113">
        <v>24.1</v>
      </c>
      <c r="I943" s="113">
        <v>354074</v>
      </c>
      <c r="J943" s="113">
        <v>8510460.0999999996</v>
      </c>
      <c r="K943" s="115">
        <v>43530</v>
      </c>
      <c r="L943" s="113">
        <v>1050</v>
      </c>
      <c r="M943" s="113" t="s">
        <v>1174</v>
      </c>
      <c r="N943" s="351"/>
    </row>
    <row r="944" spans="1:14">
      <c r="A944" s="113" t="s">
        <v>1175</v>
      </c>
      <c r="B944" s="113" t="s">
        <v>383</v>
      </c>
      <c r="C944" s="113">
        <v>55.6</v>
      </c>
      <c r="D944" s="113">
        <v>63.15</v>
      </c>
      <c r="E944" s="113">
        <v>55.6</v>
      </c>
      <c r="F944" s="113">
        <v>59.75</v>
      </c>
      <c r="G944" s="113">
        <v>59.7</v>
      </c>
      <c r="H944" s="113">
        <v>55.35</v>
      </c>
      <c r="I944" s="113">
        <v>2029985</v>
      </c>
      <c r="J944" s="113">
        <v>122652014.2</v>
      </c>
      <c r="K944" s="115">
        <v>43530</v>
      </c>
      <c r="L944" s="113">
        <v>13386</v>
      </c>
      <c r="M944" s="113" t="s">
        <v>1176</v>
      </c>
      <c r="N944" s="351"/>
    </row>
    <row r="945" spans="1:14">
      <c r="A945" s="113" t="s">
        <v>1177</v>
      </c>
      <c r="B945" s="113" t="s">
        <v>383</v>
      </c>
      <c r="C945" s="113">
        <v>557.70000000000005</v>
      </c>
      <c r="D945" s="113">
        <v>562</v>
      </c>
      <c r="E945" s="113">
        <v>550</v>
      </c>
      <c r="F945" s="113">
        <v>560.04999999999995</v>
      </c>
      <c r="G945" s="113">
        <v>560</v>
      </c>
      <c r="H945" s="113">
        <v>557.70000000000005</v>
      </c>
      <c r="I945" s="113">
        <v>36512</v>
      </c>
      <c r="J945" s="113">
        <v>20421538</v>
      </c>
      <c r="K945" s="115">
        <v>43530</v>
      </c>
      <c r="L945" s="113">
        <v>395</v>
      </c>
      <c r="M945" s="113" t="s">
        <v>1178</v>
      </c>
      <c r="N945" s="351"/>
    </row>
    <row r="946" spans="1:14">
      <c r="A946" s="113" t="s">
        <v>1179</v>
      </c>
      <c r="B946" s="113" t="s">
        <v>383</v>
      </c>
      <c r="C946" s="113">
        <v>29.75</v>
      </c>
      <c r="D946" s="113">
        <v>29.85</v>
      </c>
      <c r="E946" s="113">
        <v>28.7</v>
      </c>
      <c r="F946" s="113">
        <v>28.85</v>
      </c>
      <c r="G946" s="113">
        <v>28.7</v>
      </c>
      <c r="H946" s="113">
        <v>28.95</v>
      </c>
      <c r="I946" s="113">
        <v>3860169</v>
      </c>
      <c r="J946" s="113">
        <v>113138601.90000001</v>
      </c>
      <c r="K946" s="115">
        <v>43530</v>
      </c>
      <c r="L946" s="113">
        <v>9194</v>
      </c>
      <c r="M946" s="113" t="s">
        <v>3032</v>
      </c>
      <c r="N946" s="351"/>
    </row>
    <row r="947" spans="1:14">
      <c r="A947" s="113" t="s">
        <v>3453</v>
      </c>
      <c r="B947" s="113" t="s">
        <v>3180</v>
      </c>
      <c r="C947" s="113">
        <v>45</v>
      </c>
      <c r="D947" s="113">
        <v>45</v>
      </c>
      <c r="E947" s="113">
        <v>45</v>
      </c>
      <c r="F947" s="113">
        <v>45</v>
      </c>
      <c r="G947" s="113">
        <v>45</v>
      </c>
      <c r="H947" s="113">
        <v>46.5</v>
      </c>
      <c r="I947" s="113">
        <v>1</v>
      </c>
      <c r="J947" s="113">
        <v>45</v>
      </c>
      <c r="K947" s="115">
        <v>43530</v>
      </c>
      <c r="L947" s="113">
        <v>1</v>
      </c>
      <c r="M947" s="113" t="s">
        <v>3454</v>
      </c>
      <c r="N947" s="351"/>
    </row>
    <row r="948" spans="1:14">
      <c r="A948" s="113" t="s">
        <v>1180</v>
      </c>
      <c r="B948" s="113" t="s">
        <v>383</v>
      </c>
      <c r="C948" s="113">
        <v>8.8000000000000007</v>
      </c>
      <c r="D948" s="113">
        <v>10</v>
      </c>
      <c r="E948" s="113">
        <v>8.8000000000000007</v>
      </c>
      <c r="F948" s="113">
        <v>9.25</v>
      </c>
      <c r="G948" s="113">
        <v>9.0500000000000007</v>
      </c>
      <c r="H948" s="113">
        <v>9.1</v>
      </c>
      <c r="I948" s="113">
        <v>10094</v>
      </c>
      <c r="J948" s="113">
        <v>96985.35</v>
      </c>
      <c r="K948" s="115">
        <v>43530</v>
      </c>
      <c r="L948" s="113">
        <v>78</v>
      </c>
      <c r="M948" s="113" t="s">
        <v>1181</v>
      </c>
      <c r="N948" s="351"/>
    </row>
    <row r="949" spans="1:14">
      <c r="A949" s="113" t="s">
        <v>2675</v>
      </c>
      <c r="B949" s="113" t="s">
        <v>383</v>
      </c>
      <c r="C949" s="113">
        <v>39.85</v>
      </c>
      <c r="D949" s="113">
        <v>41.8</v>
      </c>
      <c r="E949" s="113">
        <v>39.85</v>
      </c>
      <c r="F949" s="113">
        <v>41.75</v>
      </c>
      <c r="G949" s="113">
        <v>41.8</v>
      </c>
      <c r="H949" s="113">
        <v>39.85</v>
      </c>
      <c r="I949" s="113">
        <v>16744</v>
      </c>
      <c r="J949" s="113">
        <v>685605.75</v>
      </c>
      <c r="K949" s="115">
        <v>43530</v>
      </c>
      <c r="L949" s="113">
        <v>270</v>
      </c>
      <c r="M949" s="113" t="s">
        <v>2676</v>
      </c>
      <c r="N949" s="351"/>
    </row>
    <row r="950" spans="1:14">
      <c r="A950" s="113" t="s">
        <v>1182</v>
      </c>
      <c r="B950" s="113" t="s">
        <v>383</v>
      </c>
      <c r="C950" s="113">
        <v>166.6</v>
      </c>
      <c r="D950" s="113">
        <v>171.75</v>
      </c>
      <c r="E950" s="113">
        <v>164.85</v>
      </c>
      <c r="F950" s="113">
        <v>165.75</v>
      </c>
      <c r="G950" s="113">
        <v>165.15</v>
      </c>
      <c r="H950" s="113">
        <v>159.5</v>
      </c>
      <c r="I950" s="113">
        <v>642251</v>
      </c>
      <c r="J950" s="113">
        <v>108206326.45</v>
      </c>
      <c r="K950" s="115">
        <v>43530</v>
      </c>
      <c r="L950" s="113">
        <v>11801</v>
      </c>
      <c r="M950" s="113" t="s">
        <v>1183</v>
      </c>
      <c r="N950" s="351"/>
    </row>
    <row r="951" spans="1:14">
      <c r="A951" s="113" t="s">
        <v>2446</v>
      </c>
      <c r="B951" s="113" t="s">
        <v>383</v>
      </c>
      <c r="C951" s="113">
        <v>46.6</v>
      </c>
      <c r="D951" s="113">
        <v>46.6</v>
      </c>
      <c r="E951" s="113">
        <v>43.3</v>
      </c>
      <c r="F951" s="113">
        <v>43.4</v>
      </c>
      <c r="G951" s="113">
        <v>43.3</v>
      </c>
      <c r="H951" s="113">
        <v>44</v>
      </c>
      <c r="I951" s="113">
        <v>14817</v>
      </c>
      <c r="J951" s="113">
        <v>652167.05000000005</v>
      </c>
      <c r="K951" s="115">
        <v>43530</v>
      </c>
      <c r="L951" s="113">
        <v>99</v>
      </c>
      <c r="M951" s="113" t="s">
        <v>2447</v>
      </c>
      <c r="N951" s="351"/>
    </row>
    <row r="952" spans="1:14">
      <c r="A952" s="113" t="s">
        <v>1184</v>
      </c>
      <c r="B952" s="113" t="s">
        <v>383</v>
      </c>
      <c r="C952" s="113">
        <v>265.25</v>
      </c>
      <c r="D952" s="113">
        <v>285</v>
      </c>
      <c r="E952" s="113">
        <v>265.25</v>
      </c>
      <c r="F952" s="113">
        <v>280.45</v>
      </c>
      <c r="G952" s="113">
        <v>276.5</v>
      </c>
      <c r="H952" s="113">
        <v>265.25</v>
      </c>
      <c r="I952" s="113">
        <v>51162</v>
      </c>
      <c r="J952" s="113">
        <v>14154953.699999999</v>
      </c>
      <c r="K952" s="115">
        <v>43530</v>
      </c>
      <c r="L952" s="113">
        <v>1492</v>
      </c>
      <c r="M952" s="113" t="s">
        <v>1185</v>
      </c>
      <c r="N952" s="351"/>
    </row>
    <row r="953" spans="1:14">
      <c r="A953" s="113" t="s">
        <v>1186</v>
      </c>
      <c r="B953" s="113" t="s">
        <v>383</v>
      </c>
      <c r="C953" s="113">
        <v>2564.0500000000002</v>
      </c>
      <c r="D953" s="113">
        <v>2648.7</v>
      </c>
      <c r="E953" s="113">
        <v>2555</v>
      </c>
      <c r="F953" s="113">
        <v>2604.6999999999998</v>
      </c>
      <c r="G953" s="113">
        <v>2591</v>
      </c>
      <c r="H953" s="113">
        <v>2564.35</v>
      </c>
      <c r="I953" s="113">
        <v>5454</v>
      </c>
      <c r="J953" s="113">
        <v>14182480.25</v>
      </c>
      <c r="K953" s="115">
        <v>43530</v>
      </c>
      <c r="L953" s="113">
        <v>1125</v>
      </c>
      <c r="M953" s="113" t="s">
        <v>1187</v>
      </c>
      <c r="N953" s="351"/>
    </row>
    <row r="954" spans="1:14">
      <c r="A954" s="113" t="s">
        <v>1188</v>
      </c>
      <c r="B954" s="113" t="s">
        <v>383</v>
      </c>
      <c r="C954" s="113">
        <v>367</v>
      </c>
      <c r="D954" s="113">
        <v>369.45</v>
      </c>
      <c r="E954" s="113">
        <v>358.45</v>
      </c>
      <c r="F954" s="113">
        <v>359.3</v>
      </c>
      <c r="G954" s="113">
        <v>359.9</v>
      </c>
      <c r="H954" s="113">
        <v>366.3</v>
      </c>
      <c r="I954" s="113">
        <v>22768</v>
      </c>
      <c r="J954" s="113">
        <v>8250528.8499999996</v>
      </c>
      <c r="K954" s="115">
        <v>43530</v>
      </c>
      <c r="L954" s="113">
        <v>606</v>
      </c>
      <c r="M954" s="113" t="s">
        <v>1189</v>
      </c>
      <c r="N954" s="351"/>
    </row>
    <row r="955" spans="1:14">
      <c r="A955" s="113" t="s">
        <v>1190</v>
      </c>
      <c r="B955" s="113" t="s">
        <v>383</v>
      </c>
      <c r="C955" s="113">
        <v>23.9</v>
      </c>
      <c r="D955" s="113">
        <v>25.6</v>
      </c>
      <c r="E955" s="113">
        <v>23.2</v>
      </c>
      <c r="F955" s="113">
        <v>23.4</v>
      </c>
      <c r="G955" s="113">
        <v>23.2</v>
      </c>
      <c r="H955" s="113">
        <v>23.9</v>
      </c>
      <c r="I955" s="113">
        <v>3609</v>
      </c>
      <c r="J955" s="113">
        <v>86360.55</v>
      </c>
      <c r="K955" s="115">
        <v>43530</v>
      </c>
      <c r="L955" s="113">
        <v>83</v>
      </c>
      <c r="M955" s="113" t="s">
        <v>1191</v>
      </c>
      <c r="N955" s="351"/>
    </row>
    <row r="956" spans="1:14">
      <c r="A956" s="113" t="s">
        <v>3033</v>
      </c>
      <c r="B956" s="113" t="s">
        <v>383</v>
      </c>
      <c r="C956" s="113">
        <v>18.75</v>
      </c>
      <c r="D956" s="113">
        <v>19.350000000000001</v>
      </c>
      <c r="E956" s="113">
        <v>18.45</v>
      </c>
      <c r="F956" s="113">
        <v>18.95</v>
      </c>
      <c r="G956" s="113">
        <v>19</v>
      </c>
      <c r="H956" s="113">
        <v>18.7</v>
      </c>
      <c r="I956" s="113">
        <v>837294</v>
      </c>
      <c r="J956" s="113">
        <v>15858601.550000001</v>
      </c>
      <c r="K956" s="115">
        <v>43530</v>
      </c>
      <c r="L956" s="113">
        <v>2199</v>
      </c>
      <c r="M956" s="113" t="s">
        <v>3034</v>
      </c>
      <c r="N956" s="351"/>
    </row>
    <row r="957" spans="1:14">
      <c r="A957" s="113" t="s">
        <v>118</v>
      </c>
      <c r="B957" s="113" t="s">
        <v>383</v>
      </c>
      <c r="C957" s="113">
        <v>164.8</v>
      </c>
      <c r="D957" s="113">
        <v>169.2</v>
      </c>
      <c r="E957" s="113">
        <v>164.4</v>
      </c>
      <c r="F957" s="113">
        <v>168.3</v>
      </c>
      <c r="G957" s="113">
        <v>167.85</v>
      </c>
      <c r="H957" s="113">
        <v>164.45</v>
      </c>
      <c r="I957" s="113">
        <v>6920579</v>
      </c>
      <c r="J957" s="113">
        <v>1157347149.6500001</v>
      </c>
      <c r="K957" s="115">
        <v>43530</v>
      </c>
      <c r="L957" s="113">
        <v>64012</v>
      </c>
      <c r="M957" s="113" t="s">
        <v>3035</v>
      </c>
      <c r="N957" s="351"/>
    </row>
    <row r="958" spans="1:14">
      <c r="A958" s="113" t="s">
        <v>1192</v>
      </c>
      <c r="B958" s="113" t="s">
        <v>383</v>
      </c>
      <c r="C958" s="113">
        <v>583.4</v>
      </c>
      <c r="D958" s="113">
        <v>605</v>
      </c>
      <c r="E958" s="113">
        <v>582</v>
      </c>
      <c r="F958" s="113">
        <v>585.20000000000005</v>
      </c>
      <c r="G958" s="113">
        <v>587.65</v>
      </c>
      <c r="H958" s="113">
        <v>577</v>
      </c>
      <c r="I958" s="113">
        <v>403363</v>
      </c>
      <c r="J958" s="113">
        <v>237654616.25</v>
      </c>
      <c r="K958" s="115">
        <v>43530</v>
      </c>
      <c r="L958" s="113">
        <v>9535</v>
      </c>
      <c r="M958" s="113" t="s">
        <v>3036</v>
      </c>
      <c r="N958" s="351"/>
    </row>
    <row r="959" spans="1:14">
      <c r="A959" s="113" t="s">
        <v>3436</v>
      </c>
      <c r="B959" s="113" t="s">
        <v>383</v>
      </c>
      <c r="C959" s="113">
        <v>54.95</v>
      </c>
      <c r="D959" s="113">
        <v>55.55</v>
      </c>
      <c r="E959" s="113">
        <v>49.2</v>
      </c>
      <c r="F959" s="113">
        <v>50.1</v>
      </c>
      <c r="G959" s="113">
        <v>49.5</v>
      </c>
      <c r="H959" s="113">
        <v>54.25</v>
      </c>
      <c r="I959" s="113">
        <v>7444</v>
      </c>
      <c r="J959" s="113">
        <v>388675.7</v>
      </c>
      <c r="K959" s="115">
        <v>43530</v>
      </c>
      <c r="L959" s="113">
        <v>146</v>
      </c>
      <c r="M959" s="113" t="s">
        <v>3437</v>
      </c>
      <c r="N959" s="351"/>
    </row>
    <row r="960" spans="1:14">
      <c r="A960" s="113" t="s">
        <v>203</v>
      </c>
      <c r="B960" s="113" t="s">
        <v>383</v>
      </c>
      <c r="C960" s="113">
        <v>1012.25</v>
      </c>
      <c r="D960" s="113">
        <v>1016.95</v>
      </c>
      <c r="E960" s="113">
        <v>979</v>
      </c>
      <c r="F960" s="113">
        <v>990.95</v>
      </c>
      <c r="G960" s="113">
        <v>983.95</v>
      </c>
      <c r="H960" s="113">
        <v>1009.95</v>
      </c>
      <c r="I960" s="113">
        <v>247656</v>
      </c>
      <c r="J960" s="113">
        <v>247487646.59999999</v>
      </c>
      <c r="K960" s="115">
        <v>43530</v>
      </c>
      <c r="L960" s="113">
        <v>16557</v>
      </c>
      <c r="M960" s="113" t="s">
        <v>3037</v>
      </c>
      <c r="N960" s="351"/>
    </row>
    <row r="961" spans="1:14">
      <c r="A961" s="113" t="s">
        <v>3038</v>
      </c>
      <c r="B961" s="113" t="s">
        <v>383</v>
      </c>
      <c r="C961" s="113">
        <v>490.95</v>
      </c>
      <c r="D961" s="113">
        <v>492.9</v>
      </c>
      <c r="E961" s="113">
        <v>474.8</v>
      </c>
      <c r="F961" s="113">
        <v>488.15</v>
      </c>
      <c r="G961" s="113">
        <v>488</v>
      </c>
      <c r="H961" s="113">
        <v>487.8</v>
      </c>
      <c r="I961" s="113">
        <v>3881</v>
      </c>
      <c r="J961" s="113">
        <v>1877176.2</v>
      </c>
      <c r="K961" s="115">
        <v>43530</v>
      </c>
      <c r="L961" s="113">
        <v>388</v>
      </c>
      <c r="M961" s="113" t="s">
        <v>3039</v>
      </c>
      <c r="N961" s="351"/>
    </row>
    <row r="962" spans="1:14">
      <c r="A962" s="113" t="s">
        <v>119</v>
      </c>
      <c r="B962" s="113" t="s">
        <v>383</v>
      </c>
      <c r="C962" s="113">
        <v>58040</v>
      </c>
      <c r="D962" s="113">
        <v>58790</v>
      </c>
      <c r="E962" s="113">
        <v>57555</v>
      </c>
      <c r="F962" s="113">
        <v>58566.400000000001</v>
      </c>
      <c r="G962" s="113">
        <v>58250.2</v>
      </c>
      <c r="H962" s="113">
        <v>57663.25</v>
      </c>
      <c r="I962" s="113">
        <v>7261</v>
      </c>
      <c r="J962" s="113">
        <v>422413019.19999999</v>
      </c>
      <c r="K962" s="115">
        <v>43530</v>
      </c>
      <c r="L962" s="113">
        <v>3971</v>
      </c>
      <c r="M962" s="113" t="s">
        <v>1193</v>
      </c>
      <c r="N962" s="351"/>
    </row>
    <row r="963" spans="1:14">
      <c r="A963" s="113" t="s">
        <v>2713</v>
      </c>
      <c r="B963" s="113" t="s">
        <v>383</v>
      </c>
      <c r="C963" s="113">
        <v>41.5</v>
      </c>
      <c r="D963" s="113">
        <v>41.5</v>
      </c>
      <c r="E963" s="113">
        <v>40.25</v>
      </c>
      <c r="F963" s="113">
        <v>40.799999999999997</v>
      </c>
      <c r="G963" s="113">
        <v>41</v>
      </c>
      <c r="H963" s="113">
        <v>40.5</v>
      </c>
      <c r="I963" s="113">
        <v>1123</v>
      </c>
      <c r="J963" s="113">
        <v>45992.95</v>
      </c>
      <c r="K963" s="115">
        <v>43530</v>
      </c>
      <c r="L963" s="113">
        <v>17</v>
      </c>
      <c r="M963" s="113" t="s">
        <v>2714</v>
      </c>
      <c r="N963" s="351"/>
    </row>
    <row r="964" spans="1:14">
      <c r="A964" s="113" t="s">
        <v>1194</v>
      </c>
      <c r="B964" s="113" t="s">
        <v>383</v>
      </c>
      <c r="C964" s="113">
        <v>71.45</v>
      </c>
      <c r="D964" s="113">
        <v>72.150000000000006</v>
      </c>
      <c r="E964" s="113">
        <v>70.05</v>
      </c>
      <c r="F964" s="113">
        <v>71.05</v>
      </c>
      <c r="G964" s="113">
        <v>70.849999999999994</v>
      </c>
      <c r="H964" s="113">
        <v>70.2</v>
      </c>
      <c r="I964" s="113">
        <v>1107848</v>
      </c>
      <c r="J964" s="113">
        <v>78862913.049999997</v>
      </c>
      <c r="K964" s="115">
        <v>43530</v>
      </c>
      <c r="L964" s="113">
        <v>5796</v>
      </c>
      <c r="M964" s="113" t="s">
        <v>1195</v>
      </c>
      <c r="N964" s="351"/>
    </row>
    <row r="965" spans="1:14">
      <c r="A965" s="113" t="s">
        <v>2448</v>
      </c>
      <c r="B965" s="113" t="s">
        <v>383</v>
      </c>
      <c r="C965" s="113">
        <v>15.6</v>
      </c>
      <c r="D965" s="113">
        <v>15.95</v>
      </c>
      <c r="E965" s="113">
        <v>14.85</v>
      </c>
      <c r="F965" s="113">
        <v>15.4</v>
      </c>
      <c r="G965" s="113">
        <v>15.25</v>
      </c>
      <c r="H965" s="113">
        <v>15.45</v>
      </c>
      <c r="I965" s="113">
        <v>32158</v>
      </c>
      <c r="J965" s="113">
        <v>495029.95</v>
      </c>
      <c r="K965" s="115">
        <v>43530</v>
      </c>
      <c r="L965" s="113">
        <v>183</v>
      </c>
      <c r="M965" s="113" t="s">
        <v>2449</v>
      </c>
      <c r="N965" s="351"/>
    </row>
    <row r="966" spans="1:14">
      <c r="A966" s="113" t="s">
        <v>2450</v>
      </c>
      <c r="B966" s="113" t="s">
        <v>383</v>
      </c>
      <c r="C966" s="113">
        <v>62.25</v>
      </c>
      <c r="D966" s="113">
        <v>64.8</v>
      </c>
      <c r="E966" s="113">
        <v>61.5</v>
      </c>
      <c r="F966" s="113">
        <v>63.3</v>
      </c>
      <c r="G966" s="113">
        <v>63.2</v>
      </c>
      <c r="H966" s="113">
        <v>60.9</v>
      </c>
      <c r="I966" s="113">
        <v>42026</v>
      </c>
      <c r="J966" s="113">
        <v>2623219.4500000002</v>
      </c>
      <c r="K966" s="115">
        <v>43530</v>
      </c>
      <c r="L966" s="113">
        <v>531</v>
      </c>
      <c r="M966" s="113" t="s">
        <v>2451</v>
      </c>
      <c r="N966" s="351"/>
    </row>
    <row r="967" spans="1:14">
      <c r="A967" s="113" t="s">
        <v>1196</v>
      </c>
      <c r="B967" s="113" t="s">
        <v>383</v>
      </c>
      <c r="C967" s="113">
        <v>14.7</v>
      </c>
      <c r="D967" s="113">
        <v>14.85</v>
      </c>
      <c r="E967" s="113">
        <v>14.2</v>
      </c>
      <c r="F967" s="113">
        <v>14.25</v>
      </c>
      <c r="G967" s="113">
        <v>14.3</v>
      </c>
      <c r="H967" s="113">
        <v>14.1</v>
      </c>
      <c r="I967" s="113">
        <v>1506145</v>
      </c>
      <c r="J967" s="113">
        <v>21868341.25</v>
      </c>
      <c r="K967" s="115">
        <v>43530</v>
      </c>
      <c r="L967" s="113">
        <v>3170</v>
      </c>
      <c r="M967" s="113" t="s">
        <v>1197</v>
      </c>
      <c r="N967" s="351"/>
    </row>
    <row r="968" spans="1:14">
      <c r="A968" s="113" t="s">
        <v>1198</v>
      </c>
      <c r="B968" s="113" t="s">
        <v>383</v>
      </c>
      <c r="C968" s="113">
        <v>20.8</v>
      </c>
      <c r="D968" s="113">
        <v>20.8</v>
      </c>
      <c r="E968" s="113">
        <v>18.600000000000001</v>
      </c>
      <c r="F968" s="113">
        <v>20</v>
      </c>
      <c r="G968" s="113">
        <v>20</v>
      </c>
      <c r="H968" s="113">
        <v>19</v>
      </c>
      <c r="I968" s="113">
        <v>16544</v>
      </c>
      <c r="J968" s="113">
        <v>322169.15000000002</v>
      </c>
      <c r="K968" s="115">
        <v>43530</v>
      </c>
      <c r="L968" s="113">
        <v>92</v>
      </c>
      <c r="M968" s="113" t="s">
        <v>1199</v>
      </c>
      <c r="N968" s="351"/>
    </row>
    <row r="969" spans="1:14">
      <c r="A969" s="113" t="s">
        <v>1200</v>
      </c>
      <c r="B969" s="113" t="s">
        <v>383</v>
      </c>
      <c r="C969" s="113">
        <v>56.2</v>
      </c>
      <c r="D969" s="113">
        <v>58.25</v>
      </c>
      <c r="E969" s="113">
        <v>56.1</v>
      </c>
      <c r="F969" s="113">
        <v>56.7</v>
      </c>
      <c r="G969" s="113">
        <v>56.6</v>
      </c>
      <c r="H969" s="113">
        <v>56.3</v>
      </c>
      <c r="I969" s="113">
        <v>33704</v>
      </c>
      <c r="J969" s="113">
        <v>1924153.6</v>
      </c>
      <c r="K969" s="115">
        <v>43530</v>
      </c>
      <c r="L969" s="113">
        <v>349</v>
      </c>
      <c r="M969" s="113" t="s">
        <v>1201</v>
      </c>
      <c r="N969" s="351"/>
    </row>
    <row r="970" spans="1:14">
      <c r="A970" s="113" t="s">
        <v>1202</v>
      </c>
      <c r="B970" s="113" t="s">
        <v>383</v>
      </c>
      <c r="C970" s="113">
        <v>39.700000000000003</v>
      </c>
      <c r="D970" s="113">
        <v>40.700000000000003</v>
      </c>
      <c r="E970" s="113">
        <v>38.950000000000003</v>
      </c>
      <c r="F970" s="113">
        <v>40</v>
      </c>
      <c r="G970" s="113">
        <v>40.1</v>
      </c>
      <c r="H970" s="113">
        <v>40</v>
      </c>
      <c r="I970" s="113">
        <v>8946</v>
      </c>
      <c r="J970" s="113">
        <v>359532.35</v>
      </c>
      <c r="K970" s="115">
        <v>43530</v>
      </c>
      <c r="L970" s="113">
        <v>215</v>
      </c>
      <c r="M970" s="113" t="s">
        <v>1203</v>
      </c>
      <c r="N970" s="351"/>
    </row>
    <row r="971" spans="1:14">
      <c r="A971" s="113" t="s">
        <v>1204</v>
      </c>
      <c r="B971" s="113" t="s">
        <v>383</v>
      </c>
      <c r="C971" s="113">
        <v>56.6</v>
      </c>
      <c r="D971" s="113">
        <v>58.45</v>
      </c>
      <c r="E971" s="113">
        <v>56.4</v>
      </c>
      <c r="F971" s="113">
        <v>57.4</v>
      </c>
      <c r="G971" s="113">
        <v>57.3</v>
      </c>
      <c r="H971" s="113">
        <v>55.85</v>
      </c>
      <c r="I971" s="113">
        <v>151902</v>
      </c>
      <c r="J971" s="113">
        <v>8721486.8000000007</v>
      </c>
      <c r="K971" s="115">
        <v>43530</v>
      </c>
      <c r="L971" s="113">
        <v>1605</v>
      </c>
      <c r="M971" s="113" t="s">
        <v>1205</v>
      </c>
      <c r="N971" s="351"/>
    </row>
    <row r="972" spans="1:14">
      <c r="A972" s="113" t="s">
        <v>1206</v>
      </c>
      <c r="B972" s="113" t="s">
        <v>383</v>
      </c>
      <c r="C972" s="113">
        <v>178.1</v>
      </c>
      <c r="D972" s="113">
        <v>181.8</v>
      </c>
      <c r="E972" s="113">
        <v>176.05</v>
      </c>
      <c r="F972" s="113">
        <v>179.45</v>
      </c>
      <c r="G972" s="113">
        <v>179</v>
      </c>
      <c r="H972" s="113">
        <v>174.65</v>
      </c>
      <c r="I972" s="113">
        <v>61347</v>
      </c>
      <c r="J972" s="113">
        <v>11004615.1</v>
      </c>
      <c r="K972" s="115">
        <v>43530</v>
      </c>
      <c r="L972" s="113">
        <v>1299</v>
      </c>
      <c r="M972" s="113" t="s">
        <v>1207</v>
      </c>
      <c r="N972" s="351"/>
    </row>
    <row r="973" spans="1:14">
      <c r="A973" s="113" t="s">
        <v>3040</v>
      </c>
      <c r="B973" s="113" t="s">
        <v>383</v>
      </c>
      <c r="C973" s="113">
        <v>22.75</v>
      </c>
      <c r="D973" s="113">
        <v>23.5</v>
      </c>
      <c r="E973" s="113">
        <v>22.3</v>
      </c>
      <c r="F973" s="113">
        <v>23</v>
      </c>
      <c r="G973" s="113">
        <v>22.9</v>
      </c>
      <c r="H973" s="113">
        <v>22.45</v>
      </c>
      <c r="I973" s="113">
        <v>101709</v>
      </c>
      <c r="J973" s="113">
        <v>2342713.4500000002</v>
      </c>
      <c r="K973" s="115">
        <v>43530</v>
      </c>
      <c r="L973" s="113">
        <v>602</v>
      </c>
      <c r="M973" s="113" t="s">
        <v>3041</v>
      </c>
      <c r="N973" s="351"/>
    </row>
    <row r="974" spans="1:14">
      <c r="A974" s="113" t="s">
        <v>1208</v>
      </c>
      <c r="B974" s="113" t="s">
        <v>383</v>
      </c>
      <c r="C974" s="113">
        <v>878.7</v>
      </c>
      <c r="D974" s="113">
        <v>898.7</v>
      </c>
      <c r="E974" s="113">
        <v>852.6</v>
      </c>
      <c r="F974" s="113">
        <v>869.65</v>
      </c>
      <c r="G974" s="113">
        <v>862</v>
      </c>
      <c r="H974" s="113">
        <v>872.1</v>
      </c>
      <c r="I974" s="113">
        <v>21990</v>
      </c>
      <c r="J974" s="113">
        <v>19332644.449999999</v>
      </c>
      <c r="K974" s="115">
        <v>43530</v>
      </c>
      <c r="L974" s="113">
        <v>1587</v>
      </c>
      <c r="M974" s="113" t="s">
        <v>1209</v>
      </c>
      <c r="N974" s="351"/>
    </row>
    <row r="975" spans="1:14">
      <c r="A975" s="113" t="s">
        <v>1210</v>
      </c>
      <c r="B975" s="113" t="s">
        <v>383</v>
      </c>
      <c r="C975" s="113">
        <v>570</v>
      </c>
      <c r="D975" s="113">
        <v>576.85</v>
      </c>
      <c r="E975" s="113">
        <v>558.25</v>
      </c>
      <c r="F975" s="113">
        <v>567.65</v>
      </c>
      <c r="G975" s="113">
        <v>565</v>
      </c>
      <c r="H975" s="113">
        <v>569.54999999999995</v>
      </c>
      <c r="I975" s="113">
        <v>968467</v>
      </c>
      <c r="J975" s="113">
        <v>549798068.39999998</v>
      </c>
      <c r="K975" s="115">
        <v>43530</v>
      </c>
      <c r="L975" s="113">
        <v>23831</v>
      </c>
      <c r="M975" s="113" t="s">
        <v>1211</v>
      </c>
      <c r="N975" s="351"/>
    </row>
    <row r="976" spans="1:14">
      <c r="A976" s="113" t="s">
        <v>2677</v>
      </c>
      <c r="B976" s="113" t="s">
        <v>383</v>
      </c>
      <c r="C976" s="113">
        <v>0.25</v>
      </c>
      <c r="D976" s="113">
        <v>0.25</v>
      </c>
      <c r="E976" s="113">
        <v>0.2</v>
      </c>
      <c r="F976" s="113">
        <v>0.2</v>
      </c>
      <c r="G976" s="113">
        <v>0.25</v>
      </c>
      <c r="H976" s="113">
        <v>0.25</v>
      </c>
      <c r="I976" s="113">
        <v>374764</v>
      </c>
      <c r="J976" s="113">
        <v>87479.5</v>
      </c>
      <c r="K976" s="115">
        <v>43530</v>
      </c>
      <c r="L976" s="113">
        <v>61</v>
      </c>
      <c r="M976" s="113" t="s">
        <v>2678</v>
      </c>
      <c r="N976" s="351"/>
    </row>
    <row r="977" spans="1:14">
      <c r="A977" s="113" t="s">
        <v>2761</v>
      </c>
      <c r="B977" s="113" t="s">
        <v>383</v>
      </c>
      <c r="C977" s="113">
        <v>496</v>
      </c>
      <c r="D977" s="113">
        <v>505.89</v>
      </c>
      <c r="E977" s="113">
        <v>496</v>
      </c>
      <c r="F977" s="113">
        <v>501.58</v>
      </c>
      <c r="G977" s="113">
        <v>502</v>
      </c>
      <c r="H977" s="113">
        <v>500.75</v>
      </c>
      <c r="I977" s="113">
        <v>16785</v>
      </c>
      <c r="J977" s="113">
        <v>8370314.0700000003</v>
      </c>
      <c r="K977" s="115">
        <v>43530</v>
      </c>
      <c r="L977" s="113">
        <v>221</v>
      </c>
      <c r="M977" s="113" t="s">
        <v>2762</v>
      </c>
      <c r="N977" s="351"/>
    </row>
    <row r="978" spans="1:14">
      <c r="A978" s="113" t="s">
        <v>2200</v>
      </c>
      <c r="B978" s="113" t="s">
        <v>383</v>
      </c>
      <c r="C978" s="113">
        <v>31.95</v>
      </c>
      <c r="D978" s="113">
        <v>32.5</v>
      </c>
      <c r="E978" s="113">
        <v>30.5</v>
      </c>
      <c r="F978" s="113">
        <v>30.95</v>
      </c>
      <c r="G978" s="113">
        <v>30.65</v>
      </c>
      <c r="H978" s="113">
        <v>30.6</v>
      </c>
      <c r="I978" s="113">
        <v>68895</v>
      </c>
      <c r="J978" s="113">
        <v>2143211.2999999998</v>
      </c>
      <c r="K978" s="115">
        <v>43530</v>
      </c>
      <c r="L978" s="113">
        <v>271</v>
      </c>
      <c r="M978" s="113" t="s">
        <v>2033</v>
      </c>
      <c r="N978" s="351"/>
    </row>
    <row r="979" spans="1:14">
      <c r="A979" s="113" t="s">
        <v>1997</v>
      </c>
      <c r="B979" s="113" t="s">
        <v>383</v>
      </c>
      <c r="C979" s="113">
        <v>7</v>
      </c>
      <c r="D979" s="113">
        <v>7.2</v>
      </c>
      <c r="E979" s="113">
        <v>6.95</v>
      </c>
      <c r="F979" s="113">
        <v>7.15</v>
      </c>
      <c r="G979" s="113">
        <v>7.15</v>
      </c>
      <c r="H979" s="113">
        <v>6.95</v>
      </c>
      <c r="I979" s="113">
        <v>470648</v>
      </c>
      <c r="J979" s="113">
        <v>3330308.55</v>
      </c>
      <c r="K979" s="115">
        <v>43530</v>
      </c>
      <c r="L979" s="113">
        <v>500</v>
      </c>
      <c r="M979" s="113" t="s">
        <v>1998</v>
      </c>
      <c r="N979" s="351"/>
    </row>
    <row r="980" spans="1:14">
      <c r="A980" s="113" t="s">
        <v>1212</v>
      </c>
      <c r="B980" s="113" t="s">
        <v>383</v>
      </c>
      <c r="C980" s="113">
        <v>0.4</v>
      </c>
      <c r="D980" s="113">
        <v>0.4</v>
      </c>
      <c r="E980" s="113">
        <v>0.35</v>
      </c>
      <c r="F980" s="113">
        <v>0.4</v>
      </c>
      <c r="G980" s="113">
        <v>0.4</v>
      </c>
      <c r="H980" s="113">
        <v>0.35</v>
      </c>
      <c r="I980" s="113">
        <v>3638418</v>
      </c>
      <c r="J980" s="113">
        <v>1415863.05</v>
      </c>
      <c r="K980" s="115">
        <v>43530</v>
      </c>
      <c r="L980" s="113">
        <v>473</v>
      </c>
      <c r="M980" s="113" t="s">
        <v>1213</v>
      </c>
      <c r="N980" s="351"/>
    </row>
    <row r="981" spans="1:14">
      <c r="A981" s="113" t="s">
        <v>1989</v>
      </c>
      <c r="B981" s="113" t="s">
        <v>383</v>
      </c>
      <c r="C981" s="113">
        <v>13.7</v>
      </c>
      <c r="D981" s="113">
        <v>14.4</v>
      </c>
      <c r="E981" s="113">
        <v>13.45</v>
      </c>
      <c r="F981" s="113">
        <v>14.1</v>
      </c>
      <c r="G981" s="113">
        <v>14.1</v>
      </c>
      <c r="H981" s="113">
        <v>13.5</v>
      </c>
      <c r="I981" s="113">
        <v>8529</v>
      </c>
      <c r="J981" s="113">
        <v>120087.65</v>
      </c>
      <c r="K981" s="115">
        <v>43530</v>
      </c>
      <c r="L981" s="113">
        <v>30</v>
      </c>
      <c r="M981" s="113" t="s">
        <v>1990</v>
      </c>
      <c r="N981" s="351"/>
    </row>
    <row r="982" spans="1:14">
      <c r="A982" s="113" t="s">
        <v>2452</v>
      </c>
      <c r="B982" s="113" t="s">
        <v>383</v>
      </c>
      <c r="C982" s="113">
        <v>24.1</v>
      </c>
      <c r="D982" s="113">
        <v>24.4</v>
      </c>
      <c r="E982" s="113">
        <v>22.65</v>
      </c>
      <c r="F982" s="113">
        <v>23.75</v>
      </c>
      <c r="G982" s="113">
        <v>24</v>
      </c>
      <c r="H982" s="113">
        <v>22.5</v>
      </c>
      <c r="I982" s="113">
        <v>3059</v>
      </c>
      <c r="J982" s="113">
        <v>71845.600000000006</v>
      </c>
      <c r="K982" s="115">
        <v>43530</v>
      </c>
      <c r="L982" s="113">
        <v>25</v>
      </c>
      <c r="M982" s="113" t="s">
        <v>2453</v>
      </c>
      <c r="N982" s="351"/>
    </row>
    <row r="983" spans="1:14">
      <c r="A983" s="113" t="s">
        <v>1214</v>
      </c>
      <c r="B983" s="113" t="s">
        <v>383</v>
      </c>
      <c r="C983" s="113">
        <v>87.9</v>
      </c>
      <c r="D983" s="113">
        <v>89</v>
      </c>
      <c r="E983" s="113">
        <v>83</v>
      </c>
      <c r="F983" s="113">
        <v>87</v>
      </c>
      <c r="G983" s="113">
        <v>86.8</v>
      </c>
      <c r="H983" s="113">
        <v>85.4</v>
      </c>
      <c r="I983" s="113">
        <v>7026</v>
      </c>
      <c r="J983" s="113">
        <v>613998.25</v>
      </c>
      <c r="K983" s="115">
        <v>43530</v>
      </c>
      <c r="L983" s="113">
        <v>80</v>
      </c>
      <c r="M983" s="113" t="s">
        <v>1215</v>
      </c>
      <c r="N983" s="351"/>
    </row>
    <row r="984" spans="1:14">
      <c r="A984" s="113" t="s">
        <v>1216</v>
      </c>
      <c r="B984" s="113" t="s">
        <v>383</v>
      </c>
      <c r="C984" s="113">
        <v>44.5</v>
      </c>
      <c r="D984" s="113">
        <v>45.5</v>
      </c>
      <c r="E984" s="113">
        <v>44.2</v>
      </c>
      <c r="F984" s="113">
        <v>44.95</v>
      </c>
      <c r="G984" s="113">
        <v>44.95</v>
      </c>
      <c r="H984" s="113">
        <v>43.95</v>
      </c>
      <c r="I984" s="113">
        <v>16500</v>
      </c>
      <c r="J984" s="113">
        <v>740836.45</v>
      </c>
      <c r="K984" s="115">
        <v>43530</v>
      </c>
      <c r="L984" s="113">
        <v>97</v>
      </c>
      <c r="M984" s="113" t="s">
        <v>1217</v>
      </c>
      <c r="N984" s="351"/>
    </row>
    <row r="985" spans="1:14">
      <c r="A985" s="113" t="s">
        <v>1218</v>
      </c>
      <c r="B985" s="113" t="s">
        <v>383</v>
      </c>
      <c r="C985" s="113">
        <v>40.75</v>
      </c>
      <c r="D985" s="113">
        <v>41</v>
      </c>
      <c r="E985" s="113">
        <v>39.4</v>
      </c>
      <c r="F985" s="113">
        <v>40</v>
      </c>
      <c r="G985" s="113">
        <v>40</v>
      </c>
      <c r="H985" s="113">
        <v>40.85</v>
      </c>
      <c r="I985" s="113">
        <v>5039</v>
      </c>
      <c r="J985" s="113">
        <v>200680.4</v>
      </c>
      <c r="K985" s="115">
        <v>43530</v>
      </c>
      <c r="L985" s="113">
        <v>62</v>
      </c>
      <c r="M985" s="113" t="s">
        <v>1219</v>
      </c>
      <c r="N985" s="351"/>
    </row>
    <row r="986" spans="1:14">
      <c r="A986" s="113" t="s">
        <v>1220</v>
      </c>
      <c r="B986" s="113" t="s">
        <v>383</v>
      </c>
      <c r="C986" s="113">
        <v>88.5</v>
      </c>
      <c r="D986" s="113">
        <v>95</v>
      </c>
      <c r="E986" s="113">
        <v>88.5</v>
      </c>
      <c r="F986" s="113">
        <v>89.75</v>
      </c>
      <c r="G986" s="113">
        <v>90</v>
      </c>
      <c r="H986" s="113">
        <v>88.65</v>
      </c>
      <c r="I986" s="113">
        <v>75818</v>
      </c>
      <c r="J986" s="113">
        <v>6930231.75</v>
      </c>
      <c r="K986" s="115">
        <v>43530</v>
      </c>
      <c r="L986" s="113">
        <v>857</v>
      </c>
      <c r="M986" s="113" t="s">
        <v>1221</v>
      </c>
      <c r="N986" s="351"/>
    </row>
    <row r="987" spans="1:14">
      <c r="A987" s="113" t="s">
        <v>373</v>
      </c>
      <c r="B987" s="113" t="s">
        <v>383</v>
      </c>
      <c r="C987" s="113">
        <v>572.70000000000005</v>
      </c>
      <c r="D987" s="113">
        <v>575</v>
      </c>
      <c r="E987" s="113">
        <v>557.54999999999995</v>
      </c>
      <c r="F987" s="113">
        <v>561</v>
      </c>
      <c r="G987" s="113">
        <v>560.4</v>
      </c>
      <c r="H987" s="113">
        <v>566.6</v>
      </c>
      <c r="I987" s="113">
        <v>340728</v>
      </c>
      <c r="J987" s="113">
        <v>193161259.5</v>
      </c>
      <c r="K987" s="115">
        <v>43530</v>
      </c>
      <c r="L987" s="113">
        <v>10241</v>
      </c>
      <c r="M987" s="113" t="s">
        <v>1222</v>
      </c>
      <c r="N987" s="351"/>
    </row>
    <row r="988" spans="1:14">
      <c r="A988" s="113" t="s">
        <v>1223</v>
      </c>
      <c r="B988" s="113" t="s">
        <v>383</v>
      </c>
      <c r="C988" s="113">
        <v>415.05</v>
      </c>
      <c r="D988" s="113">
        <v>416.25</v>
      </c>
      <c r="E988" s="113">
        <v>397</v>
      </c>
      <c r="F988" s="113">
        <v>401.25</v>
      </c>
      <c r="G988" s="113">
        <v>402.9</v>
      </c>
      <c r="H988" s="113">
        <v>408.8</v>
      </c>
      <c r="I988" s="113">
        <v>9559</v>
      </c>
      <c r="J988" s="113">
        <v>3873130.25</v>
      </c>
      <c r="K988" s="115">
        <v>43530</v>
      </c>
      <c r="L988" s="113">
        <v>470</v>
      </c>
      <c r="M988" s="113" t="s">
        <v>1224</v>
      </c>
      <c r="N988" s="351"/>
    </row>
    <row r="989" spans="1:14">
      <c r="A989" s="113" t="s">
        <v>1225</v>
      </c>
      <c r="B989" s="113" t="s">
        <v>383</v>
      </c>
      <c r="C989" s="113">
        <v>57.3</v>
      </c>
      <c r="D989" s="113">
        <v>58.4</v>
      </c>
      <c r="E989" s="113">
        <v>57</v>
      </c>
      <c r="F989" s="113">
        <v>57.7</v>
      </c>
      <c r="G989" s="113">
        <v>57.8</v>
      </c>
      <c r="H989" s="113">
        <v>56.1</v>
      </c>
      <c r="I989" s="113">
        <v>20838990</v>
      </c>
      <c r="J989" s="113">
        <v>1203482491.5</v>
      </c>
      <c r="K989" s="115">
        <v>43530</v>
      </c>
      <c r="L989" s="113">
        <v>48870</v>
      </c>
      <c r="M989" s="113" t="s">
        <v>1226</v>
      </c>
      <c r="N989" s="351"/>
    </row>
    <row r="990" spans="1:14">
      <c r="A990" s="113" t="s">
        <v>3141</v>
      </c>
      <c r="B990" s="113" t="s">
        <v>3180</v>
      </c>
      <c r="C990" s="113">
        <v>5.9</v>
      </c>
      <c r="D990" s="113">
        <v>6.05</v>
      </c>
      <c r="E990" s="113">
        <v>5.75</v>
      </c>
      <c r="F990" s="113">
        <v>5.95</v>
      </c>
      <c r="G990" s="113">
        <v>6</v>
      </c>
      <c r="H990" s="113">
        <v>5.9</v>
      </c>
      <c r="I990" s="113">
        <v>28183</v>
      </c>
      <c r="J990" s="113">
        <v>164585.15</v>
      </c>
      <c r="K990" s="115">
        <v>43530</v>
      </c>
      <c r="L990" s="113">
        <v>72</v>
      </c>
      <c r="M990" s="113" t="s">
        <v>3142</v>
      </c>
      <c r="N990" s="351"/>
    </row>
    <row r="991" spans="1:14">
      <c r="A991" s="113" t="s">
        <v>1227</v>
      </c>
      <c r="B991" s="113" t="s">
        <v>383</v>
      </c>
      <c r="C991" s="113">
        <v>1771.75</v>
      </c>
      <c r="D991" s="113">
        <v>1783.55</v>
      </c>
      <c r="E991" s="113">
        <v>1720</v>
      </c>
      <c r="F991" s="113">
        <v>1733.5</v>
      </c>
      <c r="G991" s="113">
        <v>1735.15</v>
      </c>
      <c r="H991" s="113">
        <v>1763.65</v>
      </c>
      <c r="I991" s="113">
        <v>656487</v>
      </c>
      <c r="J991" s="113">
        <v>1152214752.45</v>
      </c>
      <c r="K991" s="115">
        <v>43530</v>
      </c>
      <c r="L991" s="113">
        <v>8838</v>
      </c>
      <c r="M991" s="113" t="s">
        <v>1228</v>
      </c>
      <c r="N991" s="351"/>
    </row>
    <row r="992" spans="1:14">
      <c r="A992" s="113" t="s">
        <v>1229</v>
      </c>
      <c r="B992" s="113" t="s">
        <v>383</v>
      </c>
      <c r="C992" s="113">
        <v>641.54999999999995</v>
      </c>
      <c r="D992" s="113">
        <v>652</v>
      </c>
      <c r="E992" s="113">
        <v>637</v>
      </c>
      <c r="F992" s="113">
        <v>641.70000000000005</v>
      </c>
      <c r="G992" s="113">
        <v>642.75</v>
      </c>
      <c r="H992" s="113">
        <v>644.1</v>
      </c>
      <c r="I992" s="113">
        <v>14356</v>
      </c>
      <c r="J992" s="113">
        <v>9276116.4499999993</v>
      </c>
      <c r="K992" s="115">
        <v>43530</v>
      </c>
      <c r="L992" s="113">
        <v>1249</v>
      </c>
      <c r="M992" s="113" t="s">
        <v>2112</v>
      </c>
      <c r="N992" s="351"/>
    </row>
    <row r="993" spans="1:14">
      <c r="A993" s="113" t="s">
        <v>1230</v>
      </c>
      <c r="B993" s="113" t="s">
        <v>383</v>
      </c>
      <c r="C993" s="113">
        <v>43.9</v>
      </c>
      <c r="D993" s="113">
        <v>44.45</v>
      </c>
      <c r="E993" s="113">
        <v>41.5</v>
      </c>
      <c r="F993" s="113">
        <v>41.9</v>
      </c>
      <c r="G993" s="113">
        <v>41.7</v>
      </c>
      <c r="H993" s="113">
        <v>43.25</v>
      </c>
      <c r="I993" s="113">
        <v>1187410</v>
      </c>
      <c r="J993" s="113">
        <v>50694891.049999997</v>
      </c>
      <c r="K993" s="115">
        <v>43530</v>
      </c>
      <c r="L993" s="113">
        <v>4148</v>
      </c>
      <c r="M993" s="113" t="s">
        <v>1231</v>
      </c>
      <c r="N993" s="351"/>
    </row>
    <row r="994" spans="1:14">
      <c r="A994" s="113" t="s">
        <v>1232</v>
      </c>
      <c r="B994" s="113" t="s">
        <v>383</v>
      </c>
      <c r="C994" s="113">
        <v>107.25</v>
      </c>
      <c r="D994" s="113">
        <v>108</v>
      </c>
      <c r="E994" s="113">
        <v>106.1</v>
      </c>
      <c r="F994" s="113">
        <v>106.85</v>
      </c>
      <c r="G994" s="113">
        <v>107.4</v>
      </c>
      <c r="H994" s="113">
        <v>107.25</v>
      </c>
      <c r="I994" s="113">
        <v>27339</v>
      </c>
      <c r="J994" s="113">
        <v>2925285.85</v>
      </c>
      <c r="K994" s="115">
        <v>43530</v>
      </c>
      <c r="L994" s="113">
        <v>704</v>
      </c>
      <c r="M994" s="113" t="s">
        <v>1233</v>
      </c>
      <c r="N994" s="351"/>
    </row>
    <row r="995" spans="1:14">
      <c r="A995" s="113" t="s">
        <v>366</v>
      </c>
      <c r="B995" s="113" t="s">
        <v>383</v>
      </c>
      <c r="C995" s="113">
        <v>58</v>
      </c>
      <c r="D995" s="113">
        <v>61.9</v>
      </c>
      <c r="E995" s="113">
        <v>57.8</v>
      </c>
      <c r="F995" s="113">
        <v>59.7</v>
      </c>
      <c r="G995" s="113">
        <v>59.75</v>
      </c>
      <c r="H995" s="113">
        <v>57.5</v>
      </c>
      <c r="I995" s="113">
        <v>15409526</v>
      </c>
      <c r="J995" s="113">
        <v>928479812.5</v>
      </c>
      <c r="K995" s="115">
        <v>43530</v>
      </c>
      <c r="L995" s="113">
        <v>39960</v>
      </c>
      <c r="M995" s="113" t="s">
        <v>2566</v>
      </c>
      <c r="N995" s="351"/>
    </row>
    <row r="996" spans="1:14">
      <c r="A996" s="113" t="s">
        <v>2735</v>
      </c>
      <c r="B996" s="113" t="s">
        <v>383</v>
      </c>
      <c r="C996" s="113">
        <v>1200</v>
      </c>
      <c r="D996" s="113">
        <v>1201</v>
      </c>
      <c r="E996" s="113">
        <v>1181</v>
      </c>
      <c r="F996" s="113">
        <v>1181</v>
      </c>
      <c r="G996" s="113">
        <v>1181</v>
      </c>
      <c r="H996" s="113">
        <v>1200.9000000000001</v>
      </c>
      <c r="I996" s="113">
        <v>40</v>
      </c>
      <c r="J996" s="113">
        <v>47628.9</v>
      </c>
      <c r="K996" s="115">
        <v>43530</v>
      </c>
      <c r="L996" s="113">
        <v>9</v>
      </c>
      <c r="M996" s="113" t="s">
        <v>2736</v>
      </c>
      <c r="N996" s="351"/>
    </row>
    <row r="997" spans="1:14">
      <c r="A997" s="113" t="s">
        <v>1234</v>
      </c>
      <c r="B997" s="113" t="s">
        <v>383</v>
      </c>
      <c r="C997" s="113">
        <v>109.55</v>
      </c>
      <c r="D997" s="113">
        <v>112.35</v>
      </c>
      <c r="E997" s="113">
        <v>107.6</v>
      </c>
      <c r="F997" s="113">
        <v>110.4</v>
      </c>
      <c r="G997" s="113">
        <v>110</v>
      </c>
      <c r="H997" s="113">
        <v>108.25</v>
      </c>
      <c r="I997" s="113">
        <v>227302</v>
      </c>
      <c r="J997" s="113">
        <v>25074673.25</v>
      </c>
      <c r="K997" s="115">
        <v>43530</v>
      </c>
      <c r="L997" s="113">
        <v>3555</v>
      </c>
      <c r="M997" s="113" t="s">
        <v>1235</v>
      </c>
      <c r="N997" s="351"/>
    </row>
    <row r="998" spans="1:14">
      <c r="A998" s="113" t="s">
        <v>240</v>
      </c>
      <c r="B998" s="113" t="s">
        <v>383</v>
      </c>
      <c r="C998" s="113">
        <v>98.8</v>
      </c>
      <c r="D998" s="113">
        <v>100.6</v>
      </c>
      <c r="E998" s="113">
        <v>96.9</v>
      </c>
      <c r="F998" s="113">
        <v>98.85</v>
      </c>
      <c r="G998" s="113">
        <v>98</v>
      </c>
      <c r="H998" s="113">
        <v>98.15</v>
      </c>
      <c r="I998" s="113">
        <v>13894289</v>
      </c>
      <c r="J998" s="113">
        <v>1373191302.8</v>
      </c>
      <c r="K998" s="115">
        <v>43530</v>
      </c>
      <c r="L998" s="113">
        <v>48738</v>
      </c>
      <c r="M998" s="113" t="s">
        <v>1236</v>
      </c>
      <c r="N998" s="351"/>
    </row>
    <row r="999" spans="1:14">
      <c r="A999" s="113" t="s">
        <v>1237</v>
      </c>
      <c r="B999" s="113" t="s">
        <v>383</v>
      </c>
      <c r="C999" s="113">
        <v>145</v>
      </c>
      <c r="D999" s="113">
        <v>146.4</v>
      </c>
      <c r="E999" s="113">
        <v>136.9</v>
      </c>
      <c r="F999" s="113">
        <v>138.15</v>
      </c>
      <c r="G999" s="113">
        <v>139</v>
      </c>
      <c r="H999" s="113">
        <v>143.1</v>
      </c>
      <c r="I999" s="113">
        <v>51518</v>
      </c>
      <c r="J999" s="113">
        <v>7333901.5</v>
      </c>
      <c r="K999" s="115">
        <v>43530</v>
      </c>
      <c r="L999" s="113">
        <v>1312</v>
      </c>
      <c r="M999" s="113" t="s">
        <v>1238</v>
      </c>
      <c r="N999" s="351"/>
    </row>
    <row r="1000" spans="1:14">
      <c r="A1000" s="113" t="s">
        <v>3156</v>
      </c>
      <c r="B1000" s="113" t="s">
        <v>383</v>
      </c>
      <c r="C1000" s="113">
        <v>755.05</v>
      </c>
      <c r="D1000" s="113">
        <v>849</v>
      </c>
      <c r="E1000" s="113">
        <v>748</v>
      </c>
      <c r="F1000" s="113">
        <v>825.95</v>
      </c>
      <c r="G1000" s="113">
        <v>849</v>
      </c>
      <c r="H1000" s="113">
        <v>754.3</v>
      </c>
      <c r="I1000" s="113">
        <v>780</v>
      </c>
      <c r="J1000" s="113">
        <v>613281.65</v>
      </c>
      <c r="K1000" s="115">
        <v>43530</v>
      </c>
      <c r="L1000" s="113">
        <v>68</v>
      </c>
      <c r="M1000" s="113" t="s">
        <v>3157</v>
      </c>
      <c r="N1000" s="351"/>
    </row>
    <row r="1001" spans="1:14">
      <c r="A1001" s="113" t="s">
        <v>375</v>
      </c>
      <c r="B1001" s="113" t="s">
        <v>383</v>
      </c>
      <c r="C1001" s="113">
        <v>52.2</v>
      </c>
      <c r="D1001" s="113">
        <v>54.1</v>
      </c>
      <c r="E1001" s="113">
        <v>52.15</v>
      </c>
      <c r="F1001" s="113">
        <v>52.95</v>
      </c>
      <c r="G1001" s="113">
        <v>53.05</v>
      </c>
      <c r="H1001" s="113">
        <v>51.45</v>
      </c>
      <c r="I1001" s="113">
        <v>46497</v>
      </c>
      <c r="J1001" s="113">
        <v>2470434.0499999998</v>
      </c>
      <c r="K1001" s="115">
        <v>43530</v>
      </c>
      <c r="L1001" s="113">
        <v>610</v>
      </c>
      <c r="M1001" s="113" t="s">
        <v>1239</v>
      </c>
      <c r="N1001" s="351"/>
    </row>
    <row r="1002" spans="1:14">
      <c r="A1002" s="113" t="s">
        <v>2298</v>
      </c>
      <c r="B1002" s="113" t="s">
        <v>383</v>
      </c>
      <c r="C1002" s="113">
        <v>35.549999999999997</v>
      </c>
      <c r="D1002" s="113">
        <v>36.25</v>
      </c>
      <c r="E1002" s="113">
        <v>35</v>
      </c>
      <c r="F1002" s="113">
        <v>35.450000000000003</v>
      </c>
      <c r="G1002" s="113">
        <v>35.6</v>
      </c>
      <c r="H1002" s="113">
        <v>35.5</v>
      </c>
      <c r="I1002" s="113">
        <v>14011</v>
      </c>
      <c r="J1002" s="113">
        <v>497867</v>
      </c>
      <c r="K1002" s="115">
        <v>43530</v>
      </c>
      <c r="L1002" s="113">
        <v>124</v>
      </c>
      <c r="M1002" s="113" t="s">
        <v>2299</v>
      </c>
      <c r="N1002" s="351"/>
    </row>
    <row r="1003" spans="1:14">
      <c r="A1003" s="113" t="s">
        <v>2009</v>
      </c>
      <c r="B1003" s="113" t="s">
        <v>383</v>
      </c>
      <c r="C1003" s="113">
        <v>8.15</v>
      </c>
      <c r="D1003" s="113">
        <v>9.3000000000000007</v>
      </c>
      <c r="E1003" s="113">
        <v>8.0500000000000007</v>
      </c>
      <c r="F1003" s="113">
        <v>8.9499999999999993</v>
      </c>
      <c r="G1003" s="113">
        <v>9</v>
      </c>
      <c r="H1003" s="113">
        <v>8.15</v>
      </c>
      <c r="I1003" s="113">
        <v>87562</v>
      </c>
      <c r="J1003" s="113">
        <v>781854.25</v>
      </c>
      <c r="K1003" s="115">
        <v>43530</v>
      </c>
      <c r="L1003" s="113">
        <v>306</v>
      </c>
      <c r="M1003" s="113" t="s">
        <v>2010</v>
      </c>
      <c r="N1003" s="351"/>
    </row>
    <row r="1004" spans="1:14">
      <c r="A1004" s="113" t="s">
        <v>1240</v>
      </c>
      <c r="B1004" s="113" t="s">
        <v>383</v>
      </c>
      <c r="C1004" s="113">
        <v>18.600000000000001</v>
      </c>
      <c r="D1004" s="113">
        <v>19</v>
      </c>
      <c r="E1004" s="113">
        <v>18.3</v>
      </c>
      <c r="F1004" s="113">
        <v>18.8</v>
      </c>
      <c r="G1004" s="113">
        <v>18.649999999999999</v>
      </c>
      <c r="H1004" s="113">
        <v>18.3</v>
      </c>
      <c r="I1004" s="113">
        <v>156293</v>
      </c>
      <c r="J1004" s="113">
        <v>2940231.7</v>
      </c>
      <c r="K1004" s="115">
        <v>43530</v>
      </c>
      <c r="L1004" s="113">
        <v>838</v>
      </c>
      <c r="M1004" s="113" t="s">
        <v>1241</v>
      </c>
      <c r="N1004" s="351"/>
    </row>
    <row r="1005" spans="1:14">
      <c r="A1005" s="113" t="s">
        <v>3042</v>
      </c>
      <c r="B1005" s="113" t="s">
        <v>383</v>
      </c>
      <c r="C1005" s="113">
        <v>71.349999999999994</v>
      </c>
      <c r="D1005" s="113">
        <v>73.099999999999994</v>
      </c>
      <c r="E1005" s="113">
        <v>70.5</v>
      </c>
      <c r="F1005" s="113">
        <v>71.55</v>
      </c>
      <c r="G1005" s="113">
        <v>71.75</v>
      </c>
      <c r="H1005" s="113">
        <v>70.099999999999994</v>
      </c>
      <c r="I1005" s="113">
        <v>93299</v>
      </c>
      <c r="J1005" s="113">
        <v>6696231.0499999998</v>
      </c>
      <c r="K1005" s="115">
        <v>43530</v>
      </c>
      <c r="L1005" s="113">
        <v>774</v>
      </c>
      <c r="M1005" s="113" t="s">
        <v>3043</v>
      </c>
      <c r="N1005" s="351"/>
    </row>
    <row r="1006" spans="1:14">
      <c r="A1006" s="113" t="s">
        <v>2679</v>
      </c>
      <c r="B1006" s="113" t="s">
        <v>383</v>
      </c>
      <c r="C1006" s="113">
        <v>263.75</v>
      </c>
      <c r="D1006" s="113">
        <v>273.7</v>
      </c>
      <c r="E1006" s="113">
        <v>259.10000000000002</v>
      </c>
      <c r="F1006" s="113">
        <v>264.05</v>
      </c>
      <c r="G1006" s="113">
        <v>264.5</v>
      </c>
      <c r="H1006" s="113">
        <v>262</v>
      </c>
      <c r="I1006" s="113">
        <v>101315</v>
      </c>
      <c r="J1006" s="113">
        <v>26981249.5</v>
      </c>
      <c r="K1006" s="115">
        <v>43530</v>
      </c>
      <c r="L1006" s="113">
        <v>2156</v>
      </c>
      <c r="M1006" s="113" t="s">
        <v>2680</v>
      </c>
      <c r="N1006" s="351"/>
    </row>
    <row r="1007" spans="1:14">
      <c r="A1007" s="113" t="s">
        <v>1242</v>
      </c>
      <c r="B1007" s="113" t="s">
        <v>383</v>
      </c>
      <c r="C1007" s="113">
        <v>455.3</v>
      </c>
      <c r="D1007" s="113">
        <v>472.75</v>
      </c>
      <c r="E1007" s="113">
        <v>455.3</v>
      </c>
      <c r="F1007" s="113">
        <v>466.4</v>
      </c>
      <c r="G1007" s="113">
        <v>467</v>
      </c>
      <c r="H1007" s="113">
        <v>460.1</v>
      </c>
      <c r="I1007" s="113">
        <v>17370</v>
      </c>
      <c r="J1007" s="113">
        <v>8100205.4000000004</v>
      </c>
      <c r="K1007" s="115">
        <v>43530</v>
      </c>
      <c r="L1007" s="113">
        <v>637</v>
      </c>
      <c r="M1007" s="113" t="s">
        <v>2191</v>
      </c>
      <c r="N1007" s="351"/>
    </row>
    <row r="1008" spans="1:14">
      <c r="A1008" s="113" t="s">
        <v>1243</v>
      </c>
      <c r="B1008" s="113" t="s">
        <v>383</v>
      </c>
      <c r="C1008" s="113">
        <v>10593</v>
      </c>
      <c r="D1008" s="113">
        <v>10593</v>
      </c>
      <c r="E1008" s="113">
        <v>10195</v>
      </c>
      <c r="F1008" s="113">
        <v>10320.75</v>
      </c>
      <c r="G1008" s="113">
        <v>10308</v>
      </c>
      <c r="H1008" s="113">
        <v>10505.95</v>
      </c>
      <c r="I1008" s="113">
        <v>145434</v>
      </c>
      <c r="J1008" s="113">
        <v>1504261928.45</v>
      </c>
      <c r="K1008" s="115">
        <v>43530</v>
      </c>
      <c r="L1008" s="113">
        <v>40625</v>
      </c>
      <c r="M1008" s="113" t="s">
        <v>3044</v>
      </c>
      <c r="N1008" s="351"/>
    </row>
    <row r="1009" spans="1:14">
      <c r="A1009" s="113" t="s">
        <v>3689</v>
      </c>
      <c r="B1009" s="113" t="s">
        <v>383</v>
      </c>
      <c r="C1009" s="113">
        <v>110.42</v>
      </c>
      <c r="D1009" s="113">
        <v>110.42</v>
      </c>
      <c r="E1009" s="113">
        <v>110.42</v>
      </c>
      <c r="F1009" s="113">
        <v>110.42</v>
      </c>
      <c r="G1009" s="113">
        <v>110.42</v>
      </c>
      <c r="H1009" s="113">
        <v>108.83</v>
      </c>
      <c r="I1009" s="113">
        <v>3</v>
      </c>
      <c r="J1009" s="113">
        <v>331.26</v>
      </c>
      <c r="K1009" s="115">
        <v>43530</v>
      </c>
      <c r="L1009" s="113">
        <v>1</v>
      </c>
      <c r="M1009" s="113" t="s">
        <v>3690</v>
      </c>
      <c r="N1009" s="351"/>
    </row>
    <row r="1010" spans="1:14">
      <c r="A1010" s="113" t="s">
        <v>1244</v>
      </c>
      <c r="B1010" s="113" t="s">
        <v>383</v>
      </c>
      <c r="C1010" s="113">
        <v>35.200000000000003</v>
      </c>
      <c r="D1010" s="113">
        <v>36</v>
      </c>
      <c r="E1010" s="113">
        <v>33</v>
      </c>
      <c r="F1010" s="113">
        <v>34.5</v>
      </c>
      <c r="G1010" s="113">
        <v>34.549999999999997</v>
      </c>
      <c r="H1010" s="113">
        <v>34.549999999999997</v>
      </c>
      <c r="I1010" s="113">
        <v>1276417</v>
      </c>
      <c r="J1010" s="113">
        <v>44282397.5</v>
      </c>
      <c r="K1010" s="115">
        <v>43530</v>
      </c>
      <c r="L1010" s="113">
        <v>5170</v>
      </c>
      <c r="M1010" s="113" t="s">
        <v>1245</v>
      </c>
      <c r="N1010" s="351"/>
    </row>
    <row r="1011" spans="1:14">
      <c r="A1011" s="113" t="s">
        <v>1246</v>
      </c>
      <c r="B1011" s="113" t="s">
        <v>383</v>
      </c>
      <c r="C1011" s="113">
        <v>762</v>
      </c>
      <c r="D1011" s="113">
        <v>774.85</v>
      </c>
      <c r="E1011" s="113">
        <v>685.25</v>
      </c>
      <c r="F1011" s="113">
        <v>745</v>
      </c>
      <c r="G1011" s="113">
        <v>743</v>
      </c>
      <c r="H1011" s="113">
        <v>757.65</v>
      </c>
      <c r="I1011" s="113">
        <v>29943</v>
      </c>
      <c r="J1011" s="113">
        <v>22625136.399999999</v>
      </c>
      <c r="K1011" s="115">
        <v>43530</v>
      </c>
      <c r="L1011" s="113">
        <v>2622</v>
      </c>
      <c r="M1011" s="113" t="s">
        <v>1247</v>
      </c>
      <c r="N1011" s="351"/>
    </row>
    <row r="1012" spans="1:14">
      <c r="A1012" s="113" t="s">
        <v>2347</v>
      </c>
      <c r="B1012" s="113" t="s">
        <v>383</v>
      </c>
      <c r="C1012" s="113">
        <v>306.3</v>
      </c>
      <c r="D1012" s="113">
        <v>313.8</v>
      </c>
      <c r="E1012" s="113">
        <v>304.5</v>
      </c>
      <c r="F1012" s="113">
        <v>308.10000000000002</v>
      </c>
      <c r="G1012" s="113">
        <v>308</v>
      </c>
      <c r="H1012" s="113">
        <v>303.05</v>
      </c>
      <c r="I1012" s="113">
        <v>43994</v>
      </c>
      <c r="J1012" s="113">
        <v>13588397.9</v>
      </c>
      <c r="K1012" s="115">
        <v>43530</v>
      </c>
      <c r="L1012" s="113">
        <v>1428</v>
      </c>
      <c r="M1012" s="113" t="s">
        <v>2350</v>
      </c>
      <c r="N1012" s="351"/>
    </row>
    <row r="1013" spans="1:14">
      <c r="A1013" s="113" t="s">
        <v>2454</v>
      </c>
      <c r="B1013" s="113" t="s">
        <v>3180</v>
      </c>
      <c r="C1013" s="113">
        <v>26.05</v>
      </c>
      <c r="D1013" s="113">
        <v>26.4</v>
      </c>
      <c r="E1013" s="113">
        <v>26.05</v>
      </c>
      <c r="F1013" s="113">
        <v>26.4</v>
      </c>
      <c r="G1013" s="113">
        <v>26.4</v>
      </c>
      <c r="H1013" s="113">
        <v>26.15</v>
      </c>
      <c r="I1013" s="113">
        <v>127271</v>
      </c>
      <c r="J1013" s="113">
        <v>3338603</v>
      </c>
      <c r="K1013" s="115">
        <v>43530</v>
      </c>
      <c r="L1013" s="113">
        <v>40</v>
      </c>
      <c r="M1013" s="113" t="s">
        <v>2455</v>
      </c>
      <c r="N1013" s="351"/>
    </row>
    <row r="1014" spans="1:14">
      <c r="A1014" s="113" t="s">
        <v>1249</v>
      </c>
      <c r="B1014" s="113" t="s">
        <v>383</v>
      </c>
      <c r="C1014" s="113">
        <v>36</v>
      </c>
      <c r="D1014" s="113">
        <v>36.5</v>
      </c>
      <c r="E1014" s="113">
        <v>35.549999999999997</v>
      </c>
      <c r="F1014" s="113">
        <v>35.700000000000003</v>
      </c>
      <c r="G1014" s="113">
        <v>35.549999999999997</v>
      </c>
      <c r="H1014" s="113">
        <v>35.700000000000003</v>
      </c>
      <c r="I1014" s="113">
        <v>552513</v>
      </c>
      <c r="J1014" s="113">
        <v>19840595.449999999</v>
      </c>
      <c r="K1014" s="115">
        <v>43530</v>
      </c>
      <c r="L1014" s="113">
        <v>1836</v>
      </c>
      <c r="M1014" s="113" t="s">
        <v>1250</v>
      </c>
      <c r="N1014" s="351"/>
    </row>
    <row r="1015" spans="1:14">
      <c r="A1015" s="113" t="s">
        <v>1251</v>
      </c>
      <c r="B1015" s="113" t="s">
        <v>383</v>
      </c>
      <c r="C1015" s="113">
        <v>229</v>
      </c>
      <c r="D1015" s="113">
        <v>230</v>
      </c>
      <c r="E1015" s="113">
        <v>221</v>
      </c>
      <c r="F1015" s="113">
        <v>226.8</v>
      </c>
      <c r="G1015" s="113">
        <v>229.5</v>
      </c>
      <c r="H1015" s="113">
        <v>224.85</v>
      </c>
      <c r="I1015" s="113">
        <v>25978</v>
      </c>
      <c r="J1015" s="113">
        <v>5897811.1500000004</v>
      </c>
      <c r="K1015" s="115">
        <v>43530</v>
      </c>
      <c r="L1015" s="113">
        <v>1404</v>
      </c>
      <c r="M1015" s="113" t="s">
        <v>1252</v>
      </c>
      <c r="N1015" s="351"/>
    </row>
    <row r="1016" spans="1:14">
      <c r="A1016" s="113" t="s">
        <v>120</v>
      </c>
      <c r="B1016" s="113" t="s">
        <v>383</v>
      </c>
      <c r="C1016" s="113">
        <v>23.65</v>
      </c>
      <c r="D1016" s="113">
        <v>24.1</v>
      </c>
      <c r="E1016" s="113">
        <v>23.6</v>
      </c>
      <c r="F1016" s="113">
        <v>23.9</v>
      </c>
      <c r="G1016" s="113">
        <v>23.9</v>
      </c>
      <c r="H1016" s="113">
        <v>23.6</v>
      </c>
      <c r="I1016" s="113">
        <v>3924459</v>
      </c>
      <c r="J1016" s="113">
        <v>93735392.25</v>
      </c>
      <c r="K1016" s="115">
        <v>43530</v>
      </c>
      <c r="L1016" s="113">
        <v>6690</v>
      </c>
      <c r="M1016" s="113" t="s">
        <v>1253</v>
      </c>
      <c r="N1016" s="351"/>
    </row>
    <row r="1017" spans="1:14">
      <c r="A1017" s="113" t="s">
        <v>2268</v>
      </c>
      <c r="B1017" s="113" t="s">
        <v>383</v>
      </c>
      <c r="C1017" s="113">
        <v>204</v>
      </c>
      <c r="D1017" s="113">
        <v>212</v>
      </c>
      <c r="E1017" s="113">
        <v>197</v>
      </c>
      <c r="F1017" s="113">
        <v>205.5</v>
      </c>
      <c r="G1017" s="113">
        <v>205</v>
      </c>
      <c r="H1017" s="113">
        <v>184.6</v>
      </c>
      <c r="I1017" s="113">
        <v>658999</v>
      </c>
      <c r="J1017" s="113">
        <v>136401541.05000001</v>
      </c>
      <c r="K1017" s="115">
        <v>43530</v>
      </c>
      <c r="L1017" s="113">
        <v>15084</v>
      </c>
      <c r="M1017" s="113" t="s">
        <v>2269</v>
      </c>
      <c r="N1017" s="351"/>
    </row>
    <row r="1018" spans="1:14">
      <c r="A1018" s="113" t="s">
        <v>3335</v>
      </c>
      <c r="B1018" s="113" t="s">
        <v>383</v>
      </c>
      <c r="C1018" s="113">
        <v>20.85</v>
      </c>
      <c r="D1018" s="113">
        <v>20.9</v>
      </c>
      <c r="E1018" s="113">
        <v>20</v>
      </c>
      <c r="F1018" s="113">
        <v>20.6</v>
      </c>
      <c r="G1018" s="113">
        <v>20.75</v>
      </c>
      <c r="H1018" s="113">
        <v>20.25</v>
      </c>
      <c r="I1018" s="113">
        <v>5320</v>
      </c>
      <c r="J1018" s="113">
        <v>110354.85</v>
      </c>
      <c r="K1018" s="115">
        <v>43530</v>
      </c>
      <c r="L1018" s="113">
        <v>33</v>
      </c>
      <c r="M1018" s="113" t="s">
        <v>3336</v>
      </c>
      <c r="N1018" s="351"/>
    </row>
    <row r="1019" spans="1:14">
      <c r="A1019" s="113" t="s">
        <v>3045</v>
      </c>
      <c r="B1019" s="113" t="s">
        <v>383</v>
      </c>
      <c r="C1019" s="113">
        <v>1148</v>
      </c>
      <c r="D1019" s="113">
        <v>1157.3599999999999</v>
      </c>
      <c r="E1019" s="113">
        <v>1148</v>
      </c>
      <c r="F1019" s="113">
        <v>1155.8599999999999</v>
      </c>
      <c r="G1019" s="113">
        <v>1156.8499999999999</v>
      </c>
      <c r="H1019" s="113">
        <v>1148.8900000000001</v>
      </c>
      <c r="I1019" s="113">
        <v>32782</v>
      </c>
      <c r="J1019" s="113">
        <v>37845976.07</v>
      </c>
      <c r="K1019" s="115">
        <v>43530</v>
      </c>
      <c r="L1019" s="113">
        <v>1129</v>
      </c>
      <c r="M1019" s="113" t="s">
        <v>3046</v>
      </c>
      <c r="N1019" s="351"/>
    </row>
    <row r="1020" spans="1:14">
      <c r="A1020" s="113" t="s">
        <v>1254</v>
      </c>
      <c r="B1020" s="113" t="s">
        <v>383</v>
      </c>
      <c r="C1020" s="113">
        <v>84.6</v>
      </c>
      <c r="D1020" s="113">
        <v>90.4</v>
      </c>
      <c r="E1020" s="113">
        <v>83.95</v>
      </c>
      <c r="F1020" s="113">
        <v>89.3</v>
      </c>
      <c r="G1020" s="113">
        <v>89.8</v>
      </c>
      <c r="H1020" s="113">
        <v>84.35</v>
      </c>
      <c r="I1020" s="113">
        <v>2220742</v>
      </c>
      <c r="J1020" s="113">
        <v>194377478</v>
      </c>
      <c r="K1020" s="115">
        <v>43530</v>
      </c>
      <c r="L1020" s="113">
        <v>11882</v>
      </c>
      <c r="M1020" s="113" t="s">
        <v>1255</v>
      </c>
      <c r="N1020" s="351"/>
    </row>
    <row r="1021" spans="1:14">
      <c r="A1021" s="113" t="s">
        <v>1256</v>
      </c>
      <c r="B1021" s="113" t="s">
        <v>383</v>
      </c>
      <c r="C1021" s="113">
        <v>1324.4</v>
      </c>
      <c r="D1021" s="113">
        <v>1325.9</v>
      </c>
      <c r="E1021" s="113">
        <v>1307.7</v>
      </c>
      <c r="F1021" s="113">
        <v>1316.7</v>
      </c>
      <c r="G1021" s="113">
        <v>1320</v>
      </c>
      <c r="H1021" s="113">
        <v>1313.6</v>
      </c>
      <c r="I1021" s="113">
        <v>539597</v>
      </c>
      <c r="J1021" s="113">
        <v>710184609.64999998</v>
      </c>
      <c r="K1021" s="115">
        <v>43530</v>
      </c>
      <c r="L1021" s="113">
        <v>36519</v>
      </c>
      <c r="M1021" s="113" t="s">
        <v>1257</v>
      </c>
      <c r="N1021" s="351"/>
    </row>
    <row r="1022" spans="1:14">
      <c r="A1022" s="113" t="s">
        <v>1258</v>
      </c>
      <c r="B1022" s="113" t="s">
        <v>383</v>
      </c>
      <c r="C1022" s="113">
        <v>7.5</v>
      </c>
      <c r="D1022" s="113">
        <v>8.1999999999999993</v>
      </c>
      <c r="E1022" s="113">
        <v>7.4</v>
      </c>
      <c r="F1022" s="113">
        <v>7.45</v>
      </c>
      <c r="G1022" s="113">
        <v>7.5</v>
      </c>
      <c r="H1022" s="113">
        <v>7.5</v>
      </c>
      <c r="I1022" s="113">
        <v>1469271</v>
      </c>
      <c r="J1022" s="113">
        <v>11414087.800000001</v>
      </c>
      <c r="K1022" s="115">
        <v>43530</v>
      </c>
      <c r="L1022" s="113">
        <v>1845</v>
      </c>
      <c r="M1022" s="113" t="s">
        <v>1259</v>
      </c>
      <c r="N1022" s="351"/>
    </row>
    <row r="1023" spans="1:14">
      <c r="A1023" s="113" t="s">
        <v>3337</v>
      </c>
      <c r="B1023" s="113" t="s">
        <v>383</v>
      </c>
      <c r="C1023" s="113">
        <v>2.5</v>
      </c>
      <c r="D1023" s="113">
        <v>2.5499999999999998</v>
      </c>
      <c r="E1023" s="113">
        <v>2.5</v>
      </c>
      <c r="F1023" s="113">
        <v>2.5499999999999998</v>
      </c>
      <c r="G1023" s="113">
        <v>2.5499999999999998</v>
      </c>
      <c r="H1023" s="113">
        <v>2.4500000000000002</v>
      </c>
      <c r="I1023" s="113">
        <v>342299</v>
      </c>
      <c r="J1023" s="113">
        <v>868703.8</v>
      </c>
      <c r="K1023" s="115">
        <v>43530</v>
      </c>
      <c r="L1023" s="113">
        <v>191</v>
      </c>
      <c r="M1023" s="113" t="s">
        <v>3338</v>
      </c>
      <c r="N1023" s="351"/>
    </row>
    <row r="1024" spans="1:14">
      <c r="A1024" s="113" t="s">
        <v>1260</v>
      </c>
      <c r="B1024" s="113" t="s">
        <v>383</v>
      </c>
      <c r="C1024" s="113">
        <v>1391</v>
      </c>
      <c r="D1024" s="113">
        <v>1453.6</v>
      </c>
      <c r="E1024" s="113">
        <v>1358</v>
      </c>
      <c r="F1024" s="113">
        <v>1391.45</v>
      </c>
      <c r="G1024" s="113">
        <v>1387</v>
      </c>
      <c r="H1024" s="113">
        <v>1371.95</v>
      </c>
      <c r="I1024" s="113">
        <v>45247</v>
      </c>
      <c r="J1024" s="113">
        <v>63823660</v>
      </c>
      <c r="K1024" s="115">
        <v>43530</v>
      </c>
      <c r="L1024" s="113">
        <v>3457</v>
      </c>
      <c r="M1024" s="113" t="s">
        <v>1261</v>
      </c>
      <c r="N1024" s="351"/>
    </row>
    <row r="1025" spans="1:14">
      <c r="A1025" s="113" t="s">
        <v>1262</v>
      </c>
      <c r="B1025" s="113" t="s">
        <v>383</v>
      </c>
      <c r="C1025" s="113">
        <v>725</v>
      </c>
      <c r="D1025" s="113">
        <v>734.85</v>
      </c>
      <c r="E1025" s="113">
        <v>711</v>
      </c>
      <c r="F1025" s="113">
        <v>728.25</v>
      </c>
      <c r="G1025" s="113">
        <v>729</v>
      </c>
      <c r="H1025" s="113">
        <v>717.6</v>
      </c>
      <c r="I1025" s="113">
        <v>549</v>
      </c>
      <c r="J1025" s="113">
        <v>397968.3</v>
      </c>
      <c r="K1025" s="115">
        <v>43530</v>
      </c>
      <c r="L1025" s="113">
        <v>88</v>
      </c>
      <c r="M1025" s="113" t="s">
        <v>1263</v>
      </c>
      <c r="N1025" s="351"/>
    </row>
    <row r="1026" spans="1:14">
      <c r="A1026" s="113" t="s">
        <v>1264</v>
      </c>
      <c r="B1026" s="113" t="s">
        <v>383</v>
      </c>
      <c r="C1026" s="113">
        <v>41.05</v>
      </c>
      <c r="D1026" s="113">
        <v>44.8</v>
      </c>
      <c r="E1026" s="113">
        <v>41.05</v>
      </c>
      <c r="F1026" s="113">
        <v>43.5</v>
      </c>
      <c r="G1026" s="113">
        <v>43.5</v>
      </c>
      <c r="H1026" s="113">
        <v>40.700000000000003</v>
      </c>
      <c r="I1026" s="113">
        <v>475958</v>
      </c>
      <c r="J1026" s="113">
        <v>20555300.649999999</v>
      </c>
      <c r="K1026" s="115">
        <v>43530</v>
      </c>
      <c r="L1026" s="113">
        <v>3411</v>
      </c>
      <c r="M1026" s="113" t="s">
        <v>1265</v>
      </c>
      <c r="N1026" s="351"/>
    </row>
    <row r="1027" spans="1:14">
      <c r="A1027" s="113" t="s">
        <v>2595</v>
      </c>
      <c r="B1027" s="113" t="s">
        <v>383</v>
      </c>
      <c r="C1027" s="113">
        <v>6</v>
      </c>
      <c r="D1027" s="113">
        <v>6.2</v>
      </c>
      <c r="E1027" s="113">
        <v>5.8</v>
      </c>
      <c r="F1027" s="113">
        <v>5.85</v>
      </c>
      <c r="G1027" s="113">
        <v>5.85</v>
      </c>
      <c r="H1027" s="113">
        <v>5.8</v>
      </c>
      <c r="I1027" s="113">
        <v>152856</v>
      </c>
      <c r="J1027" s="113">
        <v>916017.8</v>
      </c>
      <c r="K1027" s="115">
        <v>43530</v>
      </c>
      <c r="L1027" s="113">
        <v>266</v>
      </c>
      <c r="M1027" s="113" t="s">
        <v>2596</v>
      </c>
      <c r="N1027" s="351"/>
    </row>
    <row r="1028" spans="1:14">
      <c r="A1028" s="113" t="s">
        <v>3255</v>
      </c>
      <c r="B1028" s="113" t="s">
        <v>383</v>
      </c>
      <c r="C1028" s="113">
        <v>1.55</v>
      </c>
      <c r="D1028" s="113">
        <v>1.55</v>
      </c>
      <c r="E1028" s="113">
        <v>1.55</v>
      </c>
      <c r="F1028" s="113">
        <v>1.55</v>
      </c>
      <c r="G1028" s="113">
        <v>1.55</v>
      </c>
      <c r="H1028" s="113">
        <v>1.5</v>
      </c>
      <c r="I1028" s="113">
        <v>12936</v>
      </c>
      <c r="J1028" s="113">
        <v>20050.8</v>
      </c>
      <c r="K1028" s="115">
        <v>43530</v>
      </c>
      <c r="L1028" s="113">
        <v>15</v>
      </c>
      <c r="M1028" s="113" t="s">
        <v>3256</v>
      </c>
      <c r="N1028" s="351"/>
    </row>
    <row r="1029" spans="1:14">
      <c r="A1029" s="113" t="s">
        <v>1266</v>
      </c>
      <c r="B1029" s="113" t="s">
        <v>383</v>
      </c>
      <c r="C1029" s="113">
        <v>82</v>
      </c>
      <c r="D1029" s="113">
        <v>85.55</v>
      </c>
      <c r="E1029" s="113">
        <v>81.95</v>
      </c>
      <c r="F1029" s="113">
        <v>83.85</v>
      </c>
      <c r="G1029" s="113">
        <v>83.6</v>
      </c>
      <c r="H1029" s="113">
        <v>80.650000000000006</v>
      </c>
      <c r="I1029" s="113">
        <v>51109</v>
      </c>
      <c r="J1029" s="113">
        <v>4294620.05</v>
      </c>
      <c r="K1029" s="115">
        <v>43530</v>
      </c>
      <c r="L1029" s="113">
        <v>702</v>
      </c>
      <c r="M1029" s="113" t="s">
        <v>1267</v>
      </c>
      <c r="N1029" s="351"/>
    </row>
    <row r="1030" spans="1:14">
      <c r="A1030" s="113" t="s">
        <v>3352</v>
      </c>
      <c r="B1030" s="113" t="s">
        <v>383</v>
      </c>
      <c r="C1030" s="113">
        <v>39.85</v>
      </c>
      <c r="D1030" s="113">
        <v>41.95</v>
      </c>
      <c r="E1030" s="113">
        <v>38.1</v>
      </c>
      <c r="F1030" s="113">
        <v>40.9</v>
      </c>
      <c r="G1030" s="113">
        <v>41</v>
      </c>
      <c r="H1030" s="113">
        <v>39.9</v>
      </c>
      <c r="I1030" s="113">
        <v>3320</v>
      </c>
      <c r="J1030" s="113">
        <v>133249.45000000001</v>
      </c>
      <c r="K1030" s="115">
        <v>43530</v>
      </c>
      <c r="L1030" s="113">
        <v>34</v>
      </c>
      <c r="M1030" s="113" t="s">
        <v>3353</v>
      </c>
      <c r="N1030" s="351"/>
    </row>
    <row r="1031" spans="1:14">
      <c r="A1031" s="113" t="s">
        <v>1860</v>
      </c>
      <c r="B1031" s="113" t="s">
        <v>383</v>
      </c>
      <c r="C1031" s="113">
        <v>67.55</v>
      </c>
      <c r="D1031" s="113">
        <v>69.45</v>
      </c>
      <c r="E1031" s="113">
        <v>67.55</v>
      </c>
      <c r="F1031" s="113">
        <v>68.849999999999994</v>
      </c>
      <c r="G1031" s="113">
        <v>68.8</v>
      </c>
      <c r="H1031" s="113">
        <v>66.25</v>
      </c>
      <c r="I1031" s="113">
        <v>802231</v>
      </c>
      <c r="J1031" s="113">
        <v>55248371.950000003</v>
      </c>
      <c r="K1031" s="115">
        <v>43530</v>
      </c>
      <c r="L1031" s="113">
        <v>7557</v>
      </c>
      <c r="M1031" s="113" t="s">
        <v>1248</v>
      </c>
      <c r="N1031" s="351"/>
    </row>
    <row r="1032" spans="1:14">
      <c r="A1032" s="113" t="s">
        <v>121</v>
      </c>
      <c r="B1032" s="113" t="s">
        <v>383</v>
      </c>
      <c r="C1032" s="113">
        <v>106</v>
      </c>
      <c r="D1032" s="113">
        <v>108.2</v>
      </c>
      <c r="E1032" s="113">
        <v>105.4</v>
      </c>
      <c r="F1032" s="113">
        <v>107</v>
      </c>
      <c r="G1032" s="113">
        <v>107</v>
      </c>
      <c r="H1032" s="113">
        <v>105.75</v>
      </c>
      <c r="I1032" s="113">
        <v>7086937</v>
      </c>
      <c r="J1032" s="113">
        <v>756879270.45000005</v>
      </c>
      <c r="K1032" s="115">
        <v>43530</v>
      </c>
      <c r="L1032" s="113">
        <v>17501</v>
      </c>
      <c r="M1032" s="113" t="s">
        <v>1268</v>
      </c>
      <c r="N1032" s="351"/>
    </row>
    <row r="1033" spans="1:14">
      <c r="A1033" s="113" t="s">
        <v>1269</v>
      </c>
      <c r="B1033" s="113" t="s">
        <v>383</v>
      </c>
      <c r="C1033" s="113">
        <v>142.5</v>
      </c>
      <c r="D1033" s="113">
        <v>145.69999999999999</v>
      </c>
      <c r="E1033" s="113">
        <v>140.4</v>
      </c>
      <c r="F1033" s="113">
        <v>141.80000000000001</v>
      </c>
      <c r="G1033" s="113">
        <v>141.75</v>
      </c>
      <c r="H1033" s="113">
        <v>141.25</v>
      </c>
      <c r="I1033" s="113">
        <v>1120734</v>
      </c>
      <c r="J1033" s="113">
        <v>159965550.09999999</v>
      </c>
      <c r="K1033" s="115">
        <v>43530</v>
      </c>
      <c r="L1033" s="113">
        <v>13792</v>
      </c>
      <c r="M1033" s="113" t="s">
        <v>1270</v>
      </c>
      <c r="N1033" s="351"/>
    </row>
    <row r="1034" spans="1:14">
      <c r="A1034" s="113" t="s">
        <v>3047</v>
      </c>
      <c r="B1034" s="113" t="s">
        <v>383</v>
      </c>
      <c r="C1034" s="113">
        <v>6</v>
      </c>
      <c r="D1034" s="113">
        <v>6.2</v>
      </c>
      <c r="E1034" s="113">
        <v>5.8</v>
      </c>
      <c r="F1034" s="113">
        <v>6.05</v>
      </c>
      <c r="G1034" s="113">
        <v>6</v>
      </c>
      <c r="H1034" s="113">
        <v>5.75</v>
      </c>
      <c r="I1034" s="113">
        <v>496556</v>
      </c>
      <c r="J1034" s="113">
        <v>2985543.3</v>
      </c>
      <c r="K1034" s="115">
        <v>43530</v>
      </c>
      <c r="L1034" s="113">
        <v>217</v>
      </c>
      <c r="M1034" s="113" t="s">
        <v>3048</v>
      </c>
      <c r="N1034" s="351"/>
    </row>
    <row r="1035" spans="1:14">
      <c r="A1035" s="113" t="s">
        <v>2029</v>
      </c>
      <c r="B1035" s="113" t="s">
        <v>383</v>
      </c>
      <c r="C1035" s="113">
        <v>351.9</v>
      </c>
      <c r="D1035" s="113">
        <v>360</v>
      </c>
      <c r="E1035" s="113">
        <v>348</v>
      </c>
      <c r="F1035" s="113">
        <v>352.55</v>
      </c>
      <c r="G1035" s="113">
        <v>352.1</v>
      </c>
      <c r="H1035" s="113">
        <v>348.75</v>
      </c>
      <c r="I1035" s="113">
        <v>16263</v>
      </c>
      <c r="J1035" s="113">
        <v>5732801.5</v>
      </c>
      <c r="K1035" s="115">
        <v>43530</v>
      </c>
      <c r="L1035" s="113">
        <v>776</v>
      </c>
      <c r="M1035" s="113" t="s">
        <v>2030</v>
      </c>
      <c r="N1035" s="351"/>
    </row>
    <row r="1036" spans="1:14">
      <c r="A1036" s="113" t="s">
        <v>1271</v>
      </c>
      <c r="B1036" s="113" t="s">
        <v>383</v>
      </c>
      <c r="C1036" s="113">
        <v>203.5</v>
      </c>
      <c r="D1036" s="113">
        <v>209.45</v>
      </c>
      <c r="E1036" s="113">
        <v>201.15</v>
      </c>
      <c r="F1036" s="113">
        <v>203.25</v>
      </c>
      <c r="G1036" s="113">
        <v>203</v>
      </c>
      <c r="H1036" s="113">
        <v>202.8</v>
      </c>
      <c r="I1036" s="113">
        <v>127183</v>
      </c>
      <c r="J1036" s="113">
        <v>26157715.050000001</v>
      </c>
      <c r="K1036" s="115">
        <v>43530</v>
      </c>
      <c r="L1036" s="113">
        <v>2260</v>
      </c>
      <c r="M1036" s="113" t="s">
        <v>1272</v>
      </c>
      <c r="N1036" s="351"/>
    </row>
    <row r="1037" spans="1:14">
      <c r="A1037" s="113" t="s">
        <v>3333</v>
      </c>
      <c r="B1037" s="113" t="s">
        <v>383</v>
      </c>
      <c r="C1037" s="113">
        <v>1020.95</v>
      </c>
      <c r="D1037" s="113">
        <v>1045.3</v>
      </c>
      <c r="E1037" s="113">
        <v>1002.2</v>
      </c>
      <c r="F1037" s="113">
        <v>1018.55</v>
      </c>
      <c r="G1037" s="113">
        <v>1010.15</v>
      </c>
      <c r="H1037" s="113">
        <v>1019.3</v>
      </c>
      <c r="I1037" s="113">
        <v>413</v>
      </c>
      <c r="J1037" s="113">
        <v>420513.25</v>
      </c>
      <c r="K1037" s="115">
        <v>43530</v>
      </c>
      <c r="L1037" s="113">
        <v>117</v>
      </c>
      <c r="M1037" s="113" t="s">
        <v>3334</v>
      </c>
      <c r="N1037" s="351"/>
    </row>
    <row r="1038" spans="1:14">
      <c r="A1038" s="113" t="s">
        <v>3532</v>
      </c>
      <c r="B1038" s="113" t="s">
        <v>3180</v>
      </c>
      <c r="C1038" s="113">
        <v>1.1499999999999999</v>
      </c>
      <c r="D1038" s="113">
        <v>1.1499999999999999</v>
      </c>
      <c r="E1038" s="113">
        <v>1.1000000000000001</v>
      </c>
      <c r="F1038" s="113">
        <v>1.1000000000000001</v>
      </c>
      <c r="G1038" s="113">
        <v>1.1000000000000001</v>
      </c>
      <c r="H1038" s="113">
        <v>1.1000000000000001</v>
      </c>
      <c r="I1038" s="113">
        <v>327</v>
      </c>
      <c r="J1038" s="113">
        <v>375.95</v>
      </c>
      <c r="K1038" s="115">
        <v>43530</v>
      </c>
      <c r="L1038" s="113">
        <v>3</v>
      </c>
      <c r="M1038" s="113" t="s">
        <v>3533</v>
      </c>
      <c r="N1038" s="351"/>
    </row>
    <row r="1039" spans="1:14">
      <c r="A1039" s="113" t="s">
        <v>122</v>
      </c>
      <c r="B1039" s="113" t="s">
        <v>383</v>
      </c>
      <c r="C1039" s="113">
        <v>147.69999999999999</v>
      </c>
      <c r="D1039" s="113">
        <v>149.5</v>
      </c>
      <c r="E1039" s="113">
        <v>147.1</v>
      </c>
      <c r="F1039" s="113">
        <v>148.94999999999999</v>
      </c>
      <c r="G1039" s="113">
        <v>149</v>
      </c>
      <c r="H1039" s="113">
        <v>147</v>
      </c>
      <c r="I1039" s="113">
        <v>8594413</v>
      </c>
      <c r="J1039" s="113">
        <v>1275991248.8499999</v>
      </c>
      <c r="K1039" s="115">
        <v>43530</v>
      </c>
      <c r="L1039" s="113">
        <v>72363</v>
      </c>
      <c r="M1039" s="113" t="s">
        <v>1273</v>
      </c>
      <c r="N1039" s="351"/>
    </row>
    <row r="1040" spans="1:14">
      <c r="A1040" s="113" t="s">
        <v>1274</v>
      </c>
      <c r="B1040" s="113" t="s">
        <v>383</v>
      </c>
      <c r="C1040" s="113">
        <v>356.9</v>
      </c>
      <c r="D1040" s="113">
        <v>365</v>
      </c>
      <c r="E1040" s="113">
        <v>356.9</v>
      </c>
      <c r="F1040" s="113">
        <v>359.3</v>
      </c>
      <c r="G1040" s="113">
        <v>358.6</v>
      </c>
      <c r="H1040" s="113">
        <v>353.95</v>
      </c>
      <c r="I1040" s="113">
        <v>10315</v>
      </c>
      <c r="J1040" s="113">
        <v>3714836.8</v>
      </c>
      <c r="K1040" s="115">
        <v>43530</v>
      </c>
      <c r="L1040" s="113">
        <v>556</v>
      </c>
      <c r="M1040" s="113" t="s">
        <v>1275</v>
      </c>
      <c r="N1040" s="351"/>
    </row>
    <row r="1041" spans="1:14">
      <c r="A1041" s="113" t="s">
        <v>2215</v>
      </c>
      <c r="B1041" s="113" t="s">
        <v>383</v>
      </c>
      <c r="C1041" s="113">
        <v>0.3</v>
      </c>
      <c r="D1041" s="113">
        <v>0.35</v>
      </c>
      <c r="E1041" s="113">
        <v>0.3</v>
      </c>
      <c r="F1041" s="113">
        <v>0.35</v>
      </c>
      <c r="G1041" s="113">
        <v>0.35</v>
      </c>
      <c r="H1041" s="113">
        <v>0.3</v>
      </c>
      <c r="I1041" s="113">
        <v>11552</v>
      </c>
      <c r="J1041" s="113">
        <v>3961.6</v>
      </c>
      <c r="K1041" s="115">
        <v>43530</v>
      </c>
      <c r="L1041" s="113">
        <v>15</v>
      </c>
      <c r="M1041" s="113" t="s">
        <v>2216</v>
      </c>
      <c r="N1041" s="351"/>
    </row>
    <row r="1042" spans="1:14">
      <c r="A1042" s="113" t="s">
        <v>1276</v>
      </c>
      <c r="B1042" s="113" t="s">
        <v>383</v>
      </c>
      <c r="C1042" s="113">
        <v>487.05</v>
      </c>
      <c r="D1042" s="113">
        <v>493.75</v>
      </c>
      <c r="E1042" s="113">
        <v>480</v>
      </c>
      <c r="F1042" s="113">
        <v>481.15</v>
      </c>
      <c r="G1042" s="113">
        <v>480.65</v>
      </c>
      <c r="H1042" s="113">
        <v>485.9</v>
      </c>
      <c r="I1042" s="113">
        <v>363816</v>
      </c>
      <c r="J1042" s="113">
        <v>176360393.59999999</v>
      </c>
      <c r="K1042" s="115">
        <v>43530</v>
      </c>
      <c r="L1042" s="113">
        <v>17682</v>
      </c>
      <c r="M1042" s="113" t="s">
        <v>1277</v>
      </c>
      <c r="N1042" s="351"/>
    </row>
    <row r="1043" spans="1:14">
      <c r="A1043" s="113" t="s">
        <v>1278</v>
      </c>
      <c r="B1043" s="113" t="s">
        <v>383</v>
      </c>
      <c r="C1043" s="113">
        <v>1124.9000000000001</v>
      </c>
      <c r="D1043" s="113">
        <v>1153.9000000000001</v>
      </c>
      <c r="E1043" s="113">
        <v>1119.2</v>
      </c>
      <c r="F1043" s="113">
        <v>1139.9000000000001</v>
      </c>
      <c r="G1043" s="113">
        <v>1132.0999999999999</v>
      </c>
      <c r="H1043" s="113">
        <v>1109.5</v>
      </c>
      <c r="I1043" s="113">
        <v>23173</v>
      </c>
      <c r="J1043" s="113">
        <v>26421657.600000001</v>
      </c>
      <c r="K1043" s="115">
        <v>43530</v>
      </c>
      <c r="L1043" s="113">
        <v>612</v>
      </c>
      <c r="M1043" s="113" t="s">
        <v>1279</v>
      </c>
      <c r="N1043" s="351"/>
    </row>
    <row r="1044" spans="1:14">
      <c r="A1044" s="113" t="s">
        <v>123</v>
      </c>
      <c r="B1044" s="113" t="s">
        <v>383</v>
      </c>
      <c r="C1044" s="113">
        <v>3589.5</v>
      </c>
      <c r="D1044" s="113">
        <v>3610</v>
      </c>
      <c r="E1044" s="113">
        <v>3491</v>
      </c>
      <c r="F1044" s="113">
        <v>3510.5</v>
      </c>
      <c r="G1044" s="113">
        <v>3505.5</v>
      </c>
      <c r="H1044" s="113">
        <v>3573.05</v>
      </c>
      <c r="I1044" s="113">
        <v>26176</v>
      </c>
      <c r="J1044" s="113">
        <v>92255777</v>
      </c>
      <c r="K1044" s="115">
        <v>43530</v>
      </c>
      <c r="L1044" s="113">
        <v>5124</v>
      </c>
      <c r="M1044" s="113" t="s">
        <v>1280</v>
      </c>
      <c r="N1044" s="351"/>
    </row>
    <row r="1045" spans="1:14">
      <c r="A1045" s="113" t="s">
        <v>204</v>
      </c>
      <c r="B1045" s="113" t="s">
        <v>383</v>
      </c>
      <c r="C1045" s="113">
        <v>181.95</v>
      </c>
      <c r="D1045" s="113">
        <v>183.6</v>
      </c>
      <c r="E1045" s="113">
        <v>181.3</v>
      </c>
      <c r="F1045" s="113">
        <v>182.75</v>
      </c>
      <c r="G1045" s="113">
        <v>182.05</v>
      </c>
      <c r="H1045" s="113">
        <v>181.35</v>
      </c>
      <c r="I1045" s="113">
        <v>1116902</v>
      </c>
      <c r="J1045" s="113">
        <v>203764658.19999999</v>
      </c>
      <c r="K1045" s="115">
        <v>43530</v>
      </c>
      <c r="L1045" s="113">
        <v>9286</v>
      </c>
      <c r="M1045" s="113" t="s">
        <v>1281</v>
      </c>
      <c r="N1045" s="351"/>
    </row>
    <row r="1046" spans="1:14">
      <c r="A1046" s="113" t="s">
        <v>3049</v>
      </c>
      <c r="B1046" s="113" t="s">
        <v>383</v>
      </c>
      <c r="C1046" s="113">
        <v>14.35</v>
      </c>
      <c r="D1046" s="113">
        <v>15.9</v>
      </c>
      <c r="E1046" s="113">
        <v>14.35</v>
      </c>
      <c r="F1046" s="113">
        <v>15.2</v>
      </c>
      <c r="G1046" s="113">
        <v>15.2</v>
      </c>
      <c r="H1046" s="113">
        <v>14.3</v>
      </c>
      <c r="I1046" s="113">
        <v>124337</v>
      </c>
      <c r="J1046" s="113">
        <v>1895623.3</v>
      </c>
      <c r="K1046" s="115">
        <v>43530</v>
      </c>
      <c r="L1046" s="113">
        <v>657</v>
      </c>
      <c r="M1046" s="113" t="s">
        <v>3050</v>
      </c>
      <c r="N1046" s="351"/>
    </row>
    <row r="1047" spans="1:14">
      <c r="A1047" s="113" t="s">
        <v>2755</v>
      </c>
      <c r="B1047" s="113" t="s">
        <v>383</v>
      </c>
      <c r="C1047" s="113">
        <v>254.9</v>
      </c>
      <c r="D1047" s="113">
        <v>256.8</v>
      </c>
      <c r="E1047" s="113">
        <v>240</v>
      </c>
      <c r="F1047" s="113">
        <v>247.65</v>
      </c>
      <c r="G1047" s="113">
        <v>247.3</v>
      </c>
      <c r="H1047" s="113">
        <v>253.9</v>
      </c>
      <c r="I1047" s="113">
        <v>139380</v>
      </c>
      <c r="J1047" s="113">
        <v>34627839.100000001</v>
      </c>
      <c r="K1047" s="115">
        <v>43530</v>
      </c>
      <c r="L1047" s="113">
        <v>2714</v>
      </c>
      <c r="M1047" s="113" t="s">
        <v>2285</v>
      </c>
      <c r="N1047" s="351"/>
    </row>
    <row r="1048" spans="1:14">
      <c r="A1048" s="113" t="s">
        <v>2681</v>
      </c>
      <c r="B1048" s="113" t="s">
        <v>383</v>
      </c>
      <c r="C1048" s="113">
        <v>95.6</v>
      </c>
      <c r="D1048" s="113">
        <v>95.6</v>
      </c>
      <c r="E1048" s="113">
        <v>91.45</v>
      </c>
      <c r="F1048" s="113">
        <v>92.45</v>
      </c>
      <c r="G1048" s="113">
        <v>92.95</v>
      </c>
      <c r="H1048" s="113">
        <v>92.25</v>
      </c>
      <c r="I1048" s="113">
        <v>27426</v>
      </c>
      <c r="J1048" s="113">
        <v>2548697.4</v>
      </c>
      <c r="K1048" s="115">
        <v>43530</v>
      </c>
      <c r="L1048" s="113">
        <v>435</v>
      </c>
      <c r="M1048" s="113" t="s">
        <v>2682</v>
      </c>
      <c r="N1048" s="351"/>
    </row>
    <row r="1049" spans="1:14">
      <c r="A1049" s="113" t="s">
        <v>1282</v>
      </c>
      <c r="B1049" s="113" t="s">
        <v>383</v>
      </c>
      <c r="C1049" s="113">
        <v>206.6</v>
      </c>
      <c r="D1049" s="113">
        <v>207.55</v>
      </c>
      <c r="E1049" s="113">
        <v>205.4</v>
      </c>
      <c r="F1049" s="113">
        <v>206.1</v>
      </c>
      <c r="G1049" s="113">
        <v>206.85</v>
      </c>
      <c r="H1049" s="113">
        <v>205.7</v>
      </c>
      <c r="I1049" s="113">
        <v>330582</v>
      </c>
      <c r="J1049" s="113">
        <v>68194267.5</v>
      </c>
      <c r="K1049" s="115">
        <v>43530</v>
      </c>
      <c r="L1049" s="113">
        <v>3675</v>
      </c>
      <c r="M1049" s="113" t="s">
        <v>1283</v>
      </c>
      <c r="N1049" s="351"/>
    </row>
    <row r="1050" spans="1:14">
      <c r="A1050" s="113" t="s">
        <v>2089</v>
      </c>
      <c r="B1050" s="113" t="s">
        <v>3180</v>
      </c>
      <c r="C1050" s="113">
        <v>16.399999999999999</v>
      </c>
      <c r="D1050" s="113">
        <v>17.399999999999999</v>
      </c>
      <c r="E1050" s="113">
        <v>16</v>
      </c>
      <c r="F1050" s="113">
        <v>17.399999999999999</v>
      </c>
      <c r="G1050" s="113">
        <v>17.399999999999999</v>
      </c>
      <c r="H1050" s="113">
        <v>16.600000000000001</v>
      </c>
      <c r="I1050" s="113">
        <v>19999</v>
      </c>
      <c r="J1050" s="113">
        <v>346142.25</v>
      </c>
      <c r="K1050" s="115">
        <v>43530</v>
      </c>
      <c r="L1050" s="113">
        <v>71</v>
      </c>
      <c r="M1050" s="113" t="s">
        <v>2090</v>
      </c>
      <c r="N1050" s="351"/>
    </row>
    <row r="1051" spans="1:14">
      <c r="A1051" s="113" t="s">
        <v>1284</v>
      </c>
      <c r="B1051" s="113" t="s">
        <v>383</v>
      </c>
      <c r="C1051" s="113">
        <v>33.65</v>
      </c>
      <c r="D1051" s="113">
        <v>35</v>
      </c>
      <c r="E1051" s="113">
        <v>32.549999999999997</v>
      </c>
      <c r="F1051" s="113">
        <v>34.35</v>
      </c>
      <c r="G1051" s="113">
        <v>34</v>
      </c>
      <c r="H1051" s="113">
        <v>33.1</v>
      </c>
      <c r="I1051" s="113">
        <v>44176</v>
      </c>
      <c r="J1051" s="113">
        <v>1508201.4</v>
      </c>
      <c r="K1051" s="115">
        <v>43530</v>
      </c>
      <c r="L1051" s="113">
        <v>460</v>
      </c>
      <c r="M1051" s="113" t="s">
        <v>1285</v>
      </c>
      <c r="N1051" s="351"/>
    </row>
    <row r="1052" spans="1:14">
      <c r="A1052" s="113" t="s">
        <v>3356</v>
      </c>
      <c r="B1052" s="113" t="s">
        <v>3180</v>
      </c>
      <c r="C1052" s="113">
        <v>11.5</v>
      </c>
      <c r="D1052" s="113">
        <v>11.55</v>
      </c>
      <c r="E1052" s="113">
        <v>10.55</v>
      </c>
      <c r="F1052" s="113">
        <v>11.05</v>
      </c>
      <c r="G1052" s="113">
        <v>11.05</v>
      </c>
      <c r="H1052" s="113">
        <v>11</v>
      </c>
      <c r="I1052" s="113">
        <v>2431</v>
      </c>
      <c r="J1052" s="113">
        <v>27883.05</v>
      </c>
      <c r="K1052" s="115">
        <v>43530</v>
      </c>
      <c r="L1052" s="113">
        <v>20</v>
      </c>
      <c r="M1052" s="113" t="s">
        <v>3357</v>
      </c>
      <c r="N1052" s="351"/>
    </row>
    <row r="1053" spans="1:14">
      <c r="A1053" s="113" t="s">
        <v>124</v>
      </c>
      <c r="B1053" s="113" t="s">
        <v>383</v>
      </c>
      <c r="C1053" s="113">
        <v>155.1</v>
      </c>
      <c r="D1053" s="113">
        <v>157</v>
      </c>
      <c r="E1053" s="113">
        <v>152.80000000000001</v>
      </c>
      <c r="F1053" s="113">
        <v>154.80000000000001</v>
      </c>
      <c r="G1053" s="113">
        <v>155</v>
      </c>
      <c r="H1053" s="113">
        <v>155</v>
      </c>
      <c r="I1053" s="113">
        <v>15648948</v>
      </c>
      <c r="J1053" s="113">
        <v>2427446108</v>
      </c>
      <c r="K1053" s="115">
        <v>43530</v>
      </c>
      <c r="L1053" s="113">
        <v>116847</v>
      </c>
      <c r="M1053" s="113" t="s">
        <v>1286</v>
      </c>
      <c r="N1053" s="351"/>
    </row>
    <row r="1054" spans="1:14">
      <c r="A1054" s="113" t="s">
        <v>1287</v>
      </c>
      <c r="B1054" s="113" t="s">
        <v>383</v>
      </c>
      <c r="C1054" s="113">
        <v>32</v>
      </c>
      <c r="D1054" s="113">
        <v>35.950000000000003</v>
      </c>
      <c r="E1054" s="113">
        <v>31.1</v>
      </c>
      <c r="F1054" s="113">
        <v>33.799999999999997</v>
      </c>
      <c r="G1054" s="113">
        <v>33.75</v>
      </c>
      <c r="H1054" s="113">
        <v>31.75</v>
      </c>
      <c r="I1054" s="113">
        <v>1437959</v>
      </c>
      <c r="J1054" s="113">
        <v>48051820.100000001</v>
      </c>
      <c r="K1054" s="115">
        <v>43530</v>
      </c>
      <c r="L1054" s="113">
        <v>2920</v>
      </c>
      <c r="M1054" s="113" t="s">
        <v>1288</v>
      </c>
      <c r="N1054" s="351"/>
    </row>
    <row r="1055" spans="1:14">
      <c r="A1055" s="113" t="s">
        <v>3051</v>
      </c>
      <c r="B1055" s="113" t="s">
        <v>383</v>
      </c>
      <c r="C1055" s="113">
        <v>62.05</v>
      </c>
      <c r="D1055" s="113">
        <v>63.4</v>
      </c>
      <c r="E1055" s="113">
        <v>61.6</v>
      </c>
      <c r="F1055" s="113">
        <v>62.35</v>
      </c>
      <c r="G1055" s="113">
        <v>62.25</v>
      </c>
      <c r="H1055" s="113">
        <v>62.15</v>
      </c>
      <c r="I1055" s="113">
        <v>10383</v>
      </c>
      <c r="J1055" s="113">
        <v>651303.6</v>
      </c>
      <c r="K1055" s="115">
        <v>43530</v>
      </c>
      <c r="L1055" s="113">
        <v>94</v>
      </c>
      <c r="M1055" s="113" t="s">
        <v>3052</v>
      </c>
      <c r="N1055" s="351"/>
    </row>
    <row r="1056" spans="1:14">
      <c r="A1056" s="113" t="s">
        <v>2597</v>
      </c>
      <c r="B1056" s="113" t="s">
        <v>383</v>
      </c>
      <c r="C1056" s="113">
        <v>104.15</v>
      </c>
      <c r="D1056" s="113">
        <v>105.55</v>
      </c>
      <c r="E1056" s="113">
        <v>95.55</v>
      </c>
      <c r="F1056" s="113">
        <v>99.2</v>
      </c>
      <c r="G1056" s="113">
        <v>103.5</v>
      </c>
      <c r="H1056" s="113">
        <v>100.55</v>
      </c>
      <c r="I1056" s="113">
        <v>72850</v>
      </c>
      <c r="J1056" s="113">
        <v>7532372.8499999996</v>
      </c>
      <c r="K1056" s="115">
        <v>43530</v>
      </c>
      <c r="L1056" s="113">
        <v>336</v>
      </c>
      <c r="M1056" s="113" t="s">
        <v>2598</v>
      </c>
      <c r="N1056" s="351"/>
    </row>
    <row r="1057" spans="1:14">
      <c r="A1057" s="113" t="s">
        <v>2456</v>
      </c>
      <c r="B1057" s="113" t="s">
        <v>383</v>
      </c>
      <c r="C1057" s="113">
        <v>8.6999999999999993</v>
      </c>
      <c r="D1057" s="113">
        <v>8.85</v>
      </c>
      <c r="E1057" s="113">
        <v>8.25</v>
      </c>
      <c r="F1057" s="113">
        <v>8.5500000000000007</v>
      </c>
      <c r="G1057" s="113">
        <v>8.5</v>
      </c>
      <c r="H1057" s="113">
        <v>8.6</v>
      </c>
      <c r="I1057" s="113">
        <v>490904</v>
      </c>
      <c r="J1057" s="113">
        <v>4225454.6500000004</v>
      </c>
      <c r="K1057" s="115">
        <v>43530</v>
      </c>
      <c r="L1057" s="113">
        <v>941</v>
      </c>
      <c r="M1057" s="113" t="s">
        <v>2457</v>
      </c>
      <c r="N1057" s="351"/>
    </row>
    <row r="1058" spans="1:14">
      <c r="A1058" s="113" t="s">
        <v>1289</v>
      </c>
      <c r="B1058" s="113" t="s">
        <v>383</v>
      </c>
      <c r="C1058" s="113">
        <v>99.8</v>
      </c>
      <c r="D1058" s="113">
        <v>117</v>
      </c>
      <c r="E1058" s="113">
        <v>99.8</v>
      </c>
      <c r="F1058" s="113">
        <v>109.45</v>
      </c>
      <c r="G1058" s="113">
        <v>109.5</v>
      </c>
      <c r="H1058" s="113">
        <v>97.8</v>
      </c>
      <c r="I1058" s="113">
        <v>22558</v>
      </c>
      <c r="J1058" s="113">
        <v>2510421.2000000002</v>
      </c>
      <c r="K1058" s="115">
        <v>43530</v>
      </c>
      <c r="L1058" s="113">
        <v>810</v>
      </c>
      <c r="M1058" s="113" t="s">
        <v>1290</v>
      </c>
      <c r="N1058" s="351"/>
    </row>
    <row r="1059" spans="1:14">
      <c r="A1059" s="113" t="s">
        <v>1291</v>
      </c>
      <c r="B1059" s="113" t="s">
        <v>383</v>
      </c>
      <c r="C1059" s="113">
        <v>27.5</v>
      </c>
      <c r="D1059" s="113">
        <v>33.450000000000003</v>
      </c>
      <c r="E1059" s="113">
        <v>27.5</v>
      </c>
      <c r="F1059" s="113">
        <v>31.2</v>
      </c>
      <c r="G1059" s="113">
        <v>30.85</v>
      </c>
      <c r="H1059" s="113">
        <v>27.9</v>
      </c>
      <c r="I1059" s="113">
        <v>987940</v>
      </c>
      <c r="J1059" s="113">
        <v>31076712.800000001</v>
      </c>
      <c r="K1059" s="115">
        <v>43530</v>
      </c>
      <c r="L1059" s="113">
        <v>5641</v>
      </c>
      <c r="M1059" s="113" t="s">
        <v>1292</v>
      </c>
      <c r="N1059" s="351"/>
    </row>
    <row r="1060" spans="1:14">
      <c r="A1060" s="113" t="s">
        <v>3053</v>
      </c>
      <c r="B1060" s="113" t="s">
        <v>383</v>
      </c>
      <c r="C1060" s="113">
        <v>28</v>
      </c>
      <c r="D1060" s="113">
        <v>28</v>
      </c>
      <c r="E1060" s="113">
        <v>26.05</v>
      </c>
      <c r="F1060" s="113">
        <v>26.35</v>
      </c>
      <c r="G1060" s="113">
        <v>26.2</v>
      </c>
      <c r="H1060" s="113">
        <v>25.95</v>
      </c>
      <c r="I1060" s="113">
        <v>38941</v>
      </c>
      <c r="J1060" s="113">
        <v>1030614.5</v>
      </c>
      <c r="K1060" s="115">
        <v>43530</v>
      </c>
      <c r="L1060" s="113">
        <v>285</v>
      </c>
      <c r="M1060" s="113" t="s">
        <v>3054</v>
      </c>
      <c r="N1060" s="351"/>
    </row>
    <row r="1061" spans="1:14">
      <c r="A1061" s="113" t="s">
        <v>2458</v>
      </c>
      <c r="B1061" s="113" t="s">
        <v>383</v>
      </c>
      <c r="C1061" s="113">
        <v>14.15</v>
      </c>
      <c r="D1061" s="113">
        <v>14.9</v>
      </c>
      <c r="E1061" s="113">
        <v>14.15</v>
      </c>
      <c r="F1061" s="113">
        <v>14.45</v>
      </c>
      <c r="G1061" s="113">
        <v>14.25</v>
      </c>
      <c r="H1061" s="113">
        <v>14.3</v>
      </c>
      <c r="I1061" s="113">
        <v>24088</v>
      </c>
      <c r="J1061" s="113">
        <v>350246.8</v>
      </c>
      <c r="K1061" s="115">
        <v>43530</v>
      </c>
      <c r="L1061" s="113">
        <v>325</v>
      </c>
      <c r="M1061" s="113" t="s">
        <v>2459</v>
      </c>
      <c r="N1061" s="351"/>
    </row>
    <row r="1062" spans="1:14">
      <c r="A1062" s="113" t="s">
        <v>125</v>
      </c>
      <c r="B1062" s="113" t="s">
        <v>383</v>
      </c>
      <c r="C1062" s="113">
        <v>94.85</v>
      </c>
      <c r="D1062" s="113">
        <v>96.15</v>
      </c>
      <c r="E1062" s="113">
        <v>93</v>
      </c>
      <c r="F1062" s="113">
        <v>94.45</v>
      </c>
      <c r="G1062" s="113">
        <v>94.15</v>
      </c>
      <c r="H1062" s="113">
        <v>94.75</v>
      </c>
      <c r="I1062" s="113">
        <v>4085871</v>
      </c>
      <c r="J1062" s="113">
        <v>385851867.75</v>
      </c>
      <c r="K1062" s="115">
        <v>43530</v>
      </c>
      <c r="L1062" s="113">
        <v>16896</v>
      </c>
      <c r="M1062" s="113" t="s">
        <v>1293</v>
      </c>
      <c r="N1062" s="351"/>
    </row>
    <row r="1063" spans="1:14">
      <c r="A1063" s="113" t="s">
        <v>3055</v>
      </c>
      <c r="B1063" s="113" t="s">
        <v>383</v>
      </c>
      <c r="C1063" s="113">
        <v>168.25</v>
      </c>
      <c r="D1063" s="113">
        <v>174.45</v>
      </c>
      <c r="E1063" s="113">
        <v>167.05</v>
      </c>
      <c r="F1063" s="113">
        <v>168.15</v>
      </c>
      <c r="G1063" s="113">
        <v>167.4</v>
      </c>
      <c r="H1063" s="113">
        <v>167.75</v>
      </c>
      <c r="I1063" s="113">
        <v>6695</v>
      </c>
      <c r="J1063" s="113">
        <v>1133538.1000000001</v>
      </c>
      <c r="K1063" s="115">
        <v>43530</v>
      </c>
      <c r="L1063" s="113">
        <v>252</v>
      </c>
      <c r="M1063" s="113" t="s">
        <v>3056</v>
      </c>
      <c r="N1063" s="351"/>
    </row>
    <row r="1064" spans="1:14">
      <c r="A1064" s="113" t="s">
        <v>313</v>
      </c>
      <c r="B1064" s="113" t="s">
        <v>383</v>
      </c>
      <c r="C1064" s="113">
        <v>84</v>
      </c>
      <c r="D1064" s="113">
        <v>84</v>
      </c>
      <c r="E1064" s="113">
        <v>79.7</v>
      </c>
      <c r="F1064" s="113">
        <v>81.05</v>
      </c>
      <c r="G1064" s="113">
        <v>81</v>
      </c>
      <c r="H1064" s="113">
        <v>80.8</v>
      </c>
      <c r="I1064" s="113">
        <v>76103</v>
      </c>
      <c r="J1064" s="113">
        <v>6193402.2000000002</v>
      </c>
      <c r="K1064" s="115">
        <v>43530</v>
      </c>
      <c r="L1064" s="113">
        <v>1136</v>
      </c>
      <c r="M1064" s="113" t="s">
        <v>1294</v>
      </c>
      <c r="N1064" s="351"/>
    </row>
    <row r="1065" spans="1:14">
      <c r="A1065" s="113" t="s">
        <v>2705</v>
      </c>
      <c r="B1065" s="113" t="s">
        <v>383</v>
      </c>
      <c r="C1065" s="113">
        <v>147</v>
      </c>
      <c r="D1065" s="113">
        <v>147.5</v>
      </c>
      <c r="E1065" s="113">
        <v>144</v>
      </c>
      <c r="F1065" s="113">
        <v>145.1</v>
      </c>
      <c r="G1065" s="113">
        <v>145</v>
      </c>
      <c r="H1065" s="113">
        <v>145.05000000000001</v>
      </c>
      <c r="I1065" s="113">
        <v>80356</v>
      </c>
      <c r="J1065" s="113">
        <v>11688384</v>
      </c>
      <c r="K1065" s="115">
        <v>43530</v>
      </c>
      <c r="L1065" s="113">
        <v>896</v>
      </c>
      <c r="M1065" s="113" t="s">
        <v>2706</v>
      </c>
      <c r="N1065" s="351"/>
    </row>
    <row r="1066" spans="1:14">
      <c r="A1066" s="113" t="s">
        <v>1295</v>
      </c>
      <c r="B1066" s="113" t="s">
        <v>383</v>
      </c>
      <c r="C1066" s="113">
        <v>41</v>
      </c>
      <c r="D1066" s="113">
        <v>42.8</v>
      </c>
      <c r="E1066" s="113">
        <v>40.25</v>
      </c>
      <c r="F1066" s="113">
        <v>41.45</v>
      </c>
      <c r="G1066" s="113">
        <v>41.4</v>
      </c>
      <c r="H1066" s="113">
        <v>40.049999999999997</v>
      </c>
      <c r="I1066" s="113">
        <v>93097</v>
      </c>
      <c r="J1066" s="113">
        <v>3855273.1</v>
      </c>
      <c r="K1066" s="115">
        <v>43530</v>
      </c>
      <c r="L1066" s="113">
        <v>810</v>
      </c>
      <c r="M1066" s="113" t="s">
        <v>1296</v>
      </c>
      <c r="N1066" s="351"/>
    </row>
    <row r="1067" spans="1:14">
      <c r="A1067" s="113" t="s">
        <v>3430</v>
      </c>
      <c r="B1067" s="113" t="s">
        <v>383</v>
      </c>
      <c r="C1067" s="113">
        <v>158.94999999999999</v>
      </c>
      <c r="D1067" s="113">
        <v>159</v>
      </c>
      <c r="E1067" s="113">
        <v>144.6</v>
      </c>
      <c r="F1067" s="113">
        <v>149.5</v>
      </c>
      <c r="G1067" s="113">
        <v>147</v>
      </c>
      <c r="H1067" s="113">
        <v>154.25</v>
      </c>
      <c r="I1067" s="113">
        <v>929</v>
      </c>
      <c r="J1067" s="113">
        <v>140368.29999999999</v>
      </c>
      <c r="K1067" s="115">
        <v>43530</v>
      </c>
      <c r="L1067" s="113">
        <v>52</v>
      </c>
      <c r="M1067" s="113" t="s">
        <v>3431</v>
      </c>
      <c r="N1067" s="351"/>
    </row>
    <row r="1068" spans="1:14">
      <c r="A1068" s="113" t="s">
        <v>2345</v>
      </c>
      <c r="B1068" s="113" t="s">
        <v>383</v>
      </c>
      <c r="C1068" s="113">
        <v>37</v>
      </c>
      <c r="D1068" s="113">
        <v>38</v>
      </c>
      <c r="E1068" s="113">
        <v>36.6</v>
      </c>
      <c r="F1068" s="113">
        <v>36.75</v>
      </c>
      <c r="G1068" s="113">
        <v>36.85</v>
      </c>
      <c r="H1068" s="113">
        <v>36.6</v>
      </c>
      <c r="I1068" s="113">
        <v>662751</v>
      </c>
      <c r="J1068" s="113">
        <v>24599985.050000001</v>
      </c>
      <c r="K1068" s="115">
        <v>43530</v>
      </c>
      <c r="L1068" s="113">
        <v>2794</v>
      </c>
      <c r="M1068" s="113" t="s">
        <v>2346</v>
      </c>
      <c r="N1068" s="351"/>
    </row>
    <row r="1069" spans="1:14">
      <c r="A1069" s="113" t="s">
        <v>1297</v>
      </c>
      <c r="B1069" s="113" t="s">
        <v>383</v>
      </c>
      <c r="C1069" s="113">
        <v>220</v>
      </c>
      <c r="D1069" s="113">
        <v>222.8</v>
      </c>
      <c r="E1069" s="113">
        <v>212</v>
      </c>
      <c r="F1069" s="113">
        <v>214.85</v>
      </c>
      <c r="G1069" s="113">
        <v>214.5</v>
      </c>
      <c r="H1069" s="113">
        <v>218.55</v>
      </c>
      <c r="I1069" s="113">
        <v>27401</v>
      </c>
      <c r="J1069" s="113">
        <v>5965687.7999999998</v>
      </c>
      <c r="K1069" s="115">
        <v>43530</v>
      </c>
      <c r="L1069" s="113">
        <v>539</v>
      </c>
      <c r="M1069" s="113" t="s">
        <v>1298</v>
      </c>
      <c r="N1069" s="351"/>
    </row>
    <row r="1070" spans="1:14">
      <c r="A1070" s="113" t="s">
        <v>1299</v>
      </c>
      <c r="B1070" s="113" t="s">
        <v>383</v>
      </c>
      <c r="C1070" s="113">
        <v>875</v>
      </c>
      <c r="D1070" s="113">
        <v>947.95</v>
      </c>
      <c r="E1070" s="113">
        <v>852.1</v>
      </c>
      <c r="F1070" s="113">
        <v>920.4</v>
      </c>
      <c r="G1070" s="113">
        <v>916.25</v>
      </c>
      <c r="H1070" s="113">
        <v>859.9</v>
      </c>
      <c r="I1070" s="113">
        <v>69105</v>
      </c>
      <c r="J1070" s="113">
        <v>63375066.100000001</v>
      </c>
      <c r="K1070" s="115">
        <v>43530</v>
      </c>
      <c r="L1070" s="113">
        <v>5463</v>
      </c>
      <c r="M1070" s="113" t="s">
        <v>1300</v>
      </c>
      <c r="N1070" s="351"/>
    </row>
    <row r="1071" spans="1:14">
      <c r="A1071" s="113" t="s">
        <v>1971</v>
      </c>
      <c r="B1071" s="113" t="s">
        <v>3180</v>
      </c>
      <c r="C1071" s="113">
        <v>4.4000000000000004</v>
      </c>
      <c r="D1071" s="113">
        <v>4.4000000000000004</v>
      </c>
      <c r="E1071" s="113">
        <v>4.0999999999999996</v>
      </c>
      <c r="F1071" s="113">
        <v>4.4000000000000004</v>
      </c>
      <c r="G1071" s="113">
        <v>4.4000000000000004</v>
      </c>
      <c r="H1071" s="113">
        <v>4.2</v>
      </c>
      <c r="I1071" s="113">
        <v>10282</v>
      </c>
      <c r="J1071" s="113">
        <v>44971.3</v>
      </c>
      <c r="K1071" s="115">
        <v>43530</v>
      </c>
      <c r="L1071" s="113">
        <v>23</v>
      </c>
      <c r="M1071" s="113" t="s">
        <v>1972</v>
      </c>
      <c r="N1071" s="351"/>
    </row>
    <row r="1072" spans="1:14">
      <c r="A1072" s="113" t="s">
        <v>2460</v>
      </c>
      <c r="B1072" s="113" t="s">
        <v>383</v>
      </c>
      <c r="C1072" s="113">
        <v>13.8</v>
      </c>
      <c r="D1072" s="113">
        <v>14.65</v>
      </c>
      <c r="E1072" s="113">
        <v>13.3</v>
      </c>
      <c r="F1072" s="113">
        <v>14.55</v>
      </c>
      <c r="G1072" s="113">
        <v>14.6</v>
      </c>
      <c r="H1072" s="113">
        <v>13.9</v>
      </c>
      <c r="I1072" s="113">
        <v>22955</v>
      </c>
      <c r="J1072" s="113">
        <v>326501.65000000002</v>
      </c>
      <c r="K1072" s="115">
        <v>43530</v>
      </c>
      <c r="L1072" s="113">
        <v>176</v>
      </c>
      <c r="M1072" s="113" t="s">
        <v>2461</v>
      </c>
      <c r="N1072" s="351"/>
    </row>
    <row r="1073" spans="1:14">
      <c r="A1073" s="113" t="s">
        <v>2599</v>
      </c>
      <c r="B1073" s="113" t="s">
        <v>383</v>
      </c>
      <c r="C1073" s="113">
        <v>10</v>
      </c>
      <c r="D1073" s="113">
        <v>10</v>
      </c>
      <c r="E1073" s="113">
        <v>8.6999999999999993</v>
      </c>
      <c r="F1073" s="113">
        <v>8.9499999999999993</v>
      </c>
      <c r="G1073" s="113">
        <v>9.0500000000000007</v>
      </c>
      <c r="H1073" s="113">
        <v>9.1999999999999993</v>
      </c>
      <c r="I1073" s="113">
        <v>71803</v>
      </c>
      <c r="J1073" s="113">
        <v>655194.5</v>
      </c>
      <c r="K1073" s="115">
        <v>43530</v>
      </c>
      <c r="L1073" s="113">
        <v>382</v>
      </c>
      <c r="M1073" s="113" t="s">
        <v>2600</v>
      </c>
      <c r="N1073" s="351"/>
    </row>
    <row r="1074" spans="1:14">
      <c r="A1074" s="113" t="s">
        <v>228</v>
      </c>
      <c r="B1074" s="113" t="s">
        <v>383</v>
      </c>
      <c r="C1074" s="113">
        <v>22999</v>
      </c>
      <c r="D1074" s="113">
        <v>23449</v>
      </c>
      <c r="E1074" s="113">
        <v>22746.25</v>
      </c>
      <c r="F1074" s="113">
        <v>23254.1</v>
      </c>
      <c r="G1074" s="113">
        <v>23217</v>
      </c>
      <c r="H1074" s="113">
        <v>22898.5</v>
      </c>
      <c r="I1074" s="113">
        <v>72001</v>
      </c>
      <c r="J1074" s="113">
        <v>1661944843.45</v>
      </c>
      <c r="K1074" s="115">
        <v>43530</v>
      </c>
      <c r="L1074" s="113">
        <v>14281</v>
      </c>
      <c r="M1074" s="113" t="s">
        <v>1301</v>
      </c>
      <c r="N1074" s="351"/>
    </row>
    <row r="1075" spans="1:14">
      <c r="A1075" s="113" t="s">
        <v>2344</v>
      </c>
      <c r="B1075" s="113" t="s">
        <v>383</v>
      </c>
      <c r="C1075" s="113">
        <v>300.14999999999998</v>
      </c>
      <c r="D1075" s="113">
        <v>300.14999999999998</v>
      </c>
      <c r="E1075" s="113">
        <v>299.5</v>
      </c>
      <c r="F1075" s="113">
        <v>300</v>
      </c>
      <c r="G1075" s="113">
        <v>300</v>
      </c>
      <c r="H1075" s="113">
        <v>297.89999999999998</v>
      </c>
      <c r="I1075" s="113">
        <v>1232</v>
      </c>
      <c r="J1075" s="113">
        <v>369569.1</v>
      </c>
      <c r="K1075" s="115">
        <v>43530</v>
      </c>
      <c r="L1075" s="113">
        <v>24</v>
      </c>
      <c r="M1075" s="113" t="s">
        <v>1873</v>
      </c>
      <c r="N1075" s="351"/>
    </row>
    <row r="1076" spans="1:14">
      <c r="A1076" s="113" t="s">
        <v>3402</v>
      </c>
      <c r="B1076" s="113" t="s">
        <v>383</v>
      </c>
      <c r="C1076" s="113">
        <v>40.6</v>
      </c>
      <c r="D1076" s="113">
        <v>40.6</v>
      </c>
      <c r="E1076" s="113">
        <v>40.1</v>
      </c>
      <c r="F1076" s="113">
        <v>40.1</v>
      </c>
      <c r="G1076" s="113">
        <v>40.1</v>
      </c>
      <c r="H1076" s="113">
        <v>42.05</v>
      </c>
      <c r="I1076" s="113">
        <v>256</v>
      </c>
      <c r="J1076" s="113">
        <v>10383.1</v>
      </c>
      <c r="K1076" s="115">
        <v>43530</v>
      </c>
      <c r="L1076" s="113">
        <v>5</v>
      </c>
      <c r="M1076" s="113" t="s">
        <v>3403</v>
      </c>
      <c r="N1076" s="351"/>
    </row>
    <row r="1077" spans="1:14">
      <c r="A1077" s="113" t="s">
        <v>2073</v>
      </c>
      <c r="B1077" s="113" t="s">
        <v>383</v>
      </c>
      <c r="C1077" s="113">
        <v>31.65</v>
      </c>
      <c r="D1077" s="113">
        <v>32.450000000000003</v>
      </c>
      <c r="E1077" s="113">
        <v>29.7</v>
      </c>
      <c r="F1077" s="113">
        <v>30.7</v>
      </c>
      <c r="G1077" s="113">
        <v>30.5</v>
      </c>
      <c r="H1077" s="113">
        <v>32.15</v>
      </c>
      <c r="I1077" s="113">
        <v>13121</v>
      </c>
      <c r="J1077" s="113">
        <v>408695.35</v>
      </c>
      <c r="K1077" s="115">
        <v>43530</v>
      </c>
      <c r="L1077" s="113">
        <v>219</v>
      </c>
      <c r="M1077" s="113" t="s">
        <v>2074</v>
      </c>
      <c r="N1077" s="351"/>
    </row>
    <row r="1078" spans="1:14">
      <c r="A1078" s="113" t="s">
        <v>1302</v>
      </c>
      <c r="B1078" s="113" t="s">
        <v>383</v>
      </c>
      <c r="C1078" s="113">
        <v>199</v>
      </c>
      <c r="D1078" s="113">
        <v>200.95</v>
      </c>
      <c r="E1078" s="113">
        <v>194.6</v>
      </c>
      <c r="F1078" s="113">
        <v>196.1</v>
      </c>
      <c r="G1078" s="113">
        <v>196.25</v>
      </c>
      <c r="H1078" s="113">
        <v>198.8</v>
      </c>
      <c r="I1078" s="113">
        <v>47653</v>
      </c>
      <c r="J1078" s="113">
        <v>9384401.75</v>
      </c>
      <c r="K1078" s="115">
        <v>43530</v>
      </c>
      <c r="L1078" s="113">
        <v>893</v>
      </c>
      <c r="M1078" s="113" t="s">
        <v>1303</v>
      </c>
      <c r="N1078" s="351"/>
    </row>
    <row r="1079" spans="1:14">
      <c r="A1079" s="113" t="s">
        <v>1304</v>
      </c>
      <c r="B1079" s="113" t="s">
        <v>383</v>
      </c>
      <c r="C1079" s="113">
        <v>129</v>
      </c>
      <c r="D1079" s="113">
        <v>133.35</v>
      </c>
      <c r="E1079" s="113">
        <v>122.6</v>
      </c>
      <c r="F1079" s="113">
        <v>131.55000000000001</v>
      </c>
      <c r="G1079" s="113">
        <v>131</v>
      </c>
      <c r="H1079" s="113">
        <v>127.75</v>
      </c>
      <c r="I1079" s="113">
        <v>49108</v>
      </c>
      <c r="J1079" s="113">
        <v>6359827.1500000004</v>
      </c>
      <c r="K1079" s="115">
        <v>43530</v>
      </c>
      <c r="L1079" s="113">
        <v>898</v>
      </c>
      <c r="M1079" s="113" t="s">
        <v>1305</v>
      </c>
      <c r="N1079" s="351"/>
    </row>
    <row r="1080" spans="1:14">
      <c r="A1080" s="113" t="s">
        <v>1306</v>
      </c>
      <c r="B1080" s="113" t="s">
        <v>383</v>
      </c>
      <c r="C1080" s="113">
        <v>196</v>
      </c>
      <c r="D1080" s="113">
        <v>215.05</v>
      </c>
      <c r="E1080" s="113">
        <v>196</v>
      </c>
      <c r="F1080" s="113">
        <v>199.6</v>
      </c>
      <c r="G1080" s="113">
        <v>198.5</v>
      </c>
      <c r="H1080" s="113">
        <v>194.95</v>
      </c>
      <c r="I1080" s="113">
        <v>116404</v>
      </c>
      <c r="J1080" s="113">
        <v>23750352.649999999</v>
      </c>
      <c r="K1080" s="115">
        <v>43530</v>
      </c>
      <c r="L1080" s="113">
        <v>1942</v>
      </c>
      <c r="M1080" s="113" t="s">
        <v>1307</v>
      </c>
      <c r="N1080" s="351"/>
    </row>
    <row r="1081" spans="1:14">
      <c r="A1081" s="113" t="s">
        <v>3415</v>
      </c>
      <c r="B1081" s="113" t="s">
        <v>3180</v>
      </c>
      <c r="C1081" s="113">
        <v>1.6</v>
      </c>
      <c r="D1081" s="113">
        <v>1.6</v>
      </c>
      <c r="E1081" s="113">
        <v>1.6</v>
      </c>
      <c r="F1081" s="113">
        <v>1.6</v>
      </c>
      <c r="G1081" s="113">
        <v>1.6</v>
      </c>
      <c r="H1081" s="113">
        <v>1.55</v>
      </c>
      <c r="I1081" s="113">
        <v>252</v>
      </c>
      <c r="J1081" s="113">
        <v>403.2</v>
      </c>
      <c r="K1081" s="115">
        <v>43530</v>
      </c>
      <c r="L1081" s="113">
        <v>5</v>
      </c>
      <c r="M1081" s="113" t="s">
        <v>3416</v>
      </c>
      <c r="N1081" s="351"/>
    </row>
    <row r="1082" spans="1:14">
      <c r="A1082" s="113" t="s">
        <v>2809</v>
      </c>
      <c r="B1082" s="113" t="s">
        <v>383</v>
      </c>
      <c r="C1082" s="113">
        <v>11.9</v>
      </c>
      <c r="D1082" s="113">
        <v>12.4</v>
      </c>
      <c r="E1082" s="113">
        <v>11.8</v>
      </c>
      <c r="F1082" s="113">
        <v>11.85</v>
      </c>
      <c r="G1082" s="113">
        <v>11.85</v>
      </c>
      <c r="H1082" s="113">
        <v>12.1</v>
      </c>
      <c r="I1082" s="113">
        <v>58122</v>
      </c>
      <c r="J1082" s="113">
        <v>702152.5</v>
      </c>
      <c r="K1082" s="115">
        <v>43530</v>
      </c>
      <c r="L1082" s="113">
        <v>166</v>
      </c>
      <c r="M1082" s="113" t="s">
        <v>2810</v>
      </c>
      <c r="N1082" s="351"/>
    </row>
    <row r="1083" spans="1:14">
      <c r="A1083" s="113" t="s">
        <v>1308</v>
      </c>
      <c r="B1083" s="113" t="s">
        <v>383</v>
      </c>
      <c r="C1083" s="113">
        <v>243.9</v>
      </c>
      <c r="D1083" s="113">
        <v>249.3</v>
      </c>
      <c r="E1083" s="113">
        <v>243.9</v>
      </c>
      <c r="F1083" s="113">
        <v>245.8</v>
      </c>
      <c r="G1083" s="113">
        <v>244</v>
      </c>
      <c r="H1083" s="113">
        <v>241.75</v>
      </c>
      <c r="I1083" s="113">
        <v>278980</v>
      </c>
      <c r="J1083" s="113">
        <v>68842039.650000006</v>
      </c>
      <c r="K1083" s="115">
        <v>43530</v>
      </c>
      <c r="L1083" s="113">
        <v>5387</v>
      </c>
      <c r="M1083" s="113" t="s">
        <v>3057</v>
      </c>
      <c r="N1083" s="351"/>
    </row>
    <row r="1084" spans="1:14">
      <c r="A1084" s="113" t="s">
        <v>3058</v>
      </c>
      <c r="B1084" s="113" t="s">
        <v>383</v>
      </c>
      <c r="C1084" s="113">
        <v>6.1</v>
      </c>
      <c r="D1084" s="113">
        <v>6.2</v>
      </c>
      <c r="E1084" s="113">
        <v>5.95</v>
      </c>
      <c r="F1084" s="113">
        <v>6.1</v>
      </c>
      <c r="G1084" s="113">
        <v>6.1</v>
      </c>
      <c r="H1084" s="113">
        <v>5.95</v>
      </c>
      <c r="I1084" s="113">
        <v>119599</v>
      </c>
      <c r="J1084" s="113">
        <v>730513.95</v>
      </c>
      <c r="K1084" s="115">
        <v>43530</v>
      </c>
      <c r="L1084" s="113">
        <v>281</v>
      </c>
      <c r="M1084" s="113" t="s">
        <v>3059</v>
      </c>
      <c r="N1084" s="351"/>
    </row>
    <row r="1085" spans="1:14">
      <c r="A1085" s="113" t="s">
        <v>2811</v>
      </c>
      <c r="B1085" s="113" t="s">
        <v>383</v>
      </c>
      <c r="C1085" s="113">
        <v>29.5</v>
      </c>
      <c r="D1085" s="113">
        <v>30.5</v>
      </c>
      <c r="E1085" s="113">
        <v>28.7</v>
      </c>
      <c r="F1085" s="113">
        <v>28.95</v>
      </c>
      <c r="G1085" s="113">
        <v>28.8</v>
      </c>
      <c r="H1085" s="113">
        <v>28.95</v>
      </c>
      <c r="I1085" s="113">
        <v>357891</v>
      </c>
      <c r="J1085" s="113">
        <v>10465531.4</v>
      </c>
      <c r="K1085" s="115">
        <v>43530</v>
      </c>
      <c r="L1085" s="113">
        <v>1838</v>
      </c>
      <c r="M1085" s="113" t="s">
        <v>2812</v>
      </c>
      <c r="N1085" s="351"/>
    </row>
    <row r="1086" spans="1:14">
      <c r="A1086" s="113" t="s">
        <v>3060</v>
      </c>
      <c r="B1086" s="113" t="s">
        <v>383</v>
      </c>
      <c r="C1086" s="113">
        <v>49.45</v>
      </c>
      <c r="D1086" s="113">
        <v>50.7</v>
      </c>
      <c r="E1086" s="113">
        <v>47.6</v>
      </c>
      <c r="F1086" s="113">
        <v>49.75</v>
      </c>
      <c r="G1086" s="113">
        <v>50.2</v>
      </c>
      <c r="H1086" s="113">
        <v>47.2</v>
      </c>
      <c r="I1086" s="113">
        <v>140684</v>
      </c>
      <c r="J1086" s="113">
        <v>6908139.25</v>
      </c>
      <c r="K1086" s="115">
        <v>43530</v>
      </c>
      <c r="L1086" s="113">
        <v>1076</v>
      </c>
      <c r="M1086" s="113" t="s">
        <v>3061</v>
      </c>
      <c r="N1086" s="351"/>
    </row>
    <row r="1087" spans="1:14">
      <c r="A1087" s="113" t="s">
        <v>1969</v>
      </c>
      <c r="B1087" s="113" t="s">
        <v>383</v>
      </c>
      <c r="C1087" s="113">
        <v>10.35</v>
      </c>
      <c r="D1087" s="113">
        <v>11</v>
      </c>
      <c r="E1087" s="113">
        <v>10.35</v>
      </c>
      <c r="F1087" s="113">
        <v>10.85</v>
      </c>
      <c r="G1087" s="113">
        <v>10.85</v>
      </c>
      <c r="H1087" s="113">
        <v>10.7</v>
      </c>
      <c r="I1087" s="113">
        <v>8318</v>
      </c>
      <c r="J1087" s="113">
        <v>88639.45</v>
      </c>
      <c r="K1087" s="115">
        <v>43530</v>
      </c>
      <c r="L1087" s="113">
        <v>122</v>
      </c>
      <c r="M1087" s="113" t="s">
        <v>1970</v>
      </c>
      <c r="N1087" s="351"/>
    </row>
    <row r="1088" spans="1:14">
      <c r="A1088" s="113" t="s">
        <v>348</v>
      </c>
      <c r="B1088" s="113" t="s">
        <v>383</v>
      </c>
      <c r="C1088" s="113">
        <v>80.900000000000006</v>
      </c>
      <c r="D1088" s="113">
        <v>82.85</v>
      </c>
      <c r="E1088" s="113">
        <v>77.599999999999994</v>
      </c>
      <c r="F1088" s="113">
        <v>78.349999999999994</v>
      </c>
      <c r="G1088" s="113">
        <v>77.650000000000006</v>
      </c>
      <c r="H1088" s="113">
        <v>79.7</v>
      </c>
      <c r="I1088" s="113">
        <v>20520701</v>
      </c>
      <c r="J1088" s="113">
        <v>1652114110.45</v>
      </c>
      <c r="K1088" s="115">
        <v>43530</v>
      </c>
      <c r="L1088" s="113">
        <v>59705</v>
      </c>
      <c r="M1088" s="113" t="s">
        <v>1309</v>
      </c>
      <c r="N1088" s="351"/>
    </row>
    <row r="1089" spans="1:14">
      <c r="A1089" s="113" t="s">
        <v>1874</v>
      </c>
      <c r="B1089" s="113" t="s">
        <v>383</v>
      </c>
      <c r="C1089" s="113">
        <v>19.5</v>
      </c>
      <c r="D1089" s="113">
        <v>20.3</v>
      </c>
      <c r="E1089" s="113">
        <v>19.05</v>
      </c>
      <c r="F1089" s="113">
        <v>19.3</v>
      </c>
      <c r="G1089" s="113">
        <v>19.350000000000001</v>
      </c>
      <c r="H1089" s="113">
        <v>19.45</v>
      </c>
      <c r="I1089" s="113">
        <v>39056</v>
      </c>
      <c r="J1089" s="113">
        <v>767615.15</v>
      </c>
      <c r="K1089" s="115">
        <v>43530</v>
      </c>
      <c r="L1089" s="113">
        <v>659</v>
      </c>
      <c r="M1089" s="113" t="s">
        <v>1875</v>
      </c>
      <c r="N1089" s="351"/>
    </row>
    <row r="1090" spans="1:14">
      <c r="A1090" s="113" t="s">
        <v>2462</v>
      </c>
      <c r="B1090" s="113" t="s">
        <v>3180</v>
      </c>
      <c r="C1090" s="113">
        <v>8.5</v>
      </c>
      <c r="D1090" s="113">
        <v>8.5</v>
      </c>
      <c r="E1090" s="113">
        <v>8.4</v>
      </c>
      <c r="F1090" s="113">
        <v>8.4</v>
      </c>
      <c r="G1090" s="113">
        <v>8.4</v>
      </c>
      <c r="H1090" s="113">
        <v>8.15</v>
      </c>
      <c r="I1090" s="113">
        <v>1351</v>
      </c>
      <c r="J1090" s="113">
        <v>11453.4</v>
      </c>
      <c r="K1090" s="115">
        <v>43530</v>
      </c>
      <c r="L1090" s="113">
        <v>6</v>
      </c>
      <c r="M1090" s="113" t="s">
        <v>2463</v>
      </c>
      <c r="N1090" s="351"/>
    </row>
    <row r="1091" spans="1:14">
      <c r="A1091" s="113" t="s">
        <v>3172</v>
      </c>
      <c r="B1091" s="113" t="s">
        <v>383</v>
      </c>
      <c r="C1091" s="113">
        <v>255</v>
      </c>
      <c r="D1091" s="113">
        <v>260</v>
      </c>
      <c r="E1091" s="113">
        <v>254</v>
      </c>
      <c r="F1091" s="113">
        <v>259.95</v>
      </c>
      <c r="G1091" s="113">
        <v>259.95</v>
      </c>
      <c r="H1091" s="113">
        <v>250</v>
      </c>
      <c r="I1091" s="113">
        <v>432</v>
      </c>
      <c r="J1091" s="113">
        <v>110852</v>
      </c>
      <c r="K1091" s="115">
        <v>43530</v>
      </c>
      <c r="L1091" s="113">
        <v>18</v>
      </c>
      <c r="M1091" s="113" t="s">
        <v>3173</v>
      </c>
      <c r="N1091" s="351"/>
    </row>
    <row r="1092" spans="1:14">
      <c r="A1092" s="113" t="s">
        <v>2601</v>
      </c>
      <c r="B1092" s="113" t="s">
        <v>383</v>
      </c>
      <c r="C1092" s="113">
        <v>13.75</v>
      </c>
      <c r="D1092" s="113">
        <v>14.65</v>
      </c>
      <c r="E1092" s="113">
        <v>12.6</v>
      </c>
      <c r="F1092" s="113">
        <v>14.4</v>
      </c>
      <c r="G1092" s="113">
        <v>13.1</v>
      </c>
      <c r="H1092" s="113">
        <v>13.75</v>
      </c>
      <c r="I1092" s="113">
        <v>3332</v>
      </c>
      <c r="J1092" s="113">
        <v>45662.65</v>
      </c>
      <c r="K1092" s="115">
        <v>43530</v>
      </c>
      <c r="L1092" s="113">
        <v>25</v>
      </c>
      <c r="M1092" s="113" t="s">
        <v>2602</v>
      </c>
      <c r="N1092" s="351"/>
    </row>
    <row r="1093" spans="1:14">
      <c r="A1093" s="113" t="s">
        <v>206</v>
      </c>
      <c r="B1093" s="113" t="s">
        <v>383</v>
      </c>
      <c r="C1093" s="113">
        <v>2470</v>
      </c>
      <c r="D1093" s="113">
        <v>2599</v>
      </c>
      <c r="E1093" s="113">
        <v>2470</v>
      </c>
      <c r="F1093" s="113">
        <v>2577.0500000000002</v>
      </c>
      <c r="G1093" s="113">
        <v>2571</v>
      </c>
      <c r="H1093" s="113">
        <v>2460.6999999999998</v>
      </c>
      <c r="I1093" s="113">
        <v>1026683</v>
      </c>
      <c r="J1093" s="113">
        <v>2626040092.6999998</v>
      </c>
      <c r="K1093" s="115">
        <v>43530</v>
      </c>
      <c r="L1093" s="113">
        <v>60681</v>
      </c>
      <c r="M1093" s="113" t="s">
        <v>1311</v>
      </c>
      <c r="N1093" s="351"/>
    </row>
    <row r="1094" spans="1:14">
      <c r="A1094" s="113" t="s">
        <v>1312</v>
      </c>
      <c r="B1094" s="113" t="s">
        <v>383</v>
      </c>
      <c r="C1094" s="113">
        <v>38.450000000000003</v>
      </c>
      <c r="D1094" s="113">
        <v>39.9</v>
      </c>
      <c r="E1094" s="113">
        <v>37.65</v>
      </c>
      <c r="F1094" s="113">
        <v>39.450000000000003</v>
      </c>
      <c r="G1094" s="113">
        <v>39</v>
      </c>
      <c r="H1094" s="113">
        <v>37.75</v>
      </c>
      <c r="I1094" s="113">
        <v>238757</v>
      </c>
      <c r="J1094" s="113">
        <v>9288197.0500000007</v>
      </c>
      <c r="K1094" s="115">
        <v>43530</v>
      </c>
      <c r="L1094" s="113">
        <v>3292</v>
      </c>
      <c r="M1094" s="113" t="s">
        <v>1313</v>
      </c>
      <c r="N1094" s="351"/>
    </row>
    <row r="1095" spans="1:14">
      <c r="A1095" s="113" t="s">
        <v>1314</v>
      </c>
      <c r="B1095" s="113" t="s">
        <v>383</v>
      </c>
      <c r="C1095" s="113">
        <v>9.25</v>
      </c>
      <c r="D1095" s="113">
        <v>10</v>
      </c>
      <c r="E1095" s="113">
        <v>9.25</v>
      </c>
      <c r="F1095" s="113">
        <v>9.4499999999999993</v>
      </c>
      <c r="G1095" s="113">
        <v>9.5</v>
      </c>
      <c r="H1095" s="113">
        <v>9.3000000000000007</v>
      </c>
      <c r="I1095" s="113">
        <v>697759</v>
      </c>
      <c r="J1095" s="113">
        <v>6709023.1500000004</v>
      </c>
      <c r="K1095" s="115">
        <v>43530</v>
      </c>
      <c r="L1095" s="113">
        <v>1367</v>
      </c>
      <c r="M1095" s="113" t="s">
        <v>1315</v>
      </c>
      <c r="N1095" s="351"/>
    </row>
    <row r="1096" spans="1:14">
      <c r="A1096" s="113" t="s">
        <v>2813</v>
      </c>
      <c r="B1096" s="113" t="s">
        <v>383</v>
      </c>
      <c r="C1096" s="113">
        <v>55.05</v>
      </c>
      <c r="D1096" s="113">
        <v>58.9</v>
      </c>
      <c r="E1096" s="113">
        <v>55</v>
      </c>
      <c r="F1096" s="113">
        <v>57.95</v>
      </c>
      <c r="G1096" s="113">
        <v>57.6</v>
      </c>
      <c r="H1096" s="113">
        <v>54.95</v>
      </c>
      <c r="I1096" s="113">
        <v>35579</v>
      </c>
      <c r="J1096" s="113">
        <v>2019017.15</v>
      </c>
      <c r="K1096" s="115">
        <v>43530</v>
      </c>
      <c r="L1096" s="113">
        <v>606</v>
      </c>
      <c r="M1096" s="113" t="s">
        <v>2814</v>
      </c>
      <c r="N1096" s="351"/>
    </row>
    <row r="1097" spans="1:14">
      <c r="A1097" s="113" t="s">
        <v>1316</v>
      </c>
      <c r="B1097" s="113" t="s">
        <v>383</v>
      </c>
      <c r="C1097" s="113">
        <v>683.45</v>
      </c>
      <c r="D1097" s="113">
        <v>689.9</v>
      </c>
      <c r="E1097" s="113">
        <v>663.5</v>
      </c>
      <c r="F1097" s="113">
        <v>669.55</v>
      </c>
      <c r="G1097" s="113">
        <v>666.4</v>
      </c>
      <c r="H1097" s="113">
        <v>682.55</v>
      </c>
      <c r="I1097" s="113">
        <v>67221</v>
      </c>
      <c r="J1097" s="113">
        <v>45418447.600000001</v>
      </c>
      <c r="K1097" s="115">
        <v>43530</v>
      </c>
      <c r="L1097" s="113">
        <v>6602</v>
      </c>
      <c r="M1097" s="113" t="s">
        <v>3062</v>
      </c>
      <c r="N1097" s="351"/>
    </row>
    <row r="1098" spans="1:14">
      <c r="A1098" s="113" t="s">
        <v>3257</v>
      </c>
      <c r="B1098" s="113" t="s">
        <v>383</v>
      </c>
      <c r="C1098" s="113">
        <v>20</v>
      </c>
      <c r="D1098" s="113">
        <v>21.3</v>
      </c>
      <c r="E1098" s="113">
        <v>20</v>
      </c>
      <c r="F1098" s="113">
        <v>21.15</v>
      </c>
      <c r="G1098" s="113">
        <v>21.3</v>
      </c>
      <c r="H1098" s="113">
        <v>20.65</v>
      </c>
      <c r="I1098" s="113">
        <v>5593</v>
      </c>
      <c r="J1098" s="113">
        <v>117730.05</v>
      </c>
      <c r="K1098" s="115">
        <v>43530</v>
      </c>
      <c r="L1098" s="113">
        <v>26</v>
      </c>
      <c r="M1098" s="113" t="s">
        <v>3258</v>
      </c>
      <c r="N1098" s="351"/>
    </row>
    <row r="1099" spans="1:14">
      <c r="A1099" s="113" t="s">
        <v>126</v>
      </c>
      <c r="B1099" s="113" t="s">
        <v>383</v>
      </c>
      <c r="C1099" s="113">
        <v>226.5</v>
      </c>
      <c r="D1099" s="113">
        <v>231.8</v>
      </c>
      <c r="E1099" s="113">
        <v>224.1</v>
      </c>
      <c r="F1099" s="113">
        <v>227.35</v>
      </c>
      <c r="G1099" s="113">
        <v>227.2</v>
      </c>
      <c r="H1099" s="113">
        <v>226.35</v>
      </c>
      <c r="I1099" s="113">
        <v>1934306</v>
      </c>
      <c r="J1099" s="113">
        <v>439342940.75</v>
      </c>
      <c r="K1099" s="115">
        <v>43530</v>
      </c>
      <c r="L1099" s="113">
        <v>47819</v>
      </c>
      <c r="M1099" s="113" t="s">
        <v>1317</v>
      </c>
      <c r="N1099" s="351"/>
    </row>
    <row r="1100" spans="1:14">
      <c r="A1100" s="113" t="s">
        <v>127</v>
      </c>
      <c r="B1100" s="113" t="s">
        <v>383</v>
      </c>
      <c r="C1100" s="113">
        <v>117</v>
      </c>
      <c r="D1100" s="113">
        <v>118.6</v>
      </c>
      <c r="E1100" s="113">
        <v>113.65</v>
      </c>
      <c r="F1100" s="113">
        <v>114.65</v>
      </c>
      <c r="G1100" s="113">
        <v>114.75</v>
      </c>
      <c r="H1100" s="113">
        <v>116.3</v>
      </c>
      <c r="I1100" s="113">
        <v>6359536</v>
      </c>
      <c r="J1100" s="113">
        <v>736726849.85000002</v>
      </c>
      <c r="K1100" s="115">
        <v>43530</v>
      </c>
      <c r="L1100" s="113">
        <v>22055</v>
      </c>
      <c r="M1100" s="113" t="s">
        <v>1318</v>
      </c>
      <c r="N1100" s="351"/>
    </row>
    <row r="1101" spans="1:14">
      <c r="A1101" s="113" t="s">
        <v>1319</v>
      </c>
      <c r="B1101" s="113" t="s">
        <v>383</v>
      </c>
      <c r="C1101" s="113">
        <v>3306.85</v>
      </c>
      <c r="D1101" s="113">
        <v>3392.95</v>
      </c>
      <c r="E1101" s="113">
        <v>3253</v>
      </c>
      <c r="F1101" s="113">
        <v>3286.1</v>
      </c>
      <c r="G1101" s="113">
        <v>3268.75</v>
      </c>
      <c r="H1101" s="113">
        <v>3320.8</v>
      </c>
      <c r="I1101" s="113">
        <v>15251</v>
      </c>
      <c r="J1101" s="113">
        <v>50644590.850000001</v>
      </c>
      <c r="K1101" s="115">
        <v>43530</v>
      </c>
      <c r="L1101" s="113">
        <v>2492</v>
      </c>
      <c r="M1101" s="113" t="s">
        <v>1320</v>
      </c>
      <c r="N1101" s="351"/>
    </row>
    <row r="1102" spans="1:14">
      <c r="A1102" s="113" t="s">
        <v>2815</v>
      </c>
      <c r="B1102" s="113" t="s">
        <v>383</v>
      </c>
      <c r="C1102" s="113">
        <v>68</v>
      </c>
      <c r="D1102" s="113">
        <v>72.150000000000006</v>
      </c>
      <c r="E1102" s="113">
        <v>66.3</v>
      </c>
      <c r="F1102" s="113">
        <v>70</v>
      </c>
      <c r="G1102" s="113">
        <v>70</v>
      </c>
      <c r="H1102" s="113">
        <v>68.45</v>
      </c>
      <c r="I1102" s="113">
        <v>111777</v>
      </c>
      <c r="J1102" s="113">
        <v>7881147.5999999996</v>
      </c>
      <c r="K1102" s="115">
        <v>43530</v>
      </c>
      <c r="L1102" s="113">
        <v>2808</v>
      </c>
      <c r="M1102" s="113" t="s">
        <v>2816</v>
      </c>
      <c r="N1102" s="351"/>
    </row>
    <row r="1103" spans="1:14">
      <c r="A1103" s="113" t="s">
        <v>315</v>
      </c>
      <c r="B1103" s="113" t="s">
        <v>383</v>
      </c>
      <c r="C1103" s="113">
        <v>16.75</v>
      </c>
      <c r="D1103" s="113">
        <v>17.3</v>
      </c>
      <c r="E1103" s="113">
        <v>16.2</v>
      </c>
      <c r="F1103" s="113">
        <v>16.45</v>
      </c>
      <c r="G1103" s="113">
        <v>16.45</v>
      </c>
      <c r="H1103" s="113">
        <v>16.649999999999999</v>
      </c>
      <c r="I1103" s="113">
        <v>902381</v>
      </c>
      <c r="J1103" s="113">
        <v>15038960.5</v>
      </c>
      <c r="K1103" s="115">
        <v>43530</v>
      </c>
      <c r="L1103" s="113">
        <v>2547</v>
      </c>
      <c r="M1103" s="113" t="s">
        <v>3063</v>
      </c>
      <c r="N1103" s="351"/>
    </row>
    <row r="1104" spans="1:14">
      <c r="A1104" s="113" t="s">
        <v>1321</v>
      </c>
      <c r="B1104" s="113" t="s">
        <v>383</v>
      </c>
      <c r="C1104" s="113">
        <v>78</v>
      </c>
      <c r="D1104" s="113">
        <v>80.3</v>
      </c>
      <c r="E1104" s="113">
        <v>75.75</v>
      </c>
      <c r="F1104" s="113">
        <v>76.7</v>
      </c>
      <c r="G1104" s="113">
        <v>76.400000000000006</v>
      </c>
      <c r="H1104" s="113">
        <v>77.8</v>
      </c>
      <c r="I1104" s="113">
        <v>175251</v>
      </c>
      <c r="J1104" s="113">
        <v>13675310.85</v>
      </c>
      <c r="K1104" s="115">
        <v>43530</v>
      </c>
      <c r="L1104" s="113">
        <v>1495</v>
      </c>
      <c r="M1104" s="113" t="s">
        <v>1322</v>
      </c>
      <c r="N1104" s="351"/>
    </row>
    <row r="1105" spans="1:14">
      <c r="A1105" s="113" t="s">
        <v>207</v>
      </c>
      <c r="B1105" s="113" t="s">
        <v>383</v>
      </c>
      <c r="C1105" s="113">
        <v>11245</v>
      </c>
      <c r="D1105" s="113">
        <v>11245</v>
      </c>
      <c r="E1105" s="113">
        <v>10605.6</v>
      </c>
      <c r="F1105" s="113">
        <v>10668.5</v>
      </c>
      <c r="G1105" s="113">
        <v>10650</v>
      </c>
      <c r="H1105" s="113">
        <v>11013.15</v>
      </c>
      <c r="I1105" s="113">
        <v>3293</v>
      </c>
      <c r="J1105" s="113">
        <v>35683008.75</v>
      </c>
      <c r="K1105" s="115">
        <v>43530</v>
      </c>
      <c r="L1105" s="113">
        <v>1650</v>
      </c>
      <c r="M1105" s="113" t="s">
        <v>1323</v>
      </c>
      <c r="N1105" s="351"/>
    </row>
    <row r="1106" spans="1:14">
      <c r="A1106" s="113" t="s">
        <v>1324</v>
      </c>
      <c r="B1106" s="113" t="s">
        <v>383</v>
      </c>
      <c r="C1106" s="113">
        <v>153</v>
      </c>
      <c r="D1106" s="113">
        <v>163.95</v>
      </c>
      <c r="E1106" s="113">
        <v>150</v>
      </c>
      <c r="F1106" s="113">
        <v>160.80000000000001</v>
      </c>
      <c r="G1106" s="113">
        <v>160</v>
      </c>
      <c r="H1106" s="113">
        <v>150.30000000000001</v>
      </c>
      <c r="I1106" s="113">
        <v>30297</v>
      </c>
      <c r="J1106" s="113">
        <v>4784660.4000000004</v>
      </c>
      <c r="K1106" s="115">
        <v>43530</v>
      </c>
      <c r="L1106" s="113">
        <v>215</v>
      </c>
      <c r="M1106" s="113" t="s">
        <v>1325</v>
      </c>
      <c r="N1106" s="351"/>
    </row>
    <row r="1107" spans="1:14">
      <c r="A1107" s="113" t="s">
        <v>1326</v>
      </c>
      <c r="B1107" s="113" t="s">
        <v>383</v>
      </c>
      <c r="C1107" s="113">
        <v>182.9</v>
      </c>
      <c r="D1107" s="113">
        <v>183.55</v>
      </c>
      <c r="E1107" s="113">
        <v>175.2</v>
      </c>
      <c r="F1107" s="113">
        <v>176.6</v>
      </c>
      <c r="G1107" s="113">
        <v>176.25</v>
      </c>
      <c r="H1107" s="113">
        <v>181.55</v>
      </c>
      <c r="I1107" s="113">
        <v>1009957</v>
      </c>
      <c r="J1107" s="113">
        <v>180553021.34999999</v>
      </c>
      <c r="K1107" s="115">
        <v>43530</v>
      </c>
      <c r="L1107" s="113">
        <v>17633</v>
      </c>
      <c r="M1107" s="113" t="s">
        <v>2562</v>
      </c>
      <c r="N1107" s="351"/>
    </row>
    <row r="1108" spans="1:14">
      <c r="A1108" s="113" t="s">
        <v>1327</v>
      </c>
      <c r="B1108" s="113" t="s">
        <v>383</v>
      </c>
      <c r="C1108" s="113">
        <v>618.04999999999995</v>
      </c>
      <c r="D1108" s="113">
        <v>644</v>
      </c>
      <c r="E1108" s="113">
        <v>618.04999999999995</v>
      </c>
      <c r="F1108" s="113">
        <v>635.1</v>
      </c>
      <c r="G1108" s="113">
        <v>633.1</v>
      </c>
      <c r="H1108" s="113">
        <v>630.45000000000005</v>
      </c>
      <c r="I1108" s="113">
        <v>20072</v>
      </c>
      <c r="J1108" s="113">
        <v>12746107.9</v>
      </c>
      <c r="K1108" s="115">
        <v>43530</v>
      </c>
      <c r="L1108" s="113">
        <v>2470</v>
      </c>
      <c r="M1108" s="113" t="s">
        <v>1328</v>
      </c>
      <c r="N1108" s="351"/>
    </row>
    <row r="1109" spans="1:14">
      <c r="A1109" s="113" t="s">
        <v>205</v>
      </c>
      <c r="B1109" s="113" t="s">
        <v>383</v>
      </c>
      <c r="C1109" s="113">
        <v>1146.95</v>
      </c>
      <c r="D1109" s="113">
        <v>1169.7</v>
      </c>
      <c r="E1109" s="113">
        <v>1136.8</v>
      </c>
      <c r="F1109" s="113">
        <v>1142.05</v>
      </c>
      <c r="G1109" s="113">
        <v>1143</v>
      </c>
      <c r="H1109" s="113">
        <v>1142.3</v>
      </c>
      <c r="I1109" s="113">
        <v>944322</v>
      </c>
      <c r="J1109" s="113">
        <v>1090696561.0999999</v>
      </c>
      <c r="K1109" s="115">
        <v>43530</v>
      </c>
      <c r="L1109" s="113">
        <v>25679</v>
      </c>
      <c r="M1109" s="113" t="s">
        <v>1329</v>
      </c>
      <c r="N1109" s="351"/>
    </row>
    <row r="1110" spans="1:14">
      <c r="A1110" s="113" t="s">
        <v>1330</v>
      </c>
      <c r="B1110" s="113" t="s">
        <v>383</v>
      </c>
      <c r="C1110" s="113">
        <v>956.85</v>
      </c>
      <c r="D1110" s="113">
        <v>975</v>
      </c>
      <c r="E1110" s="113">
        <v>955.1</v>
      </c>
      <c r="F1110" s="113">
        <v>963.8</v>
      </c>
      <c r="G1110" s="113">
        <v>966.9</v>
      </c>
      <c r="H1110" s="113">
        <v>953.15</v>
      </c>
      <c r="I1110" s="113">
        <v>139377</v>
      </c>
      <c r="J1110" s="113">
        <v>134340997.75</v>
      </c>
      <c r="K1110" s="115">
        <v>43530</v>
      </c>
      <c r="L1110" s="113">
        <v>12707</v>
      </c>
      <c r="M1110" s="113" t="s">
        <v>1331</v>
      </c>
      <c r="N1110" s="351"/>
    </row>
    <row r="1111" spans="1:14">
      <c r="A1111" s="113" t="s">
        <v>3259</v>
      </c>
      <c r="B1111" s="113" t="s">
        <v>383</v>
      </c>
      <c r="C1111" s="113">
        <v>2175</v>
      </c>
      <c r="D1111" s="113">
        <v>2179</v>
      </c>
      <c r="E1111" s="113">
        <v>2085</v>
      </c>
      <c r="F1111" s="113">
        <v>2108.1999999999998</v>
      </c>
      <c r="G1111" s="113">
        <v>2114</v>
      </c>
      <c r="H1111" s="113">
        <v>2144.4499999999998</v>
      </c>
      <c r="I1111" s="113">
        <v>431</v>
      </c>
      <c r="J1111" s="113">
        <v>915228.05</v>
      </c>
      <c r="K1111" s="115">
        <v>43530</v>
      </c>
      <c r="L1111" s="113">
        <v>99</v>
      </c>
      <c r="M1111" s="113" t="s">
        <v>3260</v>
      </c>
      <c r="N1111" s="351"/>
    </row>
    <row r="1112" spans="1:14">
      <c r="A1112" s="113" t="s">
        <v>3064</v>
      </c>
      <c r="B1112" s="113" t="s">
        <v>3180</v>
      </c>
      <c r="C1112" s="113">
        <v>6.5</v>
      </c>
      <c r="D1112" s="113">
        <v>6.8</v>
      </c>
      <c r="E1112" s="113">
        <v>6.35</v>
      </c>
      <c r="F1112" s="113">
        <v>6.55</v>
      </c>
      <c r="G1112" s="113">
        <v>6.45</v>
      </c>
      <c r="H1112" s="113">
        <v>6.5</v>
      </c>
      <c r="I1112" s="113">
        <v>18910</v>
      </c>
      <c r="J1112" s="113">
        <v>123580.1</v>
      </c>
      <c r="K1112" s="115">
        <v>43530</v>
      </c>
      <c r="L1112" s="113">
        <v>37</v>
      </c>
      <c r="M1112" s="113" t="s">
        <v>3065</v>
      </c>
      <c r="N1112" s="351"/>
    </row>
    <row r="1113" spans="1:14">
      <c r="A1113" s="113" t="s">
        <v>2164</v>
      </c>
      <c r="B1113" s="113" t="s">
        <v>383</v>
      </c>
      <c r="C1113" s="113">
        <v>145</v>
      </c>
      <c r="D1113" s="113">
        <v>150.19999999999999</v>
      </c>
      <c r="E1113" s="113">
        <v>143</v>
      </c>
      <c r="F1113" s="113">
        <v>146.75</v>
      </c>
      <c r="G1113" s="113">
        <v>146.1</v>
      </c>
      <c r="H1113" s="113">
        <v>143.05000000000001</v>
      </c>
      <c r="I1113" s="113">
        <v>13938</v>
      </c>
      <c r="J1113" s="113">
        <v>2047224.85</v>
      </c>
      <c r="K1113" s="115">
        <v>43530</v>
      </c>
      <c r="L1113" s="113">
        <v>402</v>
      </c>
      <c r="M1113" s="113" t="s">
        <v>2165</v>
      </c>
      <c r="N1113" s="351"/>
    </row>
    <row r="1114" spans="1:14">
      <c r="A1114" s="113" t="s">
        <v>1332</v>
      </c>
      <c r="B1114" s="113" t="s">
        <v>383</v>
      </c>
      <c r="C1114" s="113">
        <v>28.2</v>
      </c>
      <c r="D1114" s="113">
        <v>28.2</v>
      </c>
      <c r="E1114" s="113">
        <v>26.5</v>
      </c>
      <c r="F1114" s="113">
        <v>26.85</v>
      </c>
      <c r="G1114" s="113">
        <v>26.6</v>
      </c>
      <c r="H1114" s="113">
        <v>27.15</v>
      </c>
      <c r="I1114" s="113">
        <v>21380</v>
      </c>
      <c r="J1114" s="113">
        <v>579186.35</v>
      </c>
      <c r="K1114" s="115">
        <v>43530</v>
      </c>
      <c r="L1114" s="113">
        <v>178</v>
      </c>
      <c r="M1114" s="113" t="s">
        <v>1333</v>
      </c>
      <c r="N1114" s="351"/>
    </row>
    <row r="1115" spans="1:14">
      <c r="A1115" s="113" t="s">
        <v>3261</v>
      </c>
      <c r="B1115" s="113" t="s">
        <v>3180</v>
      </c>
      <c r="C1115" s="113">
        <v>33.700000000000003</v>
      </c>
      <c r="D1115" s="113">
        <v>33.700000000000003</v>
      </c>
      <c r="E1115" s="113">
        <v>31</v>
      </c>
      <c r="F1115" s="113">
        <v>33.700000000000003</v>
      </c>
      <c r="G1115" s="113">
        <v>33.700000000000003</v>
      </c>
      <c r="H1115" s="113">
        <v>32.1</v>
      </c>
      <c r="I1115" s="113">
        <v>8108</v>
      </c>
      <c r="J1115" s="113">
        <v>271393.5</v>
      </c>
      <c r="K1115" s="115">
        <v>43530</v>
      </c>
      <c r="L1115" s="113">
        <v>45</v>
      </c>
      <c r="M1115" s="113" t="s">
        <v>3262</v>
      </c>
      <c r="N1115" s="351"/>
    </row>
    <row r="1116" spans="1:14">
      <c r="A1116" s="113" t="s">
        <v>2716</v>
      </c>
      <c r="B1116" s="113" t="s">
        <v>383</v>
      </c>
      <c r="C1116" s="113">
        <v>59.4</v>
      </c>
      <c r="D1116" s="113">
        <v>62</v>
      </c>
      <c r="E1116" s="113">
        <v>58.2</v>
      </c>
      <c r="F1116" s="113">
        <v>59.15</v>
      </c>
      <c r="G1116" s="113">
        <v>58.55</v>
      </c>
      <c r="H1116" s="113">
        <v>59.4</v>
      </c>
      <c r="I1116" s="113">
        <v>86997</v>
      </c>
      <c r="J1116" s="113">
        <v>5286657.6500000004</v>
      </c>
      <c r="K1116" s="115">
        <v>43530</v>
      </c>
      <c r="L1116" s="113">
        <v>981</v>
      </c>
      <c r="M1116" s="113" t="s">
        <v>1334</v>
      </c>
      <c r="N1116" s="351"/>
    </row>
    <row r="1117" spans="1:14">
      <c r="A1117" s="113" t="s">
        <v>3409</v>
      </c>
      <c r="B1117" s="113" t="s">
        <v>3180</v>
      </c>
      <c r="C1117" s="113">
        <v>172.8</v>
      </c>
      <c r="D1117" s="113">
        <v>173</v>
      </c>
      <c r="E1117" s="113">
        <v>164</v>
      </c>
      <c r="F1117" s="113">
        <v>164</v>
      </c>
      <c r="G1117" s="113">
        <v>164</v>
      </c>
      <c r="H1117" s="113">
        <v>165</v>
      </c>
      <c r="I1117" s="113">
        <v>158</v>
      </c>
      <c r="J1117" s="113">
        <v>26614.25</v>
      </c>
      <c r="K1117" s="115">
        <v>43530</v>
      </c>
      <c r="L1117" s="113">
        <v>13</v>
      </c>
      <c r="M1117" s="113" t="s">
        <v>3410</v>
      </c>
      <c r="N1117" s="351"/>
    </row>
    <row r="1118" spans="1:14">
      <c r="A1118" s="113" t="s">
        <v>2850</v>
      </c>
      <c r="B1118" s="113" t="s">
        <v>383</v>
      </c>
      <c r="C1118" s="113">
        <v>194.95</v>
      </c>
      <c r="D1118" s="113">
        <v>195</v>
      </c>
      <c r="E1118" s="113">
        <v>189</v>
      </c>
      <c r="F1118" s="113">
        <v>191.75</v>
      </c>
      <c r="G1118" s="113">
        <v>192</v>
      </c>
      <c r="H1118" s="113">
        <v>193.3</v>
      </c>
      <c r="I1118" s="113">
        <v>5417</v>
      </c>
      <c r="J1118" s="113">
        <v>1034689.4</v>
      </c>
      <c r="K1118" s="115">
        <v>43530</v>
      </c>
      <c r="L1118" s="113">
        <v>92</v>
      </c>
      <c r="M1118" s="113" t="s">
        <v>2851</v>
      </c>
      <c r="N1118" s="351"/>
    </row>
    <row r="1119" spans="1:14">
      <c r="A1119" s="113" t="s">
        <v>128</v>
      </c>
      <c r="B1119" s="113" t="s">
        <v>383</v>
      </c>
      <c r="C1119" s="113">
        <v>82.7</v>
      </c>
      <c r="D1119" s="113">
        <v>83.8</v>
      </c>
      <c r="E1119" s="113">
        <v>81.400000000000006</v>
      </c>
      <c r="F1119" s="113">
        <v>82.4</v>
      </c>
      <c r="G1119" s="113">
        <v>82.2</v>
      </c>
      <c r="H1119" s="113">
        <v>82.65</v>
      </c>
      <c r="I1119" s="113">
        <v>27381377</v>
      </c>
      <c r="J1119" s="113">
        <v>2259179099.9499998</v>
      </c>
      <c r="K1119" s="115">
        <v>43530</v>
      </c>
      <c r="L1119" s="113">
        <v>80702</v>
      </c>
      <c r="M1119" s="113" t="s">
        <v>3066</v>
      </c>
      <c r="N1119" s="351"/>
    </row>
    <row r="1120" spans="1:14">
      <c r="A1120" s="113" t="s">
        <v>1335</v>
      </c>
      <c r="B1120" s="113" t="s">
        <v>383</v>
      </c>
      <c r="C1120" s="113">
        <v>31.5</v>
      </c>
      <c r="D1120" s="113">
        <v>32.5</v>
      </c>
      <c r="E1120" s="113">
        <v>31.35</v>
      </c>
      <c r="F1120" s="113">
        <v>31.65</v>
      </c>
      <c r="G1120" s="113">
        <v>31.6</v>
      </c>
      <c r="H1120" s="113">
        <v>31.45</v>
      </c>
      <c r="I1120" s="113">
        <v>322226</v>
      </c>
      <c r="J1120" s="113">
        <v>10303616.300000001</v>
      </c>
      <c r="K1120" s="115">
        <v>43530</v>
      </c>
      <c r="L1120" s="113">
        <v>1066</v>
      </c>
      <c r="M1120" s="113" t="s">
        <v>1336</v>
      </c>
      <c r="N1120" s="351"/>
    </row>
    <row r="1121" spans="1:14">
      <c r="A1121" s="113" t="s">
        <v>1920</v>
      </c>
      <c r="B1121" s="113" t="s">
        <v>383</v>
      </c>
      <c r="C1121" s="113">
        <v>926</v>
      </c>
      <c r="D1121" s="113">
        <v>928.75</v>
      </c>
      <c r="E1121" s="113">
        <v>897.2</v>
      </c>
      <c r="F1121" s="113">
        <v>901.65</v>
      </c>
      <c r="G1121" s="113">
        <v>898</v>
      </c>
      <c r="H1121" s="113">
        <v>919.75</v>
      </c>
      <c r="I1121" s="113">
        <v>199314</v>
      </c>
      <c r="J1121" s="113">
        <v>181172087.05000001</v>
      </c>
      <c r="K1121" s="115">
        <v>43530</v>
      </c>
      <c r="L1121" s="113">
        <v>5161</v>
      </c>
      <c r="M1121" s="113" t="s">
        <v>1921</v>
      </c>
      <c r="N1121" s="351"/>
    </row>
    <row r="1122" spans="1:14">
      <c r="A1122" s="113" t="s">
        <v>3137</v>
      </c>
      <c r="B1122" s="113" t="s">
        <v>383</v>
      </c>
      <c r="C1122" s="113">
        <v>20.5</v>
      </c>
      <c r="D1122" s="113">
        <v>20.5</v>
      </c>
      <c r="E1122" s="113">
        <v>18.600000000000001</v>
      </c>
      <c r="F1122" s="113">
        <v>19.149999999999999</v>
      </c>
      <c r="G1122" s="113">
        <v>19</v>
      </c>
      <c r="H1122" s="113">
        <v>19.7</v>
      </c>
      <c r="I1122" s="113">
        <v>7843</v>
      </c>
      <c r="J1122" s="113">
        <v>153017.29999999999</v>
      </c>
      <c r="K1122" s="115">
        <v>43530</v>
      </c>
      <c r="L1122" s="113">
        <v>60</v>
      </c>
      <c r="M1122" s="113" t="s">
        <v>3138</v>
      </c>
      <c r="N1122" s="351"/>
    </row>
    <row r="1123" spans="1:14">
      <c r="A1123" s="113" t="s">
        <v>1337</v>
      </c>
      <c r="B1123" s="113" t="s">
        <v>383</v>
      </c>
      <c r="C1123" s="113">
        <v>135.9</v>
      </c>
      <c r="D1123" s="113">
        <v>138.9</v>
      </c>
      <c r="E1123" s="113">
        <v>134.19999999999999</v>
      </c>
      <c r="F1123" s="113">
        <v>136.94999999999999</v>
      </c>
      <c r="G1123" s="113">
        <v>136.9</v>
      </c>
      <c r="H1123" s="113">
        <v>135</v>
      </c>
      <c r="I1123" s="113">
        <v>1214197</v>
      </c>
      <c r="J1123" s="113">
        <v>166293875.25</v>
      </c>
      <c r="K1123" s="115">
        <v>43530</v>
      </c>
      <c r="L1123" s="113">
        <v>2029</v>
      </c>
      <c r="M1123" s="113" t="s">
        <v>1869</v>
      </c>
      <c r="N1123" s="351"/>
    </row>
    <row r="1124" spans="1:14">
      <c r="A1124" s="113" t="s">
        <v>3162</v>
      </c>
      <c r="B1124" s="113" t="s">
        <v>383</v>
      </c>
      <c r="C1124" s="113">
        <v>562.9</v>
      </c>
      <c r="D1124" s="113">
        <v>604.29999999999995</v>
      </c>
      <c r="E1124" s="113">
        <v>525.15</v>
      </c>
      <c r="F1124" s="113">
        <v>540.70000000000005</v>
      </c>
      <c r="G1124" s="113">
        <v>545</v>
      </c>
      <c r="H1124" s="113">
        <v>539.54999999999995</v>
      </c>
      <c r="I1124" s="113">
        <v>920</v>
      </c>
      <c r="J1124" s="113">
        <v>508428.95</v>
      </c>
      <c r="K1124" s="115">
        <v>43530</v>
      </c>
      <c r="L1124" s="113">
        <v>99</v>
      </c>
      <c r="M1124" s="113" t="s">
        <v>3163</v>
      </c>
      <c r="N1124" s="351"/>
    </row>
    <row r="1125" spans="1:14">
      <c r="A1125" s="113" t="s">
        <v>1929</v>
      </c>
      <c r="B1125" s="113" t="s">
        <v>383</v>
      </c>
      <c r="C1125" s="113">
        <v>160</v>
      </c>
      <c r="D1125" s="113">
        <v>169.9</v>
      </c>
      <c r="E1125" s="113">
        <v>160</v>
      </c>
      <c r="F1125" s="113">
        <v>169.45</v>
      </c>
      <c r="G1125" s="113">
        <v>169.7</v>
      </c>
      <c r="H1125" s="113">
        <v>160.85</v>
      </c>
      <c r="I1125" s="113">
        <v>1553</v>
      </c>
      <c r="J1125" s="113">
        <v>260923.1</v>
      </c>
      <c r="K1125" s="115">
        <v>43530</v>
      </c>
      <c r="L1125" s="113">
        <v>63</v>
      </c>
      <c r="M1125" s="113" t="s">
        <v>1930</v>
      </c>
      <c r="N1125" s="351"/>
    </row>
    <row r="1126" spans="1:14">
      <c r="A1126" s="113" t="s">
        <v>1847</v>
      </c>
      <c r="B1126" s="113" t="s">
        <v>383</v>
      </c>
      <c r="C1126" s="113">
        <v>170</v>
      </c>
      <c r="D1126" s="113">
        <v>174.9</v>
      </c>
      <c r="E1126" s="113">
        <v>167.05</v>
      </c>
      <c r="F1126" s="113">
        <v>173.05</v>
      </c>
      <c r="G1126" s="113">
        <v>172.8</v>
      </c>
      <c r="H1126" s="113">
        <v>168.2</v>
      </c>
      <c r="I1126" s="113">
        <v>19333</v>
      </c>
      <c r="J1126" s="113">
        <v>3319731.2</v>
      </c>
      <c r="K1126" s="115">
        <v>43530</v>
      </c>
      <c r="L1126" s="113">
        <v>819</v>
      </c>
      <c r="M1126" s="113" t="s">
        <v>2241</v>
      </c>
      <c r="N1126" s="351"/>
    </row>
    <row r="1127" spans="1:14">
      <c r="A1127" s="113" t="s">
        <v>1338</v>
      </c>
      <c r="B1127" s="113" t="s">
        <v>383</v>
      </c>
      <c r="C1127" s="113">
        <v>223.55</v>
      </c>
      <c r="D1127" s="113">
        <v>223.6</v>
      </c>
      <c r="E1127" s="113">
        <v>210.35</v>
      </c>
      <c r="F1127" s="113">
        <v>216.6</v>
      </c>
      <c r="G1127" s="113">
        <v>217</v>
      </c>
      <c r="H1127" s="113">
        <v>210.95</v>
      </c>
      <c r="I1127" s="113">
        <v>9891</v>
      </c>
      <c r="J1127" s="113">
        <v>2123940.75</v>
      </c>
      <c r="K1127" s="115">
        <v>43530</v>
      </c>
      <c r="L1127" s="113">
        <v>248</v>
      </c>
      <c r="M1127" s="113" t="s">
        <v>1339</v>
      </c>
      <c r="N1127" s="351"/>
    </row>
    <row r="1128" spans="1:14">
      <c r="A1128" s="113" t="s">
        <v>1340</v>
      </c>
      <c r="B1128" s="113" t="s">
        <v>383</v>
      </c>
      <c r="C1128" s="113">
        <v>517.95000000000005</v>
      </c>
      <c r="D1128" s="113">
        <v>525.54999999999995</v>
      </c>
      <c r="E1128" s="113">
        <v>507.2</v>
      </c>
      <c r="F1128" s="113">
        <v>511.9</v>
      </c>
      <c r="G1128" s="113">
        <v>512.75</v>
      </c>
      <c r="H1128" s="113">
        <v>512.85</v>
      </c>
      <c r="I1128" s="113">
        <v>24528</v>
      </c>
      <c r="J1128" s="113">
        <v>12677567.85</v>
      </c>
      <c r="K1128" s="115">
        <v>43530</v>
      </c>
      <c r="L1128" s="113">
        <v>2245</v>
      </c>
      <c r="M1128" s="113" t="s">
        <v>1341</v>
      </c>
      <c r="N1128" s="351"/>
    </row>
    <row r="1129" spans="1:14">
      <c r="A1129" s="113" t="s">
        <v>2817</v>
      </c>
      <c r="B1129" s="113" t="s">
        <v>383</v>
      </c>
      <c r="C1129" s="113">
        <v>137</v>
      </c>
      <c r="D1129" s="113">
        <v>140</v>
      </c>
      <c r="E1129" s="113">
        <v>136.15</v>
      </c>
      <c r="F1129" s="113">
        <v>137.05000000000001</v>
      </c>
      <c r="G1129" s="113">
        <v>137.9</v>
      </c>
      <c r="H1129" s="113">
        <v>134.55000000000001</v>
      </c>
      <c r="I1129" s="113">
        <v>3017</v>
      </c>
      <c r="J1129" s="113">
        <v>417806.9</v>
      </c>
      <c r="K1129" s="115">
        <v>43530</v>
      </c>
      <c r="L1129" s="113">
        <v>81</v>
      </c>
      <c r="M1129" s="113" t="s">
        <v>2818</v>
      </c>
      <c r="N1129" s="351"/>
    </row>
    <row r="1130" spans="1:14">
      <c r="A1130" s="113" t="s">
        <v>129</v>
      </c>
      <c r="B1130" s="113" t="s">
        <v>383</v>
      </c>
      <c r="C1130" s="113">
        <v>183.1</v>
      </c>
      <c r="D1130" s="113">
        <v>186.4</v>
      </c>
      <c r="E1130" s="113">
        <v>181.7</v>
      </c>
      <c r="F1130" s="113">
        <v>184.5</v>
      </c>
      <c r="G1130" s="113">
        <v>186.3</v>
      </c>
      <c r="H1130" s="113">
        <v>183</v>
      </c>
      <c r="I1130" s="113">
        <v>11439434</v>
      </c>
      <c r="J1130" s="113">
        <v>2095652789.7</v>
      </c>
      <c r="K1130" s="115">
        <v>43530</v>
      </c>
      <c r="L1130" s="113">
        <v>46992</v>
      </c>
      <c r="M1130" s="113" t="s">
        <v>3067</v>
      </c>
      <c r="N1130" s="351"/>
    </row>
    <row r="1131" spans="1:14">
      <c r="A1131" s="113" t="s">
        <v>1342</v>
      </c>
      <c r="B1131" s="113" t="s">
        <v>383</v>
      </c>
      <c r="C1131" s="113">
        <v>928.7</v>
      </c>
      <c r="D1131" s="113">
        <v>944.5</v>
      </c>
      <c r="E1131" s="113">
        <v>915.3</v>
      </c>
      <c r="F1131" s="113">
        <v>935.05</v>
      </c>
      <c r="G1131" s="113">
        <v>944.5</v>
      </c>
      <c r="H1131" s="113">
        <v>923.75</v>
      </c>
      <c r="I1131" s="113">
        <v>3645</v>
      </c>
      <c r="J1131" s="113">
        <v>3377091.55</v>
      </c>
      <c r="K1131" s="115">
        <v>43530</v>
      </c>
      <c r="L1131" s="113">
        <v>271</v>
      </c>
      <c r="M1131" s="113" t="s">
        <v>1343</v>
      </c>
      <c r="N1131" s="351"/>
    </row>
    <row r="1132" spans="1:14">
      <c r="A1132" s="113" t="s">
        <v>1344</v>
      </c>
      <c r="B1132" s="113" t="s">
        <v>383</v>
      </c>
      <c r="C1132" s="113">
        <v>332</v>
      </c>
      <c r="D1132" s="113">
        <v>342</v>
      </c>
      <c r="E1132" s="113">
        <v>328</v>
      </c>
      <c r="F1132" s="113">
        <v>331.35</v>
      </c>
      <c r="G1132" s="113">
        <v>332.85</v>
      </c>
      <c r="H1132" s="113">
        <v>327.14999999999998</v>
      </c>
      <c r="I1132" s="113">
        <v>13552</v>
      </c>
      <c r="J1132" s="113">
        <v>4534359.4000000004</v>
      </c>
      <c r="K1132" s="115">
        <v>43530</v>
      </c>
      <c r="L1132" s="113">
        <v>671</v>
      </c>
      <c r="M1132" s="113" t="s">
        <v>1345</v>
      </c>
      <c r="N1132" s="351"/>
    </row>
    <row r="1133" spans="1:14">
      <c r="A1133" s="113" t="s">
        <v>1346</v>
      </c>
      <c r="B1133" s="113" t="s">
        <v>383</v>
      </c>
      <c r="C1133" s="113">
        <v>57.4</v>
      </c>
      <c r="D1133" s="113">
        <v>58.9</v>
      </c>
      <c r="E1133" s="113">
        <v>55.5</v>
      </c>
      <c r="F1133" s="113">
        <v>57.1</v>
      </c>
      <c r="G1133" s="113">
        <v>57.55</v>
      </c>
      <c r="H1133" s="113">
        <v>56.5</v>
      </c>
      <c r="I1133" s="113">
        <v>128766</v>
      </c>
      <c r="J1133" s="113">
        <v>7377956.0999999996</v>
      </c>
      <c r="K1133" s="115">
        <v>43530</v>
      </c>
      <c r="L1133" s="113">
        <v>1264</v>
      </c>
      <c r="M1133" s="113" t="s">
        <v>1347</v>
      </c>
      <c r="N1133" s="351"/>
    </row>
    <row r="1134" spans="1:14">
      <c r="A1134" s="113" t="s">
        <v>3438</v>
      </c>
      <c r="B1134" s="113" t="s">
        <v>3180</v>
      </c>
      <c r="C1134" s="113">
        <v>1.3</v>
      </c>
      <c r="D1134" s="113">
        <v>1.35</v>
      </c>
      <c r="E1134" s="113">
        <v>1.3</v>
      </c>
      <c r="F1134" s="113">
        <v>1.35</v>
      </c>
      <c r="G1134" s="113">
        <v>1.35</v>
      </c>
      <c r="H1134" s="113">
        <v>1.3</v>
      </c>
      <c r="I1134" s="113">
        <v>1821</v>
      </c>
      <c r="J1134" s="113">
        <v>2428.1</v>
      </c>
      <c r="K1134" s="115">
        <v>43530</v>
      </c>
      <c r="L1134" s="113">
        <v>5</v>
      </c>
      <c r="M1134" s="113" t="s">
        <v>3439</v>
      </c>
      <c r="N1134" s="351"/>
    </row>
    <row r="1135" spans="1:14">
      <c r="A1135" s="113" t="s">
        <v>2011</v>
      </c>
      <c r="B1135" s="113" t="s">
        <v>383</v>
      </c>
      <c r="C1135" s="113">
        <v>9.3000000000000007</v>
      </c>
      <c r="D1135" s="113">
        <v>9.9</v>
      </c>
      <c r="E1135" s="113">
        <v>9.1999999999999993</v>
      </c>
      <c r="F1135" s="113">
        <v>9.5</v>
      </c>
      <c r="G1135" s="113">
        <v>9.5500000000000007</v>
      </c>
      <c r="H1135" s="113">
        <v>9.0500000000000007</v>
      </c>
      <c r="I1135" s="113">
        <v>64887</v>
      </c>
      <c r="J1135" s="113">
        <v>619113.44999999995</v>
      </c>
      <c r="K1135" s="115">
        <v>43530</v>
      </c>
      <c r="L1135" s="113">
        <v>140</v>
      </c>
      <c r="M1135" s="113" t="s">
        <v>2012</v>
      </c>
      <c r="N1135" s="351"/>
    </row>
    <row r="1136" spans="1:14">
      <c r="A1136" s="113" t="s">
        <v>1348</v>
      </c>
      <c r="B1136" s="113" t="s">
        <v>383</v>
      </c>
      <c r="C1136" s="113">
        <v>147.94999999999999</v>
      </c>
      <c r="D1136" s="113">
        <v>164.4</v>
      </c>
      <c r="E1136" s="113">
        <v>147.35</v>
      </c>
      <c r="F1136" s="113">
        <v>161.94999999999999</v>
      </c>
      <c r="G1136" s="113">
        <v>162.5</v>
      </c>
      <c r="H1136" s="113">
        <v>146.75</v>
      </c>
      <c r="I1136" s="113">
        <v>12577616</v>
      </c>
      <c r="J1136" s="113">
        <v>1990504810.95</v>
      </c>
      <c r="K1136" s="115">
        <v>43530</v>
      </c>
      <c r="L1136" s="113">
        <v>92500</v>
      </c>
      <c r="M1136" s="113" t="s">
        <v>1349</v>
      </c>
      <c r="N1136" s="351"/>
    </row>
    <row r="1137" spans="1:14">
      <c r="A1137" s="113" t="s">
        <v>2129</v>
      </c>
      <c r="B1137" s="113" t="s">
        <v>383</v>
      </c>
      <c r="C1137" s="113">
        <v>94.15</v>
      </c>
      <c r="D1137" s="113">
        <v>95.45</v>
      </c>
      <c r="E1137" s="113">
        <v>91.8</v>
      </c>
      <c r="F1137" s="113">
        <v>92.75</v>
      </c>
      <c r="G1137" s="113">
        <v>92.7</v>
      </c>
      <c r="H1137" s="113">
        <v>93.6</v>
      </c>
      <c r="I1137" s="113">
        <v>1527061</v>
      </c>
      <c r="J1137" s="113">
        <v>143684426.55000001</v>
      </c>
      <c r="K1137" s="115">
        <v>43530</v>
      </c>
      <c r="L1137" s="113">
        <v>5184</v>
      </c>
      <c r="M1137" s="113" t="s">
        <v>2130</v>
      </c>
      <c r="N1137" s="351"/>
    </row>
    <row r="1138" spans="1:14">
      <c r="A1138" s="113" t="s">
        <v>1350</v>
      </c>
      <c r="B1138" s="113" t="s">
        <v>383</v>
      </c>
      <c r="C1138" s="113">
        <v>4.45</v>
      </c>
      <c r="D1138" s="113">
        <v>4.6500000000000004</v>
      </c>
      <c r="E1138" s="113">
        <v>4.3</v>
      </c>
      <c r="F1138" s="113">
        <v>4.45</v>
      </c>
      <c r="G1138" s="113">
        <v>4.45</v>
      </c>
      <c r="H1138" s="113">
        <v>4.3</v>
      </c>
      <c r="I1138" s="113">
        <v>157317</v>
      </c>
      <c r="J1138" s="113">
        <v>704933.25</v>
      </c>
      <c r="K1138" s="115">
        <v>43530</v>
      </c>
      <c r="L1138" s="113">
        <v>239</v>
      </c>
      <c r="M1138" s="113" t="s">
        <v>1351</v>
      </c>
      <c r="N1138" s="351"/>
    </row>
    <row r="1139" spans="1:14">
      <c r="A1139" s="113" t="s">
        <v>3263</v>
      </c>
      <c r="B1139" s="113" t="s">
        <v>383</v>
      </c>
      <c r="C1139" s="113">
        <v>0.4</v>
      </c>
      <c r="D1139" s="113">
        <v>0.4</v>
      </c>
      <c r="E1139" s="113">
        <v>0.35</v>
      </c>
      <c r="F1139" s="113">
        <v>0.35</v>
      </c>
      <c r="G1139" s="113">
        <v>0.35</v>
      </c>
      <c r="H1139" s="113">
        <v>0.4</v>
      </c>
      <c r="I1139" s="113">
        <v>3791</v>
      </c>
      <c r="J1139" s="113">
        <v>1327.2</v>
      </c>
      <c r="K1139" s="115">
        <v>43530</v>
      </c>
      <c r="L1139" s="113">
        <v>10</v>
      </c>
      <c r="M1139" s="113" t="s">
        <v>3264</v>
      </c>
      <c r="N1139" s="351"/>
    </row>
    <row r="1140" spans="1:14">
      <c r="A1140" s="113" t="s">
        <v>2683</v>
      </c>
      <c r="B1140" s="113" t="s">
        <v>383</v>
      </c>
      <c r="C1140" s="113">
        <v>175.55</v>
      </c>
      <c r="D1140" s="113">
        <v>186</v>
      </c>
      <c r="E1140" s="113">
        <v>169</v>
      </c>
      <c r="F1140" s="113">
        <v>180.1</v>
      </c>
      <c r="G1140" s="113">
        <v>179.15</v>
      </c>
      <c r="H1140" s="113">
        <v>171.8</v>
      </c>
      <c r="I1140" s="113">
        <v>339785</v>
      </c>
      <c r="J1140" s="113">
        <v>59469157.75</v>
      </c>
      <c r="K1140" s="115">
        <v>43530</v>
      </c>
      <c r="L1140" s="113">
        <v>3041</v>
      </c>
      <c r="M1140" s="113" t="s">
        <v>2684</v>
      </c>
      <c r="N1140" s="351"/>
    </row>
    <row r="1141" spans="1:14">
      <c r="A1141" s="113" t="s">
        <v>1352</v>
      </c>
      <c r="B1141" s="113" t="s">
        <v>383</v>
      </c>
      <c r="C1141" s="113">
        <v>59</v>
      </c>
      <c r="D1141" s="113">
        <v>61.7</v>
      </c>
      <c r="E1141" s="113">
        <v>57.65</v>
      </c>
      <c r="F1141" s="113">
        <v>58.8</v>
      </c>
      <c r="G1141" s="113">
        <v>59</v>
      </c>
      <c r="H1141" s="113">
        <v>58.7</v>
      </c>
      <c r="I1141" s="113">
        <v>51218</v>
      </c>
      <c r="J1141" s="113">
        <v>3030272.85</v>
      </c>
      <c r="K1141" s="115">
        <v>43530</v>
      </c>
      <c r="L1141" s="113">
        <v>331</v>
      </c>
      <c r="M1141" s="113" t="s">
        <v>1353</v>
      </c>
      <c r="N1141" s="351"/>
    </row>
    <row r="1142" spans="1:14">
      <c r="A1142" s="113" t="s">
        <v>3265</v>
      </c>
      <c r="B1142" s="113" t="s">
        <v>383</v>
      </c>
      <c r="C1142" s="113">
        <v>45.95</v>
      </c>
      <c r="D1142" s="113">
        <v>47.25</v>
      </c>
      <c r="E1142" s="113">
        <v>45.05</v>
      </c>
      <c r="F1142" s="113">
        <v>46</v>
      </c>
      <c r="G1142" s="113">
        <v>46</v>
      </c>
      <c r="H1142" s="113">
        <v>45</v>
      </c>
      <c r="I1142" s="113">
        <v>563</v>
      </c>
      <c r="J1142" s="113">
        <v>25847</v>
      </c>
      <c r="K1142" s="115">
        <v>43530</v>
      </c>
      <c r="L1142" s="113">
        <v>6</v>
      </c>
      <c r="M1142" s="113" t="s">
        <v>3266</v>
      </c>
      <c r="N1142" s="351"/>
    </row>
    <row r="1143" spans="1:14">
      <c r="A1143" s="113" t="s">
        <v>1354</v>
      </c>
      <c r="B1143" s="113" t="s">
        <v>383</v>
      </c>
      <c r="C1143" s="113">
        <v>212.95</v>
      </c>
      <c r="D1143" s="113">
        <v>224</v>
      </c>
      <c r="E1143" s="113">
        <v>207.35</v>
      </c>
      <c r="F1143" s="113">
        <v>217.7</v>
      </c>
      <c r="G1143" s="113">
        <v>220</v>
      </c>
      <c r="H1143" s="113">
        <v>209.7</v>
      </c>
      <c r="I1143" s="113">
        <v>11457</v>
      </c>
      <c r="J1143" s="113">
        <v>2485039.65</v>
      </c>
      <c r="K1143" s="115">
        <v>43530</v>
      </c>
      <c r="L1143" s="113">
        <v>732</v>
      </c>
      <c r="M1143" s="113" t="s">
        <v>1355</v>
      </c>
      <c r="N1143" s="351"/>
    </row>
    <row r="1144" spans="1:14">
      <c r="A1144" s="113" t="s">
        <v>1827</v>
      </c>
      <c r="B1144" s="113" t="s">
        <v>383</v>
      </c>
      <c r="C1144" s="113">
        <v>244.9</v>
      </c>
      <c r="D1144" s="113">
        <v>255.45</v>
      </c>
      <c r="E1144" s="113">
        <v>243.3</v>
      </c>
      <c r="F1144" s="113">
        <v>248.4</v>
      </c>
      <c r="G1144" s="113">
        <v>248.6</v>
      </c>
      <c r="H1144" s="113">
        <v>241.2</v>
      </c>
      <c r="I1144" s="113">
        <v>18154</v>
      </c>
      <c r="J1144" s="113">
        <v>4519674.3</v>
      </c>
      <c r="K1144" s="115">
        <v>43530</v>
      </c>
      <c r="L1144" s="113">
        <v>484</v>
      </c>
      <c r="M1144" s="113" t="s">
        <v>1828</v>
      </c>
      <c r="N1144" s="351"/>
    </row>
    <row r="1145" spans="1:14">
      <c r="A1145" s="113" t="s">
        <v>1356</v>
      </c>
      <c r="B1145" s="113" t="s">
        <v>383</v>
      </c>
      <c r="C1145" s="113">
        <v>6.95</v>
      </c>
      <c r="D1145" s="113">
        <v>7</v>
      </c>
      <c r="E1145" s="113">
        <v>6.5</v>
      </c>
      <c r="F1145" s="113">
        <v>7</v>
      </c>
      <c r="G1145" s="113">
        <v>7</v>
      </c>
      <c r="H1145" s="113">
        <v>6.7</v>
      </c>
      <c r="I1145" s="113">
        <v>8933</v>
      </c>
      <c r="J1145" s="113">
        <v>61956</v>
      </c>
      <c r="K1145" s="115">
        <v>43530</v>
      </c>
      <c r="L1145" s="113">
        <v>41</v>
      </c>
      <c r="M1145" s="113" t="s">
        <v>1357</v>
      </c>
      <c r="N1145" s="351"/>
    </row>
    <row r="1146" spans="1:14">
      <c r="A1146" s="113" t="s">
        <v>2709</v>
      </c>
      <c r="B1146" s="113" t="s">
        <v>383</v>
      </c>
      <c r="C1146" s="113">
        <v>27.4</v>
      </c>
      <c r="D1146" s="113">
        <v>27.4</v>
      </c>
      <c r="E1146" s="113">
        <v>25.55</v>
      </c>
      <c r="F1146" s="113">
        <v>26.05</v>
      </c>
      <c r="G1146" s="113">
        <v>26.7</v>
      </c>
      <c r="H1146" s="113">
        <v>25.25</v>
      </c>
      <c r="I1146" s="113">
        <v>4919</v>
      </c>
      <c r="J1146" s="113">
        <v>128638.85</v>
      </c>
      <c r="K1146" s="115">
        <v>43530</v>
      </c>
      <c r="L1146" s="113">
        <v>53</v>
      </c>
      <c r="M1146" s="113" t="s">
        <v>2710</v>
      </c>
      <c r="N1146" s="351"/>
    </row>
    <row r="1147" spans="1:14">
      <c r="A1147" s="113" t="s">
        <v>1358</v>
      </c>
      <c r="B1147" s="113" t="s">
        <v>383</v>
      </c>
      <c r="C1147" s="113">
        <v>30.3</v>
      </c>
      <c r="D1147" s="113">
        <v>31.8</v>
      </c>
      <c r="E1147" s="113">
        <v>28.5</v>
      </c>
      <c r="F1147" s="113">
        <v>30.35</v>
      </c>
      <c r="G1147" s="113">
        <v>30.2</v>
      </c>
      <c r="H1147" s="113">
        <v>30.45</v>
      </c>
      <c r="I1147" s="113">
        <v>42015</v>
      </c>
      <c r="J1147" s="113">
        <v>1275433.8999999999</v>
      </c>
      <c r="K1147" s="115">
        <v>43530</v>
      </c>
      <c r="L1147" s="113">
        <v>303</v>
      </c>
      <c r="M1147" s="113" t="s">
        <v>1359</v>
      </c>
      <c r="N1147" s="351"/>
    </row>
    <row r="1148" spans="1:14">
      <c r="A1148" s="113" t="s">
        <v>1360</v>
      </c>
      <c r="B1148" s="113" t="s">
        <v>383</v>
      </c>
      <c r="C1148" s="113">
        <v>206.8</v>
      </c>
      <c r="D1148" s="113">
        <v>207.7</v>
      </c>
      <c r="E1148" s="113">
        <v>203.1</v>
      </c>
      <c r="F1148" s="113">
        <v>205.25</v>
      </c>
      <c r="G1148" s="113">
        <v>204.2</v>
      </c>
      <c r="H1148" s="113">
        <v>204.9</v>
      </c>
      <c r="I1148" s="113">
        <v>815269</v>
      </c>
      <c r="J1148" s="113">
        <v>167388945.80000001</v>
      </c>
      <c r="K1148" s="115">
        <v>43530</v>
      </c>
      <c r="L1148" s="113">
        <v>12995</v>
      </c>
      <c r="M1148" s="113" t="s">
        <v>1361</v>
      </c>
      <c r="N1148" s="351"/>
    </row>
    <row r="1149" spans="1:14">
      <c r="A1149" s="113" t="s">
        <v>1999</v>
      </c>
      <c r="B1149" s="113" t="s">
        <v>383</v>
      </c>
      <c r="C1149" s="113">
        <v>40.15</v>
      </c>
      <c r="D1149" s="113">
        <v>41.6</v>
      </c>
      <c r="E1149" s="113">
        <v>40.1</v>
      </c>
      <c r="F1149" s="113">
        <v>41.45</v>
      </c>
      <c r="G1149" s="113">
        <v>41.3</v>
      </c>
      <c r="H1149" s="113">
        <v>39.75</v>
      </c>
      <c r="I1149" s="113">
        <v>169052</v>
      </c>
      <c r="J1149" s="113">
        <v>6926323.6500000004</v>
      </c>
      <c r="K1149" s="115">
        <v>43530</v>
      </c>
      <c r="L1149" s="113">
        <v>997</v>
      </c>
      <c r="M1149" s="113" t="s">
        <v>2000</v>
      </c>
      <c r="N1149" s="351"/>
    </row>
    <row r="1150" spans="1:14">
      <c r="A1150" s="113" t="s">
        <v>1963</v>
      </c>
      <c r="B1150" s="113" t="s">
        <v>383</v>
      </c>
      <c r="C1150" s="113">
        <v>41.1</v>
      </c>
      <c r="D1150" s="113">
        <v>41.25</v>
      </c>
      <c r="E1150" s="113">
        <v>40.6</v>
      </c>
      <c r="F1150" s="113">
        <v>40.700000000000003</v>
      </c>
      <c r="G1150" s="113">
        <v>40.6</v>
      </c>
      <c r="H1150" s="113">
        <v>40.799999999999997</v>
      </c>
      <c r="I1150" s="113">
        <v>36366</v>
      </c>
      <c r="J1150" s="113">
        <v>1489745.95</v>
      </c>
      <c r="K1150" s="115">
        <v>43530</v>
      </c>
      <c r="L1150" s="113">
        <v>120</v>
      </c>
      <c r="M1150" s="113" t="s">
        <v>1964</v>
      </c>
      <c r="N1150" s="351"/>
    </row>
    <row r="1151" spans="1:14">
      <c r="A1151" s="113" t="s">
        <v>2779</v>
      </c>
      <c r="B1151" s="113" t="s">
        <v>3180</v>
      </c>
      <c r="C1151" s="113">
        <v>0.5</v>
      </c>
      <c r="D1151" s="113">
        <v>0.5</v>
      </c>
      <c r="E1151" s="113">
        <v>0.45</v>
      </c>
      <c r="F1151" s="113">
        <v>0.45</v>
      </c>
      <c r="G1151" s="113">
        <v>0.5</v>
      </c>
      <c r="H1151" s="113">
        <v>0.5</v>
      </c>
      <c r="I1151" s="113">
        <v>180956</v>
      </c>
      <c r="J1151" s="113">
        <v>83241.850000000006</v>
      </c>
      <c r="K1151" s="115">
        <v>43530</v>
      </c>
      <c r="L1151" s="113">
        <v>61</v>
      </c>
      <c r="M1151" s="113" t="s">
        <v>2780</v>
      </c>
      <c r="N1151" s="351"/>
    </row>
    <row r="1152" spans="1:14">
      <c r="A1152" s="113" t="s">
        <v>2464</v>
      </c>
      <c r="B1152" s="113" t="s">
        <v>3180</v>
      </c>
      <c r="C1152" s="113">
        <v>1.5</v>
      </c>
      <c r="D1152" s="113">
        <v>1.5</v>
      </c>
      <c r="E1152" s="113">
        <v>1.45</v>
      </c>
      <c r="F1152" s="113">
        <v>1.45</v>
      </c>
      <c r="G1152" s="113">
        <v>1.45</v>
      </c>
      <c r="H1152" s="113">
        <v>1.5</v>
      </c>
      <c r="I1152" s="113">
        <v>30045</v>
      </c>
      <c r="J1152" s="113">
        <v>44292.75</v>
      </c>
      <c r="K1152" s="115">
        <v>43530</v>
      </c>
      <c r="L1152" s="113">
        <v>51</v>
      </c>
      <c r="M1152" s="113" t="s">
        <v>2465</v>
      </c>
      <c r="N1152" s="351"/>
    </row>
    <row r="1153" spans="1:14">
      <c r="A1153" s="113" t="s">
        <v>1363</v>
      </c>
      <c r="B1153" s="113" t="s">
        <v>383</v>
      </c>
      <c r="C1153" s="113">
        <v>29.25</v>
      </c>
      <c r="D1153" s="113">
        <v>29.8</v>
      </c>
      <c r="E1153" s="113">
        <v>28.5</v>
      </c>
      <c r="F1153" s="113">
        <v>29.05</v>
      </c>
      <c r="G1153" s="113">
        <v>29</v>
      </c>
      <c r="H1153" s="113">
        <v>29.2</v>
      </c>
      <c r="I1153" s="113">
        <v>149450</v>
      </c>
      <c r="J1153" s="113">
        <v>4367996.55</v>
      </c>
      <c r="K1153" s="115">
        <v>43530</v>
      </c>
      <c r="L1153" s="113">
        <v>734</v>
      </c>
      <c r="M1153" s="113" t="s">
        <v>1364</v>
      </c>
      <c r="N1153" s="351"/>
    </row>
    <row r="1154" spans="1:14">
      <c r="A1154" s="113" t="s">
        <v>2613</v>
      </c>
      <c r="B1154" s="113" t="s">
        <v>383</v>
      </c>
      <c r="C1154" s="113">
        <v>89.9</v>
      </c>
      <c r="D1154" s="113">
        <v>90.9</v>
      </c>
      <c r="E1154" s="113">
        <v>86.3</v>
      </c>
      <c r="F1154" s="113">
        <v>89.05</v>
      </c>
      <c r="G1154" s="113">
        <v>89</v>
      </c>
      <c r="H1154" s="113">
        <v>88.95</v>
      </c>
      <c r="I1154" s="113">
        <v>493499</v>
      </c>
      <c r="J1154" s="113">
        <v>43472893.450000003</v>
      </c>
      <c r="K1154" s="115">
        <v>43530</v>
      </c>
      <c r="L1154" s="113">
        <v>2598</v>
      </c>
      <c r="M1154" s="113" t="s">
        <v>1362</v>
      </c>
      <c r="N1154" s="351"/>
    </row>
    <row r="1155" spans="1:14">
      <c r="A1155" s="113" t="s">
        <v>1365</v>
      </c>
      <c r="B1155" s="113" t="s">
        <v>383</v>
      </c>
      <c r="C1155" s="113">
        <v>28.85</v>
      </c>
      <c r="D1155" s="113">
        <v>28.85</v>
      </c>
      <c r="E1155" s="113">
        <v>27.5</v>
      </c>
      <c r="F1155" s="113">
        <v>27.65</v>
      </c>
      <c r="G1155" s="113">
        <v>27.6</v>
      </c>
      <c r="H1155" s="113">
        <v>28.6</v>
      </c>
      <c r="I1155" s="113">
        <v>189904</v>
      </c>
      <c r="J1155" s="113">
        <v>5333176.9000000004</v>
      </c>
      <c r="K1155" s="115">
        <v>43530</v>
      </c>
      <c r="L1155" s="113">
        <v>1177</v>
      </c>
      <c r="M1155" s="113" t="s">
        <v>1366</v>
      </c>
      <c r="N1155" s="351"/>
    </row>
    <row r="1156" spans="1:14">
      <c r="A1156" s="113" t="s">
        <v>2603</v>
      </c>
      <c r="B1156" s="113" t="s">
        <v>3180</v>
      </c>
      <c r="C1156" s="113">
        <v>1.05</v>
      </c>
      <c r="D1156" s="113">
        <v>1.1000000000000001</v>
      </c>
      <c r="E1156" s="113">
        <v>1</v>
      </c>
      <c r="F1156" s="113">
        <v>1.1000000000000001</v>
      </c>
      <c r="G1156" s="113">
        <v>1.1000000000000001</v>
      </c>
      <c r="H1156" s="113">
        <v>1.05</v>
      </c>
      <c r="I1156" s="113">
        <v>71563</v>
      </c>
      <c r="J1156" s="113">
        <v>76709.2</v>
      </c>
      <c r="K1156" s="115">
        <v>43530</v>
      </c>
      <c r="L1156" s="113">
        <v>52</v>
      </c>
      <c r="M1156" s="113" t="s">
        <v>2604</v>
      </c>
      <c r="N1156" s="351"/>
    </row>
    <row r="1157" spans="1:14">
      <c r="A1157" s="113" t="s">
        <v>2819</v>
      </c>
      <c r="B1157" s="113" t="s">
        <v>383</v>
      </c>
      <c r="C1157" s="113">
        <v>445.35</v>
      </c>
      <c r="D1157" s="113">
        <v>464.95</v>
      </c>
      <c r="E1157" s="113">
        <v>442.15</v>
      </c>
      <c r="F1157" s="113">
        <v>449.9</v>
      </c>
      <c r="G1157" s="113">
        <v>450</v>
      </c>
      <c r="H1157" s="113">
        <v>438.75</v>
      </c>
      <c r="I1157" s="113">
        <v>65167</v>
      </c>
      <c r="J1157" s="113">
        <v>29498375.149999999</v>
      </c>
      <c r="K1157" s="115">
        <v>43530</v>
      </c>
      <c r="L1157" s="113">
        <v>2395</v>
      </c>
      <c r="M1157" s="113" t="s">
        <v>2820</v>
      </c>
      <c r="N1157" s="351"/>
    </row>
    <row r="1158" spans="1:14">
      <c r="A1158" s="113" t="s">
        <v>3068</v>
      </c>
      <c r="B1158" s="113" t="s">
        <v>383</v>
      </c>
      <c r="C1158" s="113">
        <v>324.8</v>
      </c>
      <c r="D1158" s="113">
        <v>325.20999999999998</v>
      </c>
      <c r="E1158" s="113">
        <v>321</v>
      </c>
      <c r="F1158" s="113">
        <v>321.14999999999998</v>
      </c>
      <c r="G1158" s="113">
        <v>321</v>
      </c>
      <c r="H1158" s="113">
        <v>321.02999999999997</v>
      </c>
      <c r="I1158" s="113">
        <v>3910</v>
      </c>
      <c r="J1158" s="113">
        <v>1267809.57</v>
      </c>
      <c r="K1158" s="115">
        <v>43530</v>
      </c>
      <c r="L1158" s="113">
        <v>51</v>
      </c>
      <c r="M1158" s="113" t="s">
        <v>3069</v>
      </c>
      <c r="N1158" s="351"/>
    </row>
    <row r="1159" spans="1:14">
      <c r="A1159" s="113" t="s">
        <v>130</v>
      </c>
      <c r="B1159" s="113" t="s">
        <v>383</v>
      </c>
      <c r="C1159" s="113">
        <v>81</v>
      </c>
      <c r="D1159" s="113">
        <v>81.8</v>
      </c>
      <c r="E1159" s="113">
        <v>79.599999999999994</v>
      </c>
      <c r="F1159" s="113">
        <v>80.7</v>
      </c>
      <c r="G1159" s="113">
        <v>80.599999999999994</v>
      </c>
      <c r="H1159" s="113">
        <v>80.349999999999994</v>
      </c>
      <c r="I1159" s="113">
        <v>413102</v>
      </c>
      <c r="J1159" s="113">
        <v>33416491.899999999</v>
      </c>
      <c r="K1159" s="115">
        <v>43530</v>
      </c>
      <c r="L1159" s="113">
        <v>5783</v>
      </c>
      <c r="M1159" s="113" t="s">
        <v>3070</v>
      </c>
      <c r="N1159" s="351"/>
    </row>
    <row r="1160" spans="1:14">
      <c r="A1160" s="113" t="s">
        <v>3071</v>
      </c>
      <c r="B1160" s="113" t="s">
        <v>383</v>
      </c>
      <c r="C1160" s="113">
        <v>39.950000000000003</v>
      </c>
      <c r="D1160" s="113">
        <v>40.85</v>
      </c>
      <c r="E1160" s="113">
        <v>39.25</v>
      </c>
      <c r="F1160" s="113">
        <v>39.5</v>
      </c>
      <c r="G1160" s="113">
        <v>39.65</v>
      </c>
      <c r="H1160" s="113">
        <v>39.6</v>
      </c>
      <c r="I1160" s="113">
        <v>24149</v>
      </c>
      <c r="J1160" s="113">
        <v>967409.85</v>
      </c>
      <c r="K1160" s="115">
        <v>43530</v>
      </c>
      <c r="L1160" s="113">
        <v>181</v>
      </c>
      <c r="M1160" s="113" t="s">
        <v>3072</v>
      </c>
      <c r="N1160" s="351"/>
    </row>
    <row r="1161" spans="1:14">
      <c r="A1161" s="113" t="s">
        <v>3073</v>
      </c>
      <c r="B1161" s="113" t="s">
        <v>383</v>
      </c>
      <c r="C1161" s="113">
        <v>674.95</v>
      </c>
      <c r="D1161" s="113">
        <v>686</v>
      </c>
      <c r="E1161" s="113">
        <v>665.7</v>
      </c>
      <c r="F1161" s="113">
        <v>681.2</v>
      </c>
      <c r="G1161" s="113">
        <v>679.5</v>
      </c>
      <c r="H1161" s="113">
        <v>666.45</v>
      </c>
      <c r="I1161" s="113">
        <v>10748</v>
      </c>
      <c r="J1161" s="113">
        <v>7255577.4000000004</v>
      </c>
      <c r="K1161" s="115">
        <v>43530</v>
      </c>
      <c r="L1161" s="113">
        <v>359</v>
      </c>
      <c r="M1161" s="113" t="s">
        <v>3074</v>
      </c>
      <c r="N1161" s="351"/>
    </row>
    <row r="1162" spans="1:14">
      <c r="A1162" s="113" t="s">
        <v>3075</v>
      </c>
      <c r="B1162" s="113" t="s">
        <v>383</v>
      </c>
      <c r="C1162" s="113">
        <v>2.5</v>
      </c>
      <c r="D1162" s="113">
        <v>2.5</v>
      </c>
      <c r="E1162" s="113">
        <v>2.4500000000000002</v>
      </c>
      <c r="F1162" s="113">
        <v>2.5</v>
      </c>
      <c r="G1162" s="113">
        <v>2.5</v>
      </c>
      <c r="H1162" s="113">
        <v>2.4</v>
      </c>
      <c r="I1162" s="113">
        <v>2148403</v>
      </c>
      <c r="J1162" s="113">
        <v>5360145.8499999996</v>
      </c>
      <c r="K1162" s="115">
        <v>43530</v>
      </c>
      <c r="L1162" s="113">
        <v>753</v>
      </c>
      <c r="M1162" s="113" t="s">
        <v>3076</v>
      </c>
      <c r="N1162" s="351"/>
    </row>
    <row r="1163" spans="1:14">
      <c r="A1163" s="113" t="s">
        <v>3077</v>
      </c>
      <c r="B1163" s="113" t="s">
        <v>383</v>
      </c>
      <c r="C1163" s="113">
        <v>72.5</v>
      </c>
      <c r="D1163" s="113">
        <v>74</v>
      </c>
      <c r="E1163" s="113">
        <v>71.400000000000006</v>
      </c>
      <c r="F1163" s="113">
        <v>71.95</v>
      </c>
      <c r="G1163" s="113">
        <v>71.650000000000006</v>
      </c>
      <c r="H1163" s="113">
        <v>71.900000000000006</v>
      </c>
      <c r="I1163" s="113">
        <v>231420</v>
      </c>
      <c r="J1163" s="113">
        <v>16833769.300000001</v>
      </c>
      <c r="K1163" s="115">
        <v>43530</v>
      </c>
      <c r="L1163" s="113">
        <v>1829</v>
      </c>
      <c r="M1163" s="113" t="s">
        <v>3078</v>
      </c>
      <c r="N1163" s="351"/>
    </row>
    <row r="1164" spans="1:14">
      <c r="A1164" s="113" t="s">
        <v>1367</v>
      </c>
      <c r="B1164" s="113" t="s">
        <v>383</v>
      </c>
      <c r="C1164" s="113">
        <v>1534.95</v>
      </c>
      <c r="D1164" s="113">
        <v>1539.05</v>
      </c>
      <c r="E1164" s="113">
        <v>1511</v>
      </c>
      <c r="F1164" s="113">
        <v>1526.3</v>
      </c>
      <c r="G1164" s="113">
        <v>1524.6</v>
      </c>
      <c r="H1164" s="113">
        <v>1523.5</v>
      </c>
      <c r="I1164" s="113">
        <v>213881</v>
      </c>
      <c r="J1164" s="113">
        <v>326524512.5</v>
      </c>
      <c r="K1164" s="115">
        <v>43530</v>
      </c>
      <c r="L1164" s="113">
        <v>10868</v>
      </c>
      <c r="M1164" s="113" t="s">
        <v>3079</v>
      </c>
      <c r="N1164" s="351"/>
    </row>
    <row r="1165" spans="1:14">
      <c r="A1165" s="113" t="s">
        <v>2852</v>
      </c>
      <c r="B1165" s="113" t="s">
        <v>383</v>
      </c>
      <c r="C1165" s="113">
        <v>1430</v>
      </c>
      <c r="D1165" s="113">
        <v>1430</v>
      </c>
      <c r="E1165" s="113">
        <v>1420.2</v>
      </c>
      <c r="F1165" s="113">
        <v>1420.95</v>
      </c>
      <c r="G1165" s="113">
        <v>1421</v>
      </c>
      <c r="H1165" s="113">
        <v>1422.3</v>
      </c>
      <c r="I1165" s="113">
        <v>299</v>
      </c>
      <c r="J1165" s="113">
        <v>425469.6</v>
      </c>
      <c r="K1165" s="115">
        <v>43530</v>
      </c>
      <c r="L1165" s="113">
        <v>62</v>
      </c>
      <c r="M1165" s="113" t="s">
        <v>2853</v>
      </c>
      <c r="N1165" s="351"/>
    </row>
    <row r="1166" spans="1:14">
      <c r="A1166" s="113" t="s">
        <v>1850</v>
      </c>
      <c r="B1166" s="113" t="s">
        <v>383</v>
      </c>
      <c r="C1166" s="113">
        <v>742</v>
      </c>
      <c r="D1166" s="113">
        <v>777.5</v>
      </c>
      <c r="E1166" s="113">
        <v>725.55</v>
      </c>
      <c r="F1166" s="113">
        <v>759.9</v>
      </c>
      <c r="G1166" s="113">
        <v>756.9</v>
      </c>
      <c r="H1166" s="113">
        <v>737.75</v>
      </c>
      <c r="I1166" s="113">
        <v>413878</v>
      </c>
      <c r="J1166" s="113">
        <v>309305318.19999999</v>
      </c>
      <c r="K1166" s="115">
        <v>43530</v>
      </c>
      <c r="L1166" s="113">
        <v>9720</v>
      </c>
      <c r="M1166" s="113" t="s">
        <v>3080</v>
      </c>
      <c r="N1166" s="351"/>
    </row>
    <row r="1167" spans="1:14">
      <c r="A1167" s="113" t="s">
        <v>3081</v>
      </c>
      <c r="B1167" s="113" t="s">
        <v>383</v>
      </c>
      <c r="C1167" s="113">
        <v>235</v>
      </c>
      <c r="D1167" s="113">
        <v>240</v>
      </c>
      <c r="E1167" s="113">
        <v>231.5</v>
      </c>
      <c r="F1167" s="113">
        <v>233.55</v>
      </c>
      <c r="G1167" s="113">
        <v>233</v>
      </c>
      <c r="H1167" s="113">
        <v>224.25</v>
      </c>
      <c r="I1167" s="113">
        <v>1269392</v>
      </c>
      <c r="J1167" s="113">
        <v>298200130.80000001</v>
      </c>
      <c r="K1167" s="115">
        <v>43530</v>
      </c>
      <c r="L1167" s="113">
        <v>16892</v>
      </c>
      <c r="M1167" s="113" t="s">
        <v>3082</v>
      </c>
      <c r="N1167" s="351"/>
    </row>
    <row r="1168" spans="1:14">
      <c r="A1168" s="113" t="s">
        <v>3411</v>
      </c>
      <c r="B1168" s="113" t="s">
        <v>3180</v>
      </c>
      <c r="C1168" s="113">
        <v>3.1</v>
      </c>
      <c r="D1168" s="113">
        <v>3.2</v>
      </c>
      <c r="E1168" s="113">
        <v>3.05</v>
      </c>
      <c r="F1168" s="113">
        <v>3.2</v>
      </c>
      <c r="G1168" s="113">
        <v>3.2</v>
      </c>
      <c r="H1168" s="113">
        <v>3.2</v>
      </c>
      <c r="I1168" s="113">
        <v>22065</v>
      </c>
      <c r="J1168" s="113">
        <v>68697.2</v>
      </c>
      <c r="K1168" s="115">
        <v>43530</v>
      </c>
      <c r="L1168" s="113">
        <v>18</v>
      </c>
      <c r="M1168" s="113" t="s">
        <v>3412</v>
      </c>
      <c r="N1168" s="351"/>
    </row>
    <row r="1169" spans="1:14">
      <c r="A1169" s="113" t="s">
        <v>1368</v>
      </c>
      <c r="B1169" s="113" t="s">
        <v>383</v>
      </c>
      <c r="C1169" s="113">
        <v>404.35</v>
      </c>
      <c r="D1169" s="113">
        <v>404.8</v>
      </c>
      <c r="E1169" s="113">
        <v>391.6</v>
      </c>
      <c r="F1169" s="113">
        <v>396.5</v>
      </c>
      <c r="G1169" s="113">
        <v>396.25</v>
      </c>
      <c r="H1169" s="113">
        <v>399.7</v>
      </c>
      <c r="I1169" s="113">
        <v>936136</v>
      </c>
      <c r="J1169" s="113">
        <v>371342949.85000002</v>
      </c>
      <c r="K1169" s="115">
        <v>43530</v>
      </c>
      <c r="L1169" s="113">
        <v>20818</v>
      </c>
      <c r="M1169" s="113" t="s">
        <v>1369</v>
      </c>
      <c r="N1169" s="351"/>
    </row>
    <row r="1170" spans="1:14">
      <c r="A1170" s="113" t="s">
        <v>2015</v>
      </c>
      <c r="B1170" s="113" t="s">
        <v>383</v>
      </c>
      <c r="C1170" s="113">
        <v>56.9</v>
      </c>
      <c r="D1170" s="113">
        <v>56.9</v>
      </c>
      <c r="E1170" s="113">
        <v>55.5</v>
      </c>
      <c r="F1170" s="113">
        <v>56.15</v>
      </c>
      <c r="G1170" s="113">
        <v>56.85</v>
      </c>
      <c r="H1170" s="113">
        <v>55.65</v>
      </c>
      <c r="I1170" s="113">
        <v>69063</v>
      </c>
      <c r="J1170" s="113">
        <v>3889318.75</v>
      </c>
      <c r="K1170" s="115">
        <v>43530</v>
      </c>
      <c r="L1170" s="113">
        <v>2424</v>
      </c>
      <c r="M1170" s="113" t="s">
        <v>3455</v>
      </c>
      <c r="N1170" s="351"/>
    </row>
    <row r="1171" spans="1:14">
      <c r="A1171" s="113" t="s">
        <v>1370</v>
      </c>
      <c r="B1171" s="113" t="s">
        <v>383</v>
      </c>
      <c r="C1171" s="113">
        <v>105.7</v>
      </c>
      <c r="D1171" s="113">
        <v>108.8</v>
      </c>
      <c r="E1171" s="113">
        <v>104</v>
      </c>
      <c r="F1171" s="113">
        <v>105.25</v>
      </c>
      <c r="G1171" s="113">
        <v>105.2</v>
      </c>
      <c r="H1171" s="113">
        <v>102.75</v>
      </c>
      <c r="I1171" s="113">
        <v>2026190</v>
      </c>
      <c r="J1171" s="113">
        <v>215272204.55000001</v>
      </c>
      <c r="K1171" s="115">
        <v>43530</v>
      </c>
      <c r="L1171" s="113">
        <v>16036</v>
      </c>
      <c r="M1171" s="113" t="s">
        <v>1371</v>
      </c>
      <c r="N1171" s="351"/>
    </row>
    <row r="1172" spans="1:14">
      <c r="A1172" s="113" t="s">
        <v>3267</v>
      </c>
      <c r="B1172" s="113" t="s">
        <v>3180</v>
      </c>
      <c r="C1172" s="113">
        <v>0.95</v>
      </c>
      <c r="D1172" s="113">
        <v>0.95</v>
      </c>
      <c r="E1172" s="113">
        <v>0.95</v>
      </c>
      <c r="F1172" s="113">
        <v>0.95</v>
      </c>
      <c r="G1172" s="113">
        <v>0.95</v>
      </c>
      <c r="H1172" s="113">
        <v>0.9</v>
      </c>
      <c r="I1172" s="113">
        <v>2077</v>
      </c>
      <c r="J1172" s="113">
        <v>1973.15</v>
      </c>
      <c r="K1172" s="115">
        <v>43530</v>
      </c>
      <c r="L1172" s="113">
        <v>8</v>
      </c>
      <c r="M1172" s="113" t="s">
        <v>3268</v>
      </c>
      <c r="N1172" s="351"/>
    </row>
    <row r="1173" spans="1:14">
      <c r="A1173" s="113" t="s">
        <v>1372</v>
      </c>
      <c r="B1173" s="113" t="s">
        <v>383</v>
      </c>
      <c r="C1173" s="113">
        <v>573</v>
      </c>
      <c r="D1173" s="113">
        <v>577.35</v>
      </c>
      <c r="E1173" s="113">
        <v>568.20000000000005</v>
      </c>
      <c r="F1173" s="113">
        <v>569.9</v>
      </c>
      <c r="G1173" s="113">
        <v>569.75</v>
      </c>
      <c r="H1173" s="113">
        <v>573.1</v>
      </c>
      <c r="I1173" s="113">
        <v>165740</v>
      </c>
      <c r="J1173" s="113">
        <v>94839153.400000006</v>
      </c>
      <c r="K1173" s="115">
        <v>43530</v>
      </c>
      <c r="L1173" s="113">
        <v>3452</v>
      </c>
      <c r="M1173" s="113" t="s">
        <v>1373</v>
      </c>
      <c r="N1173" s="351"/>
    </row>
    <row r="1174" spans="1:14">
      <c r="A1174" s="113" t="s">
        <v>3269</v>
      </c>
      <c r="B1174" s="113" t="s">
        <v>383</v>
      </c>
      <c r="C1174" s="113">
        <v>23.7</v>
      </c>
      <c r="D1174" s="113">
        <v>24.65</v>
      </c>
      <c r="E1174" s="113">
        <v>23.05</v>
      </c>
      <c r="F1174" s="113">
        <v>23.85</v>
      </c>
      <c r="G1174" s="113">
        <v>24.1</v>
      </c>
      <c r="H1174" s="113">
        <v>23.15</v>
      </c>
      <c r="I1174" s="113">
        <v>42663</v>
      </c>
      <c r="J1174" s="113">
        <v>1025339.65</v>
      </c>
      <c r="K1174" s="115">
        <v>43530</v>
      </c>
      <c r="L1174" s="113">
        <v>207</v>
      </c>
      <c r="M1174" s="113" t="s">
        <v>3270</v>
      </c>
      <c r="N1174" s="351"/>
    </row>
    <row r="1175" spans="1:14">
      <c r="A1175" s="113" t="s">
        <v>1374</v>
      </c>
      <c r="B1175" s="113" t="s">
        <v>383</v>
      </c>
      <c r="C1175" s="113">
        <v>160</v>
      </c>
      <c r="D1175" s="113">
        <v>161.19999999999999</v>
      </c>
      <c r="E1175" s="113">
        <v>155.80000000000001</v>
      </c>
      <c r="F1175" s="113">
        <v>159.65</v>
      </c>
      <c r="G1175" s="113">
        <v>159.55000000000001</v>
      </c>
      <c r="H1175" s="113">
        <v>157.94999999999999</v>
      </c>
      <c r="I1175" s="113">
        <v>340851</v>
      </c>
      <c r="J1175" s="113">
        <v>54138181.700000003</v>
      </c>
      <c r="K1175" s="115">
        <v>43530</v>
      </c>
      <c r="L1175" s="113">
        <v>2606</v>
      </c>
      <c r="M1175" s="113" t="s">
        <v>1375</v>
      </c>
      <c r="N1175" s="351"/>
    </row>
    <row r="1176" spans="1:14">
      <c r="A1176" s="113" t="s">
        <v>3271</v>
      </c>
      <c r="B1176" s="113" t="s">
        <v>383</v>
      </c>
      <c r="C1176" s="113">
        <v>23.65</v>
      </c>
      <c r="D1176" s="113">
        <v>24.55</v>
      </c>
      <c r="E1176" s="113">
        <v>23.65</v>
      </c>
      <c r="F1176" s="113">
        <v>24.2</v>
      </c>
      <c r="G1176" s="113">
        <v>24.25</v>
      </c>
      <c r="H1176" s="113">
        <v>23.6</v>
      </c>
      <c r="I1176" s="113">
        <v>15172</v>
      </c>
      <c r="J1176" s="113">
        <v>367526</v>
      </c>
      <c r="K1176" s="115">
        <v>43530</v>
      </c>
      <c r="L1176" s="113">
        <v>115</v>
      </c>
      <c r="M1176" s="113" t="s">
        <v>3272</v>
      </c>
      <c r="N1176" s="351"/>
    </row>
    <row r="1177" spans="1:14">
      <c r="A1177" s="113" t="s">
        <v>3083</v>
      </c>
      <c r="B1177" s="113" t="s">
        <v>383</v>
      </c>
      <c r="C1177" s="113">
        <v>94.95</v>
      </c>
      <c r="D1177" s="113">
        <v>98.7</v>
      </c>
      <c r="E1177" s="113">
        <v>94.95</v>
      </c>
      <c r="F1177" s="113">
        <v>97.8</v>
      </c>
      <c r="G1177" s="113">
        <v>98</v>
      </c>
      <c r="H1177" s="113">
        <v>96</v>
      </c>
      <c r="I1177" s="113">
        <v>9634</v>
      </c>
      <c r="J1177" s="113">
        <v>936967.85</v>
      </c>
      <c r="K1177" s="115">
        <v>43530</v>
      </c>
      <c r="L1177" s="113">
        <v>169</v>
      </c>
      <c r="M1177" s="113" t="s">
        <v>3084</v>
      </c>
      <c r="N1177" s="351"/>
    </row>
    <row r="1178" spans="1:14">
      <c r="A1178" s="113" t="s">
        <v>211</v>
      </c>
      <c r="B1178" s="113" t="s">
        <v>383</v>
      </c>
      <c r="C1178" s="113">
        <v>717</v>
      </c>
      <c r="D1178" s="113">
        <v>728</v>
      </c>
      <c r="E1178" s="113">
        <v>714.25</v>
      </c>
      <c r="F1178" s="113">
        <v>723.85</v>
      </c>
      <c r="G1178" s="113">
        <v>714.25</v>
      </c>
      <c r="H1178" s="113">
        <v>718.05</v>
      </c>
      <c r="I1178" s="113">
        <v>599455</v>
      </c>
      <c r="J1178" s="113">
        <v>434094790.55000001</v>
      </c>
      <c r="K1178" s="115">
        <v>43530</v>
      </c>
      <c r="L1178" s="113">
        <v>19033</v>
      </c>
      <c r="M1178" s="113" t="s">
        <v>1376</v>
      </c>
      <c r="N1178" s="351"/>
    </row>
    <row r="1179" spans="1:14">
      <c r="A1179" s="113" t="s">
        <v>1377</v>
      </c>
      <c r="B1179" s="113" t="s">
        <v>383</v>
      </c>
      <c r="C1179" s="113">
        <v>200.6</v>
      </c>
      <c r="D1179" s="113">
        <v>207.55</v>
      </c>
      <c r="E1179" s="113">
        <v>199</v>
      </c>
      <c r="F1179" s="113">
        <v>206.5</v>
      </c>
      <c r="G1179" s="113">
        <v>206</v>
      </c>
      <c r="H1179" s="113">
        <v>198.65</v>
      </c>
      <c r="I1179" s="113">
        <v>72414</v>
      </c>
      <c r="J1179" s="113">
        <v>14812619.699999999</v>
      </c>
      <c r="K1179" s="115">
        <v>43530</v>
      </c>
      <c r="L1179" s="113">
        <v>1447</v>
      </c>
      <c r="M1179" s="113" t="s">
        <v>1378</v>
      </c>
      <c r="N1179" s="351"/>
    </row>
    <row r="1180" spans="1:14">
      <c r="A1180" s="113" t="s">
        <v>1379</v>
      </c>
      <c r="B1180" s="113" t="s">
        <v>383</v>
      </c>
      <c r="C1180" s="113">
        <v>252.1</v>
      </c>
      <c r="D1180" s="113">
        <v>264.89999999999998</v>
      </c>
      <c r="E1180" s="113">
        <v>248.55</v>
      </c>
      <c r="F1180" s="113">
        <v>260.10000000000002</v>
      </c>
      <c r="G1180" s="113">
        <v>260.5</v>
      </c>
      <c r="H1180" s="113">
        <v>252.15</v>
      </c>
      <c r="I1180" s="113">
        <v>39818</v>
      </c>
      <c r="J1180" s="113">
        <v>10267520.800000001</v>
      </c>
      <c r="K1180" s="115">
        <v>43530</v>
      </c>
      <c r="L1180" s="113">
        <v>1583</v>
      </c>
      <c r="M1180" s="113" t="s">
        <v>1380</v>
      </c>
      <c r="N1180" s="351"/>
    </row>
    <row r="1181" spans="1:14">
      <c r="A1181" s="113" t="s">
        <v>3534</v>
      </c>
      <c r="B1181" s="113" t="s">
        <v>3180</v>
      </c>
      <c r="C1181" s="113">
        <v>2.9</v>
      </c>
      <c r="D1181" s="113">
        <v>2.9</v>
      </c>
      <c r="E1181" s="113">
        <v>2.8</v>
      </c>
      <c r="F1181" s="113">
        <v>2.9</v>
      </c>
      <c r="G1181" s="113">
        <v>2.9</v>
      </c>
      <c r="H1181" s="113">
        <v>2.9</v>
      </c>
      <c r="I1181" s="113">
        <v>710</v>
      </c>
      <c r="J1181" s="113">
        <v>2039</v>
      </c>
      <c r="K1181" s="115">
        <v>43530</v>
      </c>
      <c r="L1181" s="113">
        <v>5</v>
      </c>
      <c r="M1181" s="113" t="s">
        <v>3535</v>
      </c>
      <c r="N1181" s="351"/>
    </row>
    <row r="1182" spans="1:14">
      <c r="A1182" s="113" t="s">
        <v>1381</v>
      </c>
      <c r="B1182" s="113" t="s">
        <v>383</v>
      </c>
      <c r="C1182" s="113">
        <v>109.3</v>
      </c>
      <c r="D1182" s="113">
        <v>111.35</v>
      </c>
      <c r="E1182" s="113">
        <v>107.65</v>
      </c>
      <c r="F1182" s="113">
        <v>108.7</v>
      </c>
      <c r="G1182" s="113">
        <v>109.45</v>
      </c>
      <c r="H1182" s="113">
        <v>107.6</v>
      </c>
      <c r="I1182" s="113">
        <v>106357</v>
      </c>
      <c r="J1182" s="113">
        <v>11623238.85</v>
      </c>
      <c r="K1182" s="115">
        <v>43530</v>
      </c>
      <c r="L1182" s="113">
        <v>1257</v>
      </c>
      <c r="M1182" s="113" t="s">
        <v>1382</v>
      </c>
      <c r="N1182" s="351"/>
    </row>
    <row r="1183" spans="1:14">
      <c r="A1183" s="113" t="s">
        <v>3273</v>
      </c>
      <c r="B1183" s="113" t="s">
        <v>383</v>
      </c>
      <c r="C1183" s="113">
        <v>3.9</v>
      </c>
      <c r="D1183" s="113">
        <v>3.9</v>
      </c>
      <c r="E1183" s="113">
        <v>3.8</v>
      </c>
      <c r="F1183" s="113">
        <v>3.9</v>
      </c>
      <c r="G1183" s="113">
        <v>3.9</v>
      </c>
      <c r="H1183" s="113">
        <v>3.75</v>
      </c>
      <c r="I1183" s="113">
        <v>163715</v>
      </c>
      <c r="J1183" s="113">
        <v>638003.85</v>
      </c>
      <c r="K1183" s="115">
        <v>43530</v>
      </c>
      <c r="L1183" s="113">
        <v>179</v>
      </c>
      <c r="M1183" s="113" t="s">
        <v>3274</v>
      </c>
      <c r="N1183" s="351"/>
    </row>
    <row r="1184" spans="1:14">
      <c r="A1184" s="113" t="s">
        <v>1383</v>
      </c>
      <c r="B1184" s="113" t="s">
        <v>383</v>
      </c>
      <c r="C1184" s="113">
        <v>484.95</v>
      </c>
      <c r="D1184" s="113">
        <v>485</v>
      </c>
      <c r="E1184" s="113">
        <v>454.1</v>
      </c>
      <c r="F1184" s="113">
        <v>456.55</v>
      </c>
      <c r="G1184" s="113">
        <v>457</v>
      </c>
      <c r="H1184" s="113">
        <v>459.9</v>
      </c>
      <c r="I1184" s="113">
        <v>299</v>
      </c>
      <c r="J1184" s="113">
        <v>139468.04999999999</v>
      </c>
      <c r="K1184" s="115">
        <v>43530</v>
      </c>
      <c r="L1184" s="113">
        <v>63</v>
      </c>
      <c r="M1184" s="113" t="s">
        <v>1384</v>
      </c>
      <c r="N1184" s="351"/>
    </row>
    <row r="1185" spans="1:14">
      <c r="A1185" s="113" t="s">
        <v>1385</v>
      </c>
      <c r="B1185" s="113" t="s">
        <v>383</v>
      </c>
      <c r="C1185" s="113">
        <v>1244</v>
      </c>
      <c r="D1185" s="113">
        <v>1244</v>
      </c>
      <c r="E1185" s="113">
        <v>1202.4000000000001</v>
      </c>
      <c r="F1185" s="113">
        <v>1218.3</v>
      </c>
      <c r="G1185" s="113">
        <v>1215</v>
      </c>
      <c r="H1185" s="113">
        <v>1202.45</v>
      </c>
      <c r="I1185" s="113">
        <v>3372</v>
      </c>
      <c r="J1185" s="113">
        <v>4089333.2</v>
      </c>
      <c r="K1185" s="115">
        <v>43530</v>
      </c>
      <c r="L1185" s="113">
        <v>164</v>
      </c>
      <c r="M1185" s="113" t="s">
        <v>1386</v>
      </c>
      <c r="N1185" s="351"/>
    </row>
    <row r="1186" spans="1:14">
      <c r="A1186" s="113" t="s">
        <v>1387</v>
      </c>
      <c r="B1186" s="113" t="s">
        <v>383</v>
      </c>
      <c r="C1186" s="113">
        <v>865.15</v>
      </c>
      <c r="D1186" s="113">
        <v>879.9</v>
      </c>
      <c r="E1186" s="113">
        <v>865.15</v>
      </c>
      <c r="F1186" s="113">
        <v>873.4</v>
      </c>
      <c r="G1186" s="113">
        <v>873</v>
      </c>
      <c r="H1186" s="113">
        <v>875</v>
      </c>
      <c r="I1186" s="113">
        <v>1438</v>
      </c>
      <c r="J1186" s="113">
        <v>1255076.6000000001</v>
      </c>
      <c r="K1186" s="115">
        <v>43530</v>
      </c>
      <c r="L1186" s="113">
        <v>128</v>
      </c>
      <c r="M1186" s="113" t="s">
        <v>1388</v>
      </c>
      <c r="N1186" s="351"/>
    </row>
    <row r="1187" spans="1:14">
      <c r="A1187" s="113" t="s">
        <v>1389</v>
      </c>
      <c r="B1187" s="113" t="s">
        <v>383</v>
      </c>
      <c r="C1187" s="113">
        <v>794</v>
      </c>
      <c r="D1187" s="113">
        <v>833.9</v>
      </c>
      <c r="E1187" s="113">
        <v>791.05</v>
      </c>
      <c r="F1187" s="113">
        <v>817.45</v>
      </c>
      <c r="G1187" s="113">
        <v>820</v>
      </c>
      <c r="H1187" s="113">
        <v>790.9</v>
      </c>
      <c r="I1187" s="113">
        <v>1881016</v>
      </c>
      <c r="J1187" s="113">
        <v>1544353566.45</v>
      </c>
      <c r="K1187" s="115">
        <v>43530</v>
      </c>
      <c r="L1187" s="113">
        <v>37353</v>
      </c>
      <c r="M1187" s="113" t="s">
        <v>1390</v>
      </c>
      <c r="N1187" s="351"/>
    </row>
    <row r="1188" spans="1:14">
      <c r="A1188" s="113" t="s">
        <v>1391</v>
      </c>
      <c r="B1188" s="113" t="s">
        <v>383</v>
      </c>
      <c r="C1188" s="113">
        <v>579.9</v>
      </c>
      <c r="D1188" s="113">
        <v>583.4</v>
      </c>
      <c r="E1188" s="113">
        <v>567.9</v>
      </c>
      <c r="F1188" s="113">
        <v>574.20000000000005</v>
      </c>
      <c r="G1188" s="113">
        <v>574</v>
      </c>
      <c r="H1188" s="113">
        <v>571.6</v>
      </c>
      <c r="I1188" s="113">
        <v>8835</v>
      </c>
      <c r="J1188" s="113">
        <v>5094244.5999999996</v>
      </c>
      <c r="K1188" s="115">
        <v>43530</v>
      </c>
      <c r="L1188" s="113">
        <v>747</v>
      </c>
      <c r="M1188" s="113" t="s">
        <v>1392</v>
      </c>
      <c r="N1188" s="351"/>
    </row>
    <row r="1189" spans="1:14">
      <c r="A1189" s="113" t="s">
        <v>1881</v>
      </c>
      <c r="B1189" s="113" t="s">
        <v>383</v>
      </c>
      <c r="C1189" s="113">
        <v>614.35</v>
      </c>
      <c r="D1189" s="113">
        <v>628.9</v>
      </c>
      <c r="E1189" s="113">
        <v>612</v>
      </c>
      <c r="F1189" s="113">
        <v>627.5</v>
      </c>
      <c r="G1189" s="113">
        <v>628.54999999999995</v>
      </c>
      <c r="H1189" s="113">
        <v>609.45000000000005</v>
      </c>
      <c r="I1189" s="113">
        <v>3806078</v>
      </c>
      <c r="J1189" s="113">
        <v>2373378913.8000002</v>
      </c>
      <c r="K1189" s="115">
        <v>43530</v>
      </c>
      <c r="L1189" s="113">
        <v>83305</v>
      </c>
      <c r="M1189" s="113" t="s">
        <v>2821</v>
      </c>
      <c r="N1189" s="351"/>
    </row>
    <row r="1190" spans="1:14">
      <c r="A1190" s="113" t="s">
        <v>1393</v>
      </c>
      <c r="B1190" s="113" t="s">
        <v>383</v>
      </c>
      <c r="C1190" s="113">
        <v>59.5</v>
      </c>
      <c r="D1190" s="113">
        <v>59.85</v>
      </c>
      <c r="E1190" s="113">
        <v>57.7</v>
      </c>
      <c r="F1190" s="113">
        <v>58.25</v>
      </c>
      <c r="G1190" s="113">
        <v>58.15</v>
      </c>
      <c r="H1190" s="113">
        <v>58.7</v>
      </c>
      <c r="I1190" s="113">
        <v>2117769</v>
      </c>
      <c r="J1190" s="113">
        <v>124360812.90000001</v>
      </c>
      <c r="K1190" s="115">
        <v>43530</v>
      </c>
      <c r="L1190" s="113">
        <v>11546</v>
      </c>
      <c r="M1190" s="113" t="s">
        <v>3085</v>
      </c>
      <c r="N1190" s="351"/>
    </row>
    <row r="1191" spans="1:14">
      <c r="A1191" s="113" t="s">
        <v>131</v>
      </c>
      <c r="B1191" s="113" t="s">
        <v>383</v>
      </c>
      <c r="C1191" s="113">
        <v>6.7</v>
      </c>
      <c r="D1191" s="113">
        <v>6.75</v>
      </c>
      <c r="E1191" s="113">
        <v>5.9</v>
      </c>
      <c r="F1191" s="113">
        <v>6.05</v>
      </c>
      <c r="G1191" s="113">
        <v>6.05</v>
      </c>
      <c r="H1191" s="113">
        <v>6.65</v>
      </c>
      <c r="I1191" s="113">
        <v>51975776</v>
      </c>
      <c r="J1191" s="113">
        <v>327247819.75</v>
      </c>
      <c r="K1191" s="115">
        <v>43530</v>
      </c>
      <c r="L1191" s="113">
        <v>23731</v>
      </c>
      <c r="M1191" s="113" t="s">
        <v>3086</v>
      </c>
      <c r="N1191" s="351"/>
    </row>
    <row r="1192" spans="1:14">
      <c r="A1192" s="113" t="s">
        <v>132</v>
      </c>
      <c r="B1192" s="113" t="s">
        <v>383</v>
      </c>
      <c r="C1192" s="113">
        <v>146.4</v>
      </c>
      <c r="D1192" s="113">
        <v>146.9</v>
      </c>
      <c r="E1192" s="113">
        <v>142.19999999999999</v>
      </c>
      <c r="F1192" s="113">
        <v>143.65</v>
      </c>
      <c r="G1192" s="113">
        <v>143.69999999999999</v>
      </c>
      <c r="H1192" s="113">
        <v>144</v>
      </c>
      <c r="I1192" s="113">
        <v>10040397</v>
      </c>
      <c r="J1192" s="113">
        <v>1449038925.55</v>
      </c>
      <c r="K1192" s="115">
        <v>43530</v>
      </c>
      <c r="L1192" s="113">
        <v>56174</v>
      </c>
      <c r="M1192" s="113" t="s">
        <v>3087</v>
      </c>
      <c r="N1192" s="351"/>
    </row>
    <row r="1193" spans="1:14">
      <c r="A1193" s="113" t="s">
        <v>1395</v>
      </c>
      <c r="B1193" s="113" t="s">
        <v>383</v>
      </c>
      <c r="C1193" s="113">
        <v>91.05</v>
      </c>
      <c r="D1193" s="113">
        <v>91.75</v>
      </c>
      <c r="E1193" s="113">
        <v>88.9</v>
      </c>
      <c r="F1193" s="113">
        <v>90.15</v>
      </c>
      <c r="G1193" s="113">
        <v>90.8</v>
      </c>
      <c r="H1193" s="113">
        <v>90.85</v>
      </c>
      <c r="I1193" s="113">
        <v>446518</v>
      </c>
      <c r="J1193" s="113">
        <v>40202876.399999999</v>
      </c>
      <c r="K1193" s="115">
        <v>43530</v>
      </c>
      <c r="L1193" s="113">
        <v>7394</v>
      </c>
      <c r="M1193" s="113" t="s">
        <v>1396</v>
      </c>
      <c r="N1193" s="351"/>
    </row>
    <row r="1194" spans="1:14">
      <c r="A1194" s="113" t="s">
        <v>3275</v>
      </c>
      <c r="B1194" s="113" t="s">
        <v>383</v>
      </c>
      <c r="C1194" s="113">
        <v>38.549999999999997</v>
      </c>
      <c r="D1194" s="113">
        <v>38.549999999999997</v>
      </c>
      <c r="E1194" s="113">
        <v>38.549999999999997</v>
      </c>
      <c r="F1194" s="113">
        <v>38.549999999999997</v>
      </c>
      <c r="G1194" s="113">
        <v>38.549999999999997</v>
      </c>
      <c r="H1194" s="113">
        <v>36.75</v>
      </c>
      <c r="I1194" s="113">
        <v>540372</v>
      </c>
      <c r="J1194" s="113">
        <v>20831340.600000001</v>
      </c>
      <c r="K1194" s="115">
        <v>43530</v>
      </c>
      <c r="L1194" s="113">
        <v>107</v>
      </c>
      <c r="M1194" s="113" t="s">
        <v>3276</v>
      </c>
      <c r="N1194" s="351"/>
    </row>
    <row r="1195" spans="1:14">
      <c r="A1195" s="113" t="s">
        <v>3599</v>
      </c>
      <c r="B1195" s="113" t="s">
        <v>3180</v>
      </c>
      <c r="C1195" s="113">
        <v>3</v>
      </c>
      <c r="D1195" s="113">
        <v>3</v>
      </c>
      <c r="E1195" s="113">
        <v>3</v>
      </c>
      <c r="F1195" s="113">
        <v>3</v>
      </c>
      <c r="G1195" s="113">
        <v>3</v>
      </c>
      <c r="H1195" s="113">
        <v>2.9</v>
      </c>
      <c r="I1195" s="113">
        <v>5</v>
      </c>
      <c r="J1195" s="113">
        <v>15</v>
      </c>
      <c r="K1195" s="115">
        <v>43530</v>
      </c>
      <c r="L1195" s="113">
        <v>1</v>
      </c>
      <c r="M1195" s="113" t="s">
        <v>3600</v>
      </c>
      <c r="N1195" s="351"/>
    </row>
    <row r="1196" spans="1:14">
      <c r="A1196" s="113" t="s">
        <v>1397</v>
      </c>
      <c r="B1196" s="113" t="s">
        <v>383</v>
      </c>
      <c r="C1196" s="113">
        <v>761.5</v>
      </c>
      <c r="D1196" s="113">
        <v>787.95</v>
      </c>
      <c r="E1196" s="113">
        <v>728.3</v>
      </c>
      <c r="F1196" s="113">
        <v>750.8</v>
      </c>
      <c r="G1196" s="113">
        <v>752.9</v>
      </c>
      <c r="H1196" s="113">
        <v>750.5</v>
      </c>
      <c r="I1196" s="113">
        <v>283713</v>
      </c>
      <c r="J1196" s="113">
        <v>218257815.65000001</v>
      </c>
      <c r="K1196" s="115">
        <v>43530</v>
      </c>
      <c r="L1196" s="113">
        <v>9012</v>
      </c>
      <c r="M1196" s="113" t="s">
        <v>1398</v>
      </c>
      <c r="N1196" s="351"/>
    </row>
    <row r="1197" spans="1:14">
      <c r="A1197" s="113" t="s">
        <v>133</v>
      </c>
      <c r="B1197" s="113" t="s">
        <v>383</v>
      </c>
      <c r="C1197" s="113">
        <v>192.45</v>
      </c>
      <c r="D1197" s="113">
        <v>195.8</v>
      </c>
      <c r="E1197" s="113">
        <v>187.25</v>
      </c>
      <c r="F1197" s="113">
        <v>190.15</v>
      </c>
      <c r="G1197" s="113">
        <v>189.4</v>
      </c>
      <c r="H1197" s="113">
        <v>193.35</v>
      </c>
      <c r="I1197" s="113">
        <v>11445239</v>
      </c>
      <c r="J1197" s="113">
        <v>2199674204.75</v>
      </c>
      <c r="K1197" s="115">
        <v>43530</v>
      </c>
      <c r="L1197" s="113">
        <v>82051</v>
      </c>
      <c r="M1197" s="113" t="s">
        <v>1399</v>
      </c>
      <c r="N1197" s="351"/>
    </row>
    <row r="1198" spans="1:14">
      <c r="A1198" s="113" t="s">
        <v>2711</v>
      </c>
      <c r="B1198" s="113" t="s">
        <v>383</v>
      </c>
      <c r="C1198" s="113">
        <v>114.6</v>
      </c>
      <c r="D1198" s="113">
        <v>115.53</v>
      </c>
      <c r="E1198" s="113">
        <v>114.6</v>
      </c>
      <c r="F1198" s="113">
        <v>115.43</v>
      </c>
      <c r="G1198" s="113">
        <v>115.43</v>
      </c>
      <c r="H1198" s="113">
        <v>113.95</v>
      </c>
      <c r="I1198" s="113">
        <v>205</v>
      </c>
      <c r="J1198" s="113">
        <v>23615.38</v>
      </c>
      <c r="K1198" s="115">
        <v>43530</v>
      </c>
      <c r="L1198" s="113">
        <v>14</v>
      </c>
      <c r="M1198" s="113" t="s">
        <v>2712</v>
      </c>
      <c r="N1198" s="351"/>
    </row>
    <row r="1199" spans="1:14">
      <c r="A1199" s="113" t="s">
        <v>2202</v>
      </c>
      <c r="B1199" s="113" t="s">
        <v>383</v>
      </c>
      <c r="C1199" s="113">
        <v>50.58</v>
      </c>
      <c r="D1199" s="113">
        <v>51.03</v>
      </c>
      <c r="E1199" s="113">
        <v>50.53</v>
      </c>
      <c r="F1199" s="113">
        <v>50.71</v>
      </c>
      <c r="G1199" s="113">
        <v>50.73</v>
      </c>
      <c r="H1199" s="113">
        <v>50.47</v>
      </c>
      <c r="I1199" s="113">
        <v>1298</v>
      </c>
      <c r="J1199" s="113">
        <v>66092.34</v>
      </c>
      <c r="K1199" s="115">
        <v>43530</v>
      </c>
      <c r="L1199" s="113">
        <v>18</v>
      </c>
      <c r="M1199" s="113" t="s">
        <v>2203</v>
      </c>
      <c r="N1199" s="351"/>
    </row>
    <row r="1200" spans="1:14">
      <c r="A1200" s="113" t="s">
        <v>2750</v>
      </c>
      <c r="B1200" s="113" t="s">
        <v>383</v>
      </c>
      <c r="C1200" s="113">
        <v>29.87</v>
      </c>
      <c r="D1200" s="113">
        <v>29.89</v>
      </c>
      <c r="E1200" s="113">
        <v>29.63</v>
      </c>
      <c r="F1200" s="113">
        <v>29.83</v>
      </c>
      <c r="G1200" s="113">
        <v>29.83</v>
      </c>
      <c r="H1200" s="113">
        <v>29.48</v>
      </c>
      <c r="I1200" s="113">
        <v>327</v>
      </c>
      <c r="J1200" s="113">
        <v>9734.51</v>
      </c>
      <c r="K1200" s="115">
        <v>43530</v>
      </c>
      <c r="L1200" s="113">
        <v>7</v>
      </c>
      <c r="M1200" s="113" t="s">
        <v>2751</v>
      </c>
      <c r="N1200" s="351"/>
    </row>
    <row r="1201" spans="1:14">
      <c r="A1201" s="113" t="s">
        <v>134</v>
      </c>
      <c r="B1201" s="113" t="s">
        <v>383</v>
      </c>
      <c r="C1201" s="113">
        <v>1239.8</v>
      </c>
      <c r="D1201" s="113">
        <v>1273.0999999999999</v>
      </c>
      <c r="E1201" s="113">
        <v>1235.0999999999999</v>
      </c>
      <c r="F1201" s="113">
        <v>1264.8</v>
      </c>
      <c r="G1201" s="113">
        <v>1262</v>
      </c>
      <c r="H1201" s="113">
        <v>1237.6500000000001</v>
      </c>
      <c r="I1201" s="113">
        <v>12038231</v>
      </c>
      <c r="J1201" s="113">
        <v>15139719373.35</v>
      </c>
      <c r="K1201" s="115">
        <v>43530</v>
      </c>
      <c r="L1201" s="113">
        <v>228963</v>
      </c>
      <c r="M1201" s="113" t="s">
        <v>1400</v>
      </c>
      <c r="N1201" s="351"/>
    </row>
    <row r="1202" spans="1:14">
      <c r="A1202" s="113" t="s">
        <v>1401</v>
      </c>
      <c r="B1202" s="113" t="s">
        <v>383</v>
      </c>
      <c r="C1202" s="113">
        <v>31</v>
      </c>
      <c r="D1202" s="113">
        <v>31</v>
      </c>
      <c r="E1202" s="113">
        <v>28.7</v>
      </c>
      <c r="F1202" s="113">
        <v>29.25</v>
      </c>
      <c r="G1202" s="113">
        <v>28.95</v>
      </c>
      <c r="H1202" s="113">
        <v>29.95</v>
      </c>
      <c r="I1202" s="113">
        <v>1055961</v>
      </c>
      <c r="J1202" s="113">
        <v>31097793.149999999</v>
      </c>
      <c r="K1202" s="115">
        <v>43530</v>
      </c>
      <c r="L1202" s="113">
        <v>3188</v>
      </c>
      <c r="M1202" s="113" t="s">
        <v>1402</v>
      </c>
      <c r="N1202" s="351"/>
    </row>
    <row r="1203" spans="1:14">
      <c r="A1203" s="113" t="s">
        <v>135</v>
      </c>
      <c r="B1203" s="113" t="s">
        <v>383</v>
      </c>
      <c r="C1203" s="113">
        <v>132</v>
      </c>
      <c r="D1203" s="113">
        <v>142.4</v>
      </c>
      <c r="E1203" s="113">
        <v>130.75</v>
      </c>
      <c r="F1203" s="113">
        <v>134.69999999999999</v>
      </c>
      <c r="G1203" s="113">
        <v>134.55000000000001</v>
      </c>
      <c r="H1203" s="113">
        <v>130.4</v>
      </c>
      <c r="I1203" s="113">
        <v>25797590</v>
      </c>
      <c r="J1203" s="113">
        <v>3548143184.8000002</v>
      </c>
      <c r="K1203" s="115">
        <v>43530</v>
      </c>
      <c r="L1203" s="113">
        <v>170368</v>
      </c>
      <c r="M1203" s="113" t="s">
        <v>1403</v>
      </c>
      <c r="N1203" s="351"/>
    </row>
    <row r="1204" spans="1:14">
      <c r="A1204" s="113" t="s">
        <v>2744</v>
      </c>
      <c r="B1204" s="113" t="s">
        <v>383</v>
      </c>
      <c r="C1204" s="113">
        <v>568.36</v>
      </c>
      <c r="D1204" s="113">
        <v>575.15</v>
      </c>
      <c r="E1204" s="113">
        <v>566.4</v>
      </c>
      <c r="F1204" s="113">
        <v>574.72</v>
      </c>
      <c r="G1204" s="113">
        <v>574.54999999999995</v>
      </c>
      <c r="H1204" s="113">
        <v>566.36</v>
      </c>
      <c r="I1204" s="113">
        <v>2685</v>
      </c>
      <c r="J1204" s="113">
        <v>1541048.68</v>
      </c>
      <c r="K1204" s="115">
        <v>43530</v>
      </c>
      <c r="L1204" s="113">
        <v>54</v>
      </c>
      <c r="M1204" s="113" t="s">
        <v>2745</v>
      </c>
      <c r="N1204" s="351"/>
    </row>
    <row r="1205" spans="1:14">
      <c r="A1205" s="113" t="s">
        <v>3345</v>
      </c>
      <c r="B1205" s="113" t="s">
        <v>383</v>
      </c>
      <c r="C1205" s="113">
        <v>90</v>
      </c>
      <c r="D1205" s="113">
        <v>90.5</v>
      </c>
      <c r="E1205" s="113">
        <v>84.75</v>
      </c>
      <c r="F1205" s="113">
        <v>86.1</v>
      </c>
      <c r="G1205" s="113">
        <v>84.75</v>
      </c>
      <c r="H1205" s="113">
        <v>85.8</v>
      </c>
      <c r="I1205" s="113">
        <v>3840</v>
      </c>
      <c r="J1205" s="113">
        <v>330079.55</v>
      </c>
      <c r="K1205" s="115">
        <v>43530</v>
      </c>
      <c r="L1205" s="113">
        <v>99</v>
      </c>
      <c r="M1205" s="113" t="s">
        <v>3346</v>
      </c>
      <c r="N1205" s="351"/>
    </row>
    <row r="1206" spans="1:14">
      <c r="A1206" s="113" t="s">
        <v>1404</v>
      </c>
      <c r="B1206" s="113" t="s">
        <v>383</v>
      </c>
      <c r="C1206" s="113">
        <v>11.5</v>
      </c>
      <c r="D1206" s="113">
        <v>11.85</v>
      </c>
      <c r="E1206" s="113">
        <v>11.4</v>
      </c>
      <c r="F1206" s="113">
        <v>11.55</v>
      </c>
      <c r="G1206" s="113">
        <v>11.55</v>
      </c>
      <c r="H1206" s="113">
        <v>11.4</v>
      </c>
      <c r="I1206" s="113">
        <v>2474029</v>
      </c>
      <c r="J1206" s="113">
        <v>28689645.550000001</v>
      </c>
      <c r="K1206" s="115">
        <v>43530</v>
      </c>
      <c r="L1206" s="113">
        <v>2760</v>
      </c>
      <c r="M1206" s="113" t="s">
        <v>1405</v>
      </c>
      <c r="N1206" s="351"/>
    </row>
    <row r="1207" spans="1:14">
      <c r="A1207" s="113" t="s">
        <v>1406</v>
      </c>
      <c r="B1207" s="113" t="s">
        <v>383</v>
      </c>
      <c r="C1207" s="113">
        <v>427.3</v>
      </c>
      <c r="D1207" s="113">
        <v>474.8</v>
      </c>
      <c r="E1207" s="113">
        <v>411.3</v>
      </c>
      <c r="F1207" s="113">
        <v>450.5</v>
      </c>
      <c r="G1207" s="113">
        <v>449</v>
      </c>
      <c r="H1207" s="113">
        <v>431.65</v>
      </c>
      <c r="I1207" s="113">
        <v>8436691</v>
      </c>
      <c r="J1207" s="113">
        <v>3821630216.3499999</v>
      </c>
      <c r="K1207" s="115">
        <v>43530</v>
      </c>
      <c r="L1207" s="113">
        <v>122219</v>
      </c>
      <c r="M1207" s="113" t="s">
        <v>2822</v>
      </c>
      <c r="N1207" s="351"/>
    </row>
    <row r="1208" spans="1:14">
      <c r="A1208" s="113" t="s">
        <v>3088</v>
      </c>
      <c r="B1208" s="113" t="s">
        <v>383</v>
      </c>
      <c r="C1208" s="113">
        <v>596</v>
      </c>
      <c r="D1208" s="113">
        <v>611</v>
      </c>
      <c r="E1208" s="113">
        <v>592.6</v>
      </c>
      <c r="F1208" s="113">
        <v>597.45000000000005</v>
      </c>
      <c r="G1208" s="113">
        <v>596</v>
      </c>
      <c r="H1208" s="113">
        <v>588.54999999999995</v>
      </c>
      <c r="I1208" s="113">
        <v>1934</v>
      </c>
      <c r="J1208" s="113">
        <v>1157463</v>
      </c>
      <c r="K1208" s="115">
        <v>43530</v>
      </c>
      <c r="L1208" s="113">
        <v>855</v>
      </c>
      <c r="M1208" s="113" t="s">
        <v>3089</v>
      </c>
      <c r="N1208" s="351"/>
    </row>
    <row r="1209" spans="1:14">
      <c r="A1209" s="113" t="s">
        <v>1863</v>
      </c>
      <c r="B1209" s="113" t="s">
        <v>383</v>
      </c>
      <c r="C1209" s="113">
        <v>94.5</v>
      </c>
      <c r="D1209" s="113">
        <v>94.5</v>
      </c>
      <c r="E1209" s="113">
        <v>92.2</v>
      </c>
      <c r="F1209" s="113">
        <v>92.9</v>
      </c>
      <c r="G1209" s="113">
        <v>92.5</v>
      </c>
      <c r="H1209" s="113">
        <v>94.15</v>
      </c>
      <c r="I1209" s="113">
        <v>88065</v>
      </c>
      <c r="J1209" s="113">
        <v>8202676.3499999996</v>
      </c>
      <c r="K1209" s="115">
        <v>43530</v>
      </c>
      <c r="L1209" s="113">
        <v>4025</v>
      </c>
      <c r="M1209" s="113" t="s">
        <v>1864</v>
      </c>
      <c r="N1209" s="351"/>
    </row>
    <row r="1210" spans="1:14">
      <c r="A1210" s="113" t="s">
        <v>3456</v>
      </c>
      <c r="B1210" s="113" t="s">
        <v>383</v>
      </c>
      <c r="C1210" s="113">
        <v>62.45</v>
      </c>
      <c r="D1210" s="113">
        <v>62.55</v>
      </c>
      <c r="E1210" s="113">
        <v>62.4</v>
      </c>
      <c r="F1210" s="113">
        <v>62.4</v>
      </c>
      <c r="G1210" s="113">
        <v>62.4</v>
      </c>
      <c r="H1210" s="113">
        <v>61.6</v>
      </c>
      <c r="I1210" s="113">
        <v>134051</v>
      </c>
      <c r="J1210" s="113">
        <v>8371609.9000000004</v>
      </c>
      <c r="K1210" s="115">
        <v>43530</v>
      </c>
      <c r="L1210" s="113">
        <v>13</v>
      </c>
      <c r="M1210" s="113" t="s">
        <v>3457</v>
      </c>
      <c r="N1210" s="351"/>
    </row>
    <row r="1211" spans="1:14">
      <c r="A1211" s="113" t="s">
        <v>1918</v>
      </c>
      <c r="B1211" s="113" t="s">
        <v>383</v>
      </c>
      <c r="C1211" s="113">
        <v>400.4</v>
      </c>
      <c r="D1211" s="113">
        <v>409.4</v>
      </c>
      <c r="E1211" s="113">
        <v>395</v>
      </c>
      <c r="F1211" s="113">
        <v>396.1</v>
      </c>
      <c r="G1211" s="113">
        <v>399</v>
      </c>
      <c r="H1211" s="113">
        <v>411.25</v>
      </c>
      <c r="I1211" s="113">
        <v>329</v>
      </c>
      <c r="J1211" s="113">
        <v>131007.45</v>
      </c>
      <c r="K1211" s="115">
        <v>43530</v>
      </c>
      <c r="L1211" s="113">
        <v>33</v>
      </c>
      <c r="M1211" s="113" t="s">
        <v>1919</v>
      </c>
      <c r="N1211" s="351"/>
    </row>
    <row r="1212" spans="1:14">
      <c r="A1212" s="113" t="s">
        <v>2210</v>
      </c>
      <c r="B1212" s="113" t="s">
        <v>383</v>
      </c>
      <c r="C1212" s="113">
        <v>29.55</v>
      </c>
      <c r="D1212" s="113">
        <v>30.5</v>
      </c>
      <c r="E1212" s="113">
        <v>28.9</v>
      </c>
      <c r="F1212" s="113">
        <v>30.5</v>
      </c>
      <c r="G1212" s="113">
        <v>30.5</v>
      </c>
      <c r="H1212" s="113">
        <v>29.05</v>
      </c>
      <c r="I1212" s="113">
        <v>433881</v>
      </c>
      <c r="J1212" s="113">
        <v>13027860.65</v>
      </c>
      <c r="K1212" s="115">
        <v>43530</v>
      </c>
      <c r="L1212" s="113">
        <v>1357</v>
      </c>
      <c r="M1212" s="113" t="s">
        <v>2211</v>
      </c>
      <c r="N1212" s="351"/>
    </row>
    <row r="1213" spans="1:14">
      <c r="A1213" s="113" t="s">
        <v>1407</v>
      </c>
      <c r="B1213" s="113" t="s">
        <v>383</v>
      </c>
      <c r="C1213" s="113">
        <v>66.7</v>
      </c>
      <c r="D1213" s="113">
        <v>73.5</v>
      </c>
      <c r="E1213" s="113">
        <v>65.5</v>
      </c>
      <c r="F1213" s="113">
        <v>69.7</v>
      </c>
      <c r="G1213" s="113">
        <v>69.8</v>
      </c>
      <c r="H1213" s="113">
        <v>65.849999999999994</v>
      </c>
      <c r="I1213" s="113">
        <v>3139017</v>
      </c>
      <c r="J1213" s="113">
        <v>223001147.59999999</v>
      </c>
      <c r="K1213" s="115">
        <v>43530</v>
      </c>
      <c r="L1213" s="113">
        <v>15507</v>
      </c>
      <c r="M1213" s="113" t="s">
        <v>1408</v>
      </c>
      <c r="N1213" s="351"/>
    </row>
    <row r="1214" spans="1:14">
      <c r="A1214" s="113" t="s">
        <v>1409</v>
      </c>
      <c r="B1214" s="113" t="s">
        <v>383</v>
      </c>
      <c r="C1214" s="113">
        <v>307.89999999999998</v>
      </c>
      <c r="D1214" s="113">
        <v>316.35000000000002</v>
      </c>
      <c r="E1214" s="113">
        <v>307.85000000000002</v>
      </c>
      <c r="F1214" s="113">
        <v>310.55</v>
      </c>
      <c r="G1214" s="113">
        <v>310</v>
      </c>
      <c r="H1214" s="113">
        <v>308.35000000000002</v>
      </c>
      <c r="I1214" s="113">
        <v>395589</v>
      </c>
      <c r="J1214" s="113">
        <v>123547039.75</v>
      </c>
      <c r="K1214" s="115">
        <v>43530</v>
      </c>
      <c r="L1214" s="113">
        <v>10509</v>
      </c>
      <c r="M1214" s="113" t="s">
        <v>1410</v>
      </c>
      <c r="N1214" s="351"/>
    </row>
    <row r="1215" spans="1:14">
      <c r="A1215" s="113" t="s">
        <v>2823</v>
      </c>
      <c r="B1215" s="113" t="s">
        <v>383</v>
      </c>
      <c r="C1215" s="113">
        <v>259.5</v>
      </c>
      <c r="D1215" s="113">
        <v>264.8</v>
      </c>
      <c r="E1215" s="113">
        <v>252.15</v>
      </c>
      <c r="F1215" s="113">
        <v>253.5</v>
      </c>
      <c r="G1215" s="113">
        <v>253.05</v>
      </c>
      <c r="H1215" s="113">
        <v>256.89999999999998</v>
      </c>
      <c r="I1215" s="113">
        <v>438645</v>
      </c>
      <c r="J1215" s="113">
        <v>112619377.3</v>
      </c>
      <c r="K1215" s="115">
        <v>43530</v>
      </c>
      <c r="L1215" s="113">
        <v>8038</v>
      </c>
      <c r="M1215" s="113" t="s">
        <v>2824</v>
      </c>
      <c r="N1215" s="351"/>
    </row>
    <row r="1216" spans="1:14">
      <c r="A1216" s="113" t="s">
        <v>3090</v>
      </c>
      <c r="B1216" s="113" t="s">
        <v>383</v>
      </c>
      <c r="C1216" s="113">
        <v>306.45</v>
      </c>
      <c r="D1216" s="113">
        <v>309.95</v>
      </c>
      <c r="E1216" s="113">
        <v>305.10000000000002</v>
      </c>
      <c r="F1216" s="113">
        <v>307.39999999999998</v>
      </c>
      <c r="G1216" s="113">
        <v>307</v>
      </c>
      <c r="H1216" s="113">
        <v>306.55</v>
      </c>
      <c r="I1216" s="113">
        <v>3851</v>
      </c>
      <c r="J1216" s="113">
        <v>1185397.5</v>
      </c>
      <c r="K1216" s="115">
        <v>43530</v>
      </c>
      <c r="L1216" s="113">
        <v>58</v>
      </c>
      <c r="M1216" s="113" t="s">
        <v>3091</v>
      </c>
      <c r="N1216" s="351"/>
    </row>
    <row r="1217" spans="1:14">
      <c r="A1217" s="113" t="s">
        <v>2466</v>
      </c>
      <c r="B1217" s="113" t="s">
        <v>383</v>
      </c>
      <c r="C1217" s="113">
        <v>8.5500000000000007</v>
      </c>
      <c r="D1217" s="113">
        <v>9.6</v>
      </c>
      <c r="E1217" s="113">
        <v>8.5500000000000007</v>
      </c>
      <c r="F1217" s="113">
        <v>9.1999999999999993</v>
      </c>
      <c r="G1217" s="113">
        <v>9.25</v>
      </c>
      <c r="H1217" s="113">
        <v>8.5500000000000007</v>
      </c>
      <c r="I1217" s="113">
        <v>41747</v>
      </c>
      <c r="J1217" s="113">
        <v>385143.55</v>
      </c>
      <c r="K1217" s="115">
        <v>43530</v>
      </c>
      <c r="L1217" s="113">
        <v>191</v>
      </c>
      <c r="M1217" s="113" t="s">
        <v>2467</v>
      </c>
      <c r="N1217" s="351"/>
    </row>
    <row r="1218" spans="1:14">
      <c r="A1218" s="113" t="s">
        <v>1411</v>
      </c>
      <c r="B1218" s="113" t="s">
        <v>383</v>
      </c>
      <c r="C1218" s="113">
        <v>519.54999999999995</v>
      </c>
      <c r="D1218" s="113">
        <v>530</v>
      </c>
      <c r="E1218" s="113">
        <v>504.4</v>
      </c>
      <c r="F1218" s="113">
        <v>524.79999999999995</v>
      </c>
      <c r="G1218" s="113">
        <v>525</v>
      </c>
      <c r="H1218" s="113">
        <v>519.95000000000005</v>
      </c>
      <c r="I1218" s="113">
        <v>15128</v>
      </c>
      <c r="J1218" s="113">
        <v>7829384.7999999998</v>
      </c>
      <c r="K1218" s="115">
        <v>43530</v>
      </c>
      <c r="L1218" s="113">
        <v>1020</v>
      </c>
      <c r="M1218" s="113" t="s">
        <v>1412</v>
      </c>
      <c r="N1218" s="351"/>
    </row>
    <row r="1219" spans="1:14">
      <c r="A1219" s="113" t="s">
        <v>2300</v>
      </c>
      <c r="B1219" s="113" t="s">
        <v>383</v>
      </c>
      <c r="C1219" s="113">
        <v>20.2</v>
      </c>
      <c r="D1219" s="113">
        <v>21</v>
      </c>
      <c r="E1219" s="113">
        <v>19.95</v>
      </c>
      <c r="F1219" s="113">
        <v>20.95</v>
      </c>
      <c r="G1219" s="113">
        <v>20.95</v>
      </c>
      <c r="H1219" s="113">
        <v>19.850000000000001</v>
      </c>
      <c r="I1219" s="113">
        <v>213084</v>
      </c>
      <c r="J1219" s="113">
        <v>4391923.5999999996</v>
      </c>
      <c r="K1219" s="115">
        <v>43530</v>
      </c>
      <c r="L1219" s="113">
        <v>490</v>
      </c>
      <c r="M1219" s="113" t="s">
        <v>2301</v>
      </c>
      <c r="N1219" s="351"/>
    </row>
    <row r="1220" spans="1:14">
      <c r="A1220" s="113" t="s">
        <v>1413</v>
      </c>
      <c r="B1220" s="113" t="s">
        <v>383</v>
      </c>
      <c r="C1220" s="113">
        <v>413.65</v>
      </c>
      <c r="D1220" s="113">
        <v>414.95</v>
      </c>
      <c r="E1220" s="113">
        <v>402.2</v>
      </c>
      <c r="F1220" s="113">
        <v>409.6</v>
      </c>
      <c r="G1220" s="113">
        <v>413</v>
      </c>
      <c r="H1220" s="113">
        <v>401.75</v>
      </c>
      <c r="I1220" s="113">
        <v>8254</v>
      </c>
      <c r="J1220" s="113">
        <v>3377544.9</v>
      </c>
      <c r="K1220" s="115">
        <v>43530</v>
      </c>
      <c r="L1220" s="113">
        <v>611</v>
      </c>
      <c r="M1220" s="113" t="s">
        <v>1414</v>
      </c>
      <c r="N1220" s="351"/>
    </row>
    <row r="1221" spans="1:14">
      <c r="A1221" s="113" t="s">
        <v>2261</v>
      </c>
      <c r="B1221" s="113" t="s">
        <v>383</v>
      </c>
      <c r="C1221" s="113">
        <v>190.3</v>
      </c>
      <c r="D1221" s="113">
        <v>193.25</v>
      </c>
      <c r="E1221" s="113">
        <v>178.2</v>
      </c>
      <c r="F1221" s="113">
        <v>183.9</v>
      </c>
      <c r="G1221" s="113">
        <v>183.65</v>
      </c>
      <c r="H1221" s="113">
        <v>188.95</v>
      </c>
      <c r="I1221" s="113">
        <v>774150</v>
      </c>
      <c r="J1221" s="113">
        <v>143163621</v>
      </c>
      <c r="K1221" s="115">
        <v>43530</v>
      </c>
      <c r="L1221" s="113">
        <v>5926</v>
      </c>
      <c r="M1221" s="113" t="s">
        <v>2262</v>
      </c>
      <c r="N1221" s="351"/>
    </row>
    <row r="1222" spans="1:14">
      <c r="A1222" s="113" t="s">
        <v>2184</v>
      </c>
      <c r="B1222" s="113" t="s">
        <v>383</v>
      </c>
      <c r="C1222" s="113">
        <v>11.5</v>
      </c>
      <c r="D1222" s="113">
        <v>12.4</v>
      </c>
      <c r="E1222" s="113">
        <v>11.5</v>
      </c>
      <c r="F1222" s="113">
        <v>12.3</v>
      </c>
      <c r="G1222" s="113">
        <v>12.4</v>
      </c>
      <c r="H1222" s="113">
        <v>11.3</v>
      </c>
      <c r="I1222" s="113">
        <v>3762541</v>
      </c>
      <c r="J1222" s="113">
        <v>45907797.649999999</v>
      </c>
      <c r="K1222" s="115">
        <v>43530</v>
      </c>
      <c r="L1222" s="113">
        <v>5978</v>
      </c>
      <c r="M1222" s="113" t="s">
        <v>1394</v>
      </c>
      <c r="N1222" s="351"/>
    </row>
    <row r="1223" spans="1:14">
      <c r="A1223" s="113" t="s">
        <v>3428</v>
      </c>
      <c r="B1223" s="113" t="s">
        <v>3180</v>
      </c>
      <c r="C1223" s="113">
        <v>1.2</v>
      </c>
      <c r="D1223" s="113">
        <v>1.2</v>
      </c>
      <c r="E1223" s="113">
        <v>1.2</v>
      </c>
      <c r="F1223" s="113">
        <v>1.2</v>
      </c>
      <c r="G1223" s="113">
        <v>1.2</v>
      </c>
      <c r="H1223" s="113">
        <v>1.1499999999999999</v>
      </c>
      <c r="I1223" s="113">
        <v>3151</v>
      </c>
      <c r="J1223" s="113">
        <v>3781.2</v>
      </c>
      <c r="K1223" s="115">
        <v>43530</v>
      </c>
      <c r="L1223" s="113">
        <v>4</v>
      </c>
      <c r="M1223" s="113" t="s">
        <v>3429</v>
      </c>
      <c r="N1223" s="351"/>
    </row>
    <row r="1224" spans="1:14">
      <c r="A1224" s="113" t="s">
        <v>1415</v>
      </c>
      <c r="B1224" s="113" t="s">
        <v>383</v>
      </c>
      <c r="C1224" s="113">
        <v>122.65</v>
      </c>
      <c r="D1224" s="113">
        <v>123.8</v>
      </c>
      <c r="E1224" s="113">
        <v>115.7</v>
      </c>
      <c r="F1224" s="113">
        <v>119</v>
      </c>
      <c r="G1224" s="113">
        <v>119</v>
      </c>
      <c r="H1224" s="113">
        <v>120.3</v>
      </c>
      <c r="I1224" s="113">
        <v>32082</v>
      </c>
      <c r="J1224" s="113">
        <v>3808305.05</v>
      </c>
      <c r="K1224" s="115">
        <v>43530</v>
      </c>
      <c r="L1224" s="113">
        <v>511</v>
      </c>
      <c r="M1224" s="113" t="s">
        <v>1416</v>
      </c>
      <c r="N1224" s="351"/>
    </row>
    <row r="1225" spans="1:14">
      <c r="A1225" s="113" t="s">
        <v>2468</v>
      </c>
      <c r="B1225" s="113" t="s">
        <v>3180</v>
      </c>
      <c r="C1225" s="113">
        <v>2.65</v>
      </c>
      <c r="D1225" s="113">
        <v>2.65</v>
      </c>
      <c r="E1225" s="113">
        <v>2.4500000000000002</v>
      </c>
      <c r="F1225" s="113">
        <v>2.65</v>
      </c>
      <c r="G1225" s="113">
        <v>2.65</v>
      </c>
      <c r="H1225" s="113">
        <v>2.5499999999999998</v>
      </c>
      <c r="I1225" s="113">
        <v>19422</v>
      </c>
      <c r="J1225" s="113">
        <v>47691.1</v>
      </c>
      <c r="K1225" s="115">
        <v>43530</v>
      </c>
      <c r="L1225" s="113">
        <v>22</v>
      </c>
      <c r="M1225" s="113" t="s">
        <v>2469</v>
      </c>
      <c r="N1225" s="351"/>
    </row>
    <row r="1226" spans="1:14">
      <c r="A1226" s="113" t="s">
        <v>1417</v>
      </c>
      <c r="B1226" s="113" t="s">
        <v>3180</v>
      </c>
      <c r="C1226" s="113">
        <v>8.0500000000000007</v>
      </c>
      <c r="D1226" s="113">
        <v>8.0500000000000007</v>
      </c>
      <c r="E1226" s="113">
        <v>8.0500000000000007</v>
      </c>
      <c r="F1226" s="113">
        <v>8.0500000000000007</v>
      </c>
      <c r="G1226" s="113">
        <v>8.0500000000000007</v>
      </c>
      <c r="H1226" s="113">
        <v>7.7</v>
      </c>
      <c r="I1226" s="113">
        <v>189329</v>
      </c>
      <c r="J1226" s="113">
        <v>1524098.45</v>
      </c>
      <c r="K1226" s="115">
        <v>43530</v>
      </c>
      <c r="L1226" s="113">
        <v>267</v>
      </c>
      <c r="M1226" s="113" t="s">
        <v>1418</v>
      </c>
      <c r="N1226" s="351"/>
    </row>
    <row r="1227" spans="1:14">
      <c r="A1227" s="113" t="s">
        <v>2013</v>
      </c>
      <c r="B1227" s="113" t="s">
        <v>383</v>
      </c>
      <c r="C1227" s="113">
        <v>71.400000000000006</v>
      </c>
      <c r="D1227" s="113">
        <v>73.8</v>
      </c>
      <c r="E1227" s="113">
        <v>71</v>
      </c>
      <c r="F1227" s="113">
        <v>73.150000000000006</v>
      </c>
      <c r="G1227" s="113">
        <v>73</v>
      </c>
      <c r="H1227" s="113">
        <v>70.150000000000006</v>
      </c>
      <c r="I1227" s="113">
        <v>2989</v>
      </c>
      <c r="J1227" s="113">
        <v>216399.65</v>
      </c>
      <c r="K1227" s="115">
        <v>43530</v>
      </c>
      <c r="L1227" s="113">
        <v>62</v>
      </c>
      <c r="M1227" s="113" t="s">
        <v>2014</v>
      </c>
      <c r="N1227" s="351"/>
    </row>
    <row r="1228" spans="1:14">
      <c r="A1228" s="113" t="s">
        <v>1419</v>
      </c>
      <c r="B1228" s="113" t="s">
        <v>383</v>
      </c>
      <c r="C1228" s="113">
        <v>246.05</v>
      </c>
      <c r="D1228" s="113">
        <v>255</v>
      </c>
      <c r="E1228" s="113">
        <v>246.05</v>
      </c>
      <c r="F1228" s="113">
        <v>248.15</v>
      </c>
      <c r="G1228" s="113">
        <v>250</v>
      </c>
      <c r="H1228" s="113">
        <v>244.95</v>
      </c>
      <c r="I1228" s="113">
        <v>17666</v>
      </c>
      <c r="J1228" s="113">
        <v>4407731.9000000004</v>
      </c>
      <c r="K1228" s="115">
        <v>43530</v>
      </c>
      <c r="L1228" s="113">
        <v>457</v>
      </c>
      <c r="M1228" s="113" t="s">
        <v>1420</v>
      </c>
      <c r="N1228" s="351"/>
    </row>
    <row r="1229" spans="1:14">
      <c r="A1229" s="113" t="s">
        <v>136</v>
      </c>
      <c r="B1229" s="113" t="s">
        <v>383</v>
      </c>
      <c r="C1229" s="113">
        <v>12.85</v>
      </c>
      <c r="D1229" s="113">
        <v>13.2</v>
      </c>
      <c r="E1229" s="113">
        <v>12.1</v>
      </c>
      <c r="F1229" s="113">
        <v>12.45</v>
      </c>
      <c r="G1229" s="113">
        <v>12.6</v>
      </c>
      <c r="H1229" s="113">
        <v>12.75</v>
      </c>
      <c r="I1229" s="113">
        <v>93611460</v>
      </c>
      <c r="J1229" s="113">
        <v>1193796709</v>
      </c>
      <c r="K1229" s="115">
        <v>43530</v>
      </c>
      <c r="L1229" s="113">
        <v>47486</v>
      </c>
      <c r="M1229" s="113" t="s">
        <v>1421</v>
      </c>
      <c r="N1229" s="351"/>
    </row>
    <row r="1230" spans="1:14">
      <c r="A1230" s="113" t="s">
        <v>1422</v>
      </c>
      <c r="B1230" s="113" t="s">
        <v>383</v>
      </c>
      <c r="C1230" s="113">
        <v>114</v>
      </c>
      <c r="D1230" s="113">
        <v>115.35</v>
      </c>
      <c r="E1230" s="113">
        <v>109</v>
      </c>
      <c r="F1230" s="113">
        <v>109.75</v>
      </c>
      <c r="G1230" s="113">
        <v>110</v>
      </c>
      <c r="H1230" s="113">
        <v>110.65</v>
      </c>
      <c r="I1230" s="113">
        <v>47296</v>
      </c>
      <c r="J1230" s="113">
        <v>5338047.75</v>
      </c>
      <c r="K1230" s="115">
        <v>43530</v>
      </c>
      <c r="L1230" s="113">
        <v>463</v>
      </c>
      <c r="M1230" s="113" t="s">
        <v>1423</v>
      </c>
      <c r="N1230" s="351"/>
    </row>
    <row r="1231" spans="1:14">
      <c r="A1231" s="113" t="s">
        <v>3164</v>
      </c>
      <c r="B1231" s="113" t="s">
        <v>383</v>
      </c>
      <c r="C1231" s="113">
        <v>18.260000000000002</v>
      </c>
      <c r="D1231" s="113">
        <v>18.260000000000002</v>
      </c>
      <c r="E1231" s="113">
        <v>18.22</v>
      </c>
      <c r="F1231" s="113">
        <v>18.260000000000002</v>
      </c>
      <c r="G1231" s="113">
        <v>18.260000000000002</v>
      </c>
      <c r="H1231" s="113">
        <v>18.28</v>
      </c>
      <c r="I1231" s="113">
        <v>445</v>
      </c>
      <c r="J1231" s="113">
        <v>8125.5</v>
      </c>
      <c r="K1231" s="115">
        <v>43530</v>
      </c>
      <c r="L1231" s="113">
        <v>7</v>
      </c>
      <c r="M1231" s="113" t="s">
        <v>3165</v>
      </c>
      <c r="N1231" s="351"/>
    </row>
    <row r="1232" spans="1:14">
      <c r="A1232" s="113" t="s">
        <v>3092</v>
      </c>
      <c r="B1232" s="113" t="s">
        <v>383</v>
      </c>
      <c r="C1232" s="113">
        <v>30.6</v>
      </c>
      <c r="D1232" s="113">
        <v>33.5</v>
      </c>
      <c r="E1232" s="113">
        <v>29.5</v>
      </c>
      <c r="F1232" s="113">
        <v>31.45</v>
      </c>
      <c r="G1232" s="113">
        <v>31.25</v>
      </c>
      <c r="H1232" s="113">
        <v>28.95</v>
      </c>
      <c r="I1232" s="113">
        <v>148763</v>
      </c>
      <c r="J1232" s="113">
        <v>4722447.4000000004</v>
      </c>
      <c r="K1232" s="115">
        <v>43530</v>
      </c>
      <c r="L1232" s="113">
        <v>1161</v>
      </c>
      <c r="M1232" s="113" t="s">
        <v>3093</v>
      </c>
      <c r="N1232" s="351"/>
    </row>
    <row r="1233" spans="1:14">
      <c r="A1233" s="113" t="s">
        <v>1424</v>
      </c>
      <c r="B1233" s="113" t="s">
        <v>383</v>
      </c>
      <c r="C1233" s="113">
        <v>183.85</v>
      </c>
      <c r="D1233" s="113">
        <v>188.2</v>
      </c>
      <c r="E1233" s="113">
        <v>180.05</v>
      </c>
      <c r="F1233" s="113">
        <v>181.35</v>
      </c>
      <c r="G1233" s="113">
        <v>182.9</v>
      </c>
      <c r="H1233" s="113">
        <v>183.9</v>
      </c>
      <c r="I1233" s="113">
        <v>17155</v>
      </c>
      <c r="J1233" s="113">
        <v>3182772.15</v>
      </c>
      <c r="K1233" s="115">
        <v>43530</v>
      </c>
      <c r="L1233" s="113">
        <v>484</v>
      </c>
      <c r="M1233" s="113" t="s">
        <v>1425</v>
      </c>
      <c r="N1233" s="351"/>
    </row>
    <row r="1234" spans="1:14">
      <c r="A1234" s="113" t="s">
        <v>1426</v>
      </c>
      <c r="B1234" s="113" t="s">
        <v>383</v>
      </c>
      <c r="C1234" s="113">
        <v>48.85</v>
      </c>
      <c r="D1234" s="113">
        <v>52.9</v>
      </c>
      <c r="E1234" s="113">
        <v>48.85</v>
      </c>
      <c r="F1234" s="113">
        <v>52.35</v>
      </c>
      <c r="G1234" s="113">
        <v>52.15</v>
      </c>
      <c r="H1234" s="113">
        <v>47.95</v>
      </c>
      <c r="I1234" s="113">
        <v>49169</v>
      </c>
      <c r="J1234" s="113">
        <v>2517553.6</v>
      </c>
      <c r="K1234" s="115">
        <v>43530</v>
      </c>
      <c r="L1234" s="113">
        <v>676</v>
      </c>
      <c r="M1234" s="113" t="s">
        <v>1427</v>
      </c>
      <c r="N1234" s="351"/>
    </row>
    <row r="1235" spans="1:14">
      <c r="A1235" s="113" t="s">
        <v>2470</v>
      </c>
      <c r="B1235" s="113" t="s">
        <v>383</v>
      </c>
      <c r="C1235" s="113">
        <v>3.2</v>
      </c>
      <c r="D1235" s="113">
        <v>3.4</v>
      </c>
      <c r="E1235" s="113">
        <v>3.1</v>
      </c>
      <c r="F1235" s="113">
        <v>3.25</v>
      </c>
      <c r="G1235" s="113">
        <v>3.3</v>
      </c>
      <c r="H1235" s="113">
        <v>3.1</v>
      </c>
      <c r="I1235" s="113">
        <v>710232</v>
      </c>
      <c r="J1235" s="113">
        <v>2306601.35</v>
      </c>
      <c r="K1235" s="115">
        <v>43530</v>
      </c>
      <c r="L1235" s="113">
        <v>292</v>
      </c>
      <c r="M1235" s="113" t="s">
        <v>2471</v>
      </c>
      <c r="N1235" s="351"/>
    </row>
    <row r="1236" spans="1:14">
      <c r="A1236" s="113" t="s">
        <v>1428</v>
      </c>
      <c r="B1236" s="113" t="s">
        <v>383</v>
      </c>
      <c r="C1236" s="113">
        <v>3.1</v>
      </c>
      <c r="D1236" s="113">
        <v>3.25</v>
      </c>
      <c r="E1236" s="113">
        <v>3</v>
      </c>
      <c r="F1236" s="113">
        <v>3.05</v>
      </c>
      <c r="G1236" s="113">
        <v>3.05</v>
      </c>
      <c r="H1236" s="113">
        <v>3.1</v>
      </c>
      <c r="I1236" s="113">
        <v>2336636</v>
      </c>
      <c r="J1236" s="113">
        <v>7310566.25</v>
      </c>
      <c r="K1236" s="115">
        <v>43530</v>
      </c>
      <c r="L1236" s="113">
        <v>923</v>
      </c>
      <c r="M1236" s="113" t="s">
        <v>1429</v>
      </c>
      <c r="N1236" s="351"/>
    </row>
    <row r="1237" spans="1:14">
      <c r="A1237" s="113" t="s">
        <v>1430</v>
      </c>
      <c r="B1237" s="113" t="s">
        <v>383</v>
      </c>
      <c r="C1237" s="113">
        <v>281.64999999999998</v>
      </c>
      <c r="D1237" s="113">
        <v>307</v>
      </c>
      <c r="E1237" s="113">
        <v>281.60000000000002</v>
      </c>
      <c r="F1237" s="113">
        <v>284.95</v>
      </c>
      <c r="G1237" s="113">
        <v>284.10000000000002</v>
      </c>
      <c r="H1237" s="113">
        <v>281.64999999999998</v>
      </c>
      <c r="I1237" s="113">
        <v>18514</v>
      </c>
      <c r="J1237" s="113">
        <v>5403268.7999999998</v>
      </c>
      <c r="K1237" s="115">
        <v>43530</v>
      </c>
      <c r="L1237" s="113">
        <v>1780</v>
      </c>
      <c r="M1237" s="113" t="s">
        <v>1431</v>
      </c>
      <c r="N1237" s="351"/>
    </row>
    <row r="1238" spans="1:14">
      <c r="A1238" s="113" t="s">
        <v>3277</v>
      </c>
      <c r="B1238" s="113" t="s">
        <v>3180</v>
      </c>
      <c r="C1238" s="113">
        <v>2.75</v>
      </c>
      <c r="D1238" s="113">
        <v>2.8</v>
      </c>
      <c r="E1238" s="113">
        <v>2.6</v>
      </c>
      <c r="F1238" s="113">
        <v>2.75</v>
      </c>
      <c r="G1238" s="113">
        <v>2.8</v>
      </c>
      <c r="H1238" s="113">
        <v>2.7</v>
      </c>
      <c r="I1238" s="113">
        <v>25201</v>
      </c>
      <c r="J1238" s="113">
        <v>69018.8</v>
      </c>
      <c r="K1238" s="115">
        <v>43530</v>
      </c>
      <c r="L1238" s="113">
        <v>63</v>
      </c>
      <c r="M1238" s="113" t="s">
        <v>3278</v>
      </c>
      <c r="N1238" s="351"/>
    </row>
    <row r="1239" spans="1:14">
      <c r="A1239" s="113" t="s">
        <v>1432</v>
      </c>
      <c r="B1239" s="113" t="s">
        <v>383</v>
      </c>
      <c r="C1239" s="113">
        <v>109</v>
      </c>
      <c r="D1239" s="113">
        <v>115</v>
      </c>
      <c r="E1239" s="113">
        <v>108.95</v>
      </c>
      <c r="F1239" s="113">
        <v>113.95</v>
      </c>
      <c r="G1239" s="113">
        <v>113</v>
      </c>
      <c r="H1239" s="113">
        <v>107.6</v>
      </c>
      <c r="I1239" s="113">
        <v>93650</v>
      </c>
      <c r="J1239" s="113">
        <v>10471619.550000001</v>
      </c>
      <c r="K1239" s="115">
        <v>43530</v>
      </c>
      <c r="L1239" s="113">
        <v>1575</v>
      </c>
      <c r="M1239" s="113" t="s">
        <v>1433</v>
      </c>
      <c r="N1239" s="351"/>
    </row>
    <row r="1240" spans="1:14">
      <c r="A1240" s="113" t="s">
        <v>1434</v>
      </c>
      <c r="B1240" s="113" t="s">
        <v>3180</v>
      </c>
      <c r="C1240" s="113">
        <v>6.3</v>
      </c>
      <c r="D1240" s="113">
        <v>6.4</v>
      </c>
      <c r="E1240" s="113">
        <v>6</v>
      </c>
      <c r="F1240" s="113">
        <v>6.3</v>
      </c>
      <c r="G1240" s="113">
        <v>6.4</v>
      </c>
      <c r="H1240" s="113">
        <v>6.1</v>
      </c>
      <c r="I1240" s="113">
        <v>871641</v>
      </c>
      <c r="J1240" s="113">
        <v>5415079.4000000004</v>
      </c>
      <c r="K1240" s="115">
        <v>43530</v>
      </c>
      <c r="L1240" s="113">
        <v>972</v>
      </c>
      <c r="M1240" s="113" t="s">
        <v>1435</v>
      </c>
      <c r="N1240" s="351"/>
    </row>
    <row r="1241" spans="1:14">
      <c r="A1241" s="113" t="s">
        <v>1436</v>
      </c>
      <c r="B1241" s="113" t="s">
        <v>383</v>
      </c>
      <c r="C1241" s="113">
        <v>337.4</v>
      </c>
      <c r="D1241" s="113">
        <v>351.3</v>
      </c>
      <c r="E1241" s="113">
        <v>334.75</v>
      </c>
      <c r="F1241" s="113">
        <v>341.55</v>
      </c>
      <c r="G1241" s="113">
        <v>340.45</v>
      </c>
      <c r="H1241" s="113">
        <v>334.85</v>
      </c>
      <c r="I1241" s="113">
        <v>52174</v>
      </c>
      <c r="J1241" s="113">
        <v>17965458.850000001</v>
      </c>
      <c r="K1241" s="115">
        <v>43530</v>
      </c>
      <c r="L1241" s="113">
        <v>1642</v>
      </c>
      <c r="M1241" s="113" t="s">
        <v>1437</v>
      </c>
      <c r="N1241" s="351"/>
    </row>
    <row r="1242" spans="1:14">
      <c r="A1242" s="113" t="s">
        <v>1438</v>
      </c>
      <c r="B1242" s="113" t="s">
        <v>383</v>
      </c>
      <c r="C1242" s="113">
        <v>504.85</v>
      </c>
      <c r="D1242" s="113">
        <v>526.1</v>
      </c>
      <c r="E1242" s="113">
        <v>490.05</v>
      </c>
      <c r="F1242" s="113">
        <v>513.54999999999995</v>
      </c>
      <c r="G1242" s="113">
        <v>513.4</v>
      </c>
      <c r="H1242" s="113">
        <v>492.65</v>
      </c>
      <c r="I1242" s="113">
        <v>5988</v>
      </c>
      <c r="J1242" s="113">
        <v>3060713.05</v>
      </c>
      <c r="K1242" s="115">
        <v>43530</v>
      </c>
      <c r="L1242" s="113">
        <v>390</v>
      </c>
      <c r="M1242" s="113" t="s">
        <v>1439</v>
      </c>
      <c r="N1242" s="351"/>
    </row>
    <row r="1243" spans="1:14">
      <c r="A1243" s="113" t="s">
        <v>3536</v>
      </c>
      <c r="B1243" s="113" t="s">
        <v>383</v>
      </c>
      <c r="C1243" s="113">
        <v>2.4500000000000002</v>
      </c>
      <c r="D1243" s="113">
        <v>2.4500000000000002</v>
      </c>
      <c r="E1243" s="113">
        <v>2.4500000000000002</v>
      </c>
      <c r="F1243" s="113">
        <v>2.4500000000000002</v>
      </c>
      <c r="G1243" s="113">
        <v>2.4500000000000002</v>
      </c>
      <c r="H1243" s="113">
        <v>2.5499999999999998</v>
      </c>
      <c r="I1243" s="113">
        <v>10</v>
      </c>
      <c r="J1243" s="113">
        <v>24.5</v>
      </c>
      <c r="K1243" s="115">
        <v>43530</v>
      </c>
      <c r="L1243" s="113">
        <v>1</v>
      </c>
      <c r="M1243" s="113" t="s">
        <v>3537</v>
      </c>
      <c r="N1243" s="351"/>
    </row>
    <row r="1244" spans="1:14">
      <c r="A1244" s="113" t="s">
        <v>2605</v>
      </c>
      <c r="B1244" s="113" t="s">
        <v>383</v>
      </c>
      <c r="C1244" s="113">
        <v>4.45</v>
      </c>
      <c r="D1244" s="113">
        <v>4.45</v>
      </c>
      <c r="E1244" s="113">
        <v>4.45</v>
      </c>
      <c r="F1244" s="113">
        <v>4.45</v>
      </c>
      <c r="G1244" s="113">
        <v>4.45</v>
      </c>
      <c r="H1244" s="113">
        <v>4.25</v>
      </c>
      <c r="I1244" s="113">
        <v>4267</v>
      </c>
      <c r="J1244" s="113">
        <v>18988.150000000001</v>
      </c>
      <c r="K1244" s="115">
        <v>43530</v>
      </c>
      <c r="L1244" s="113">
        <v>10</v>
      </c>
      <c r="M1244" s="113" t="s">
        <v>2606</v>
      </c>
      <c r="N1244" s="351"/>
    </row>
    <row r="1245" spans="1:14">
      <c r="A1245" s="113" t="s">
        <v>1440</v>
      </c>
      <c r="B1245" s="113" t="s">
        <v>383</v>
      </c>
      <c r="C1245" s="113">
        <v>225.95</v>
      </c>
      <c r="D1245" s="113">
        <v>236</v>
      </c>
      <c r="E1245" s="113">
        <v>224.15</v>
      </c>
      <c r="F1245" s="113">
        <v>228.55</v>
      </c>
      <c r="G1245" s="113">
        <v>230.95</v>
      </c>
      <c r="H1245" s="113">
        <v>223.25</v>
      </c>
      <c r="I1245" s="113">
        <v>772075</v>
      </c>
      <c r="J1245" s="113">
        <v>176772197.84999999</v>
      </c>
      <c r="K1245" s="115">
        <v>43530</v>
      </c>
      <c r="L1245" s="113">
        <v>9286</v>
      </c>
      <c r="M1245" s="113" t="s">
        <v>1441</v>
      </c>
      <c r="N1245" s="351"/>
    </row>
    <row r="1246" spans="1:14">
      <c r="A1246" s="113" t="s">
        <v>1442</v>
      </c>
      <c r="B1246" s="113" t="s">
        <v>383</v>
      </c>
      <c r="C1246" s="113">
        <v>89.05</v>
      </c>
      <c r="D1246" s="113">
        <v>93.5</v>
      </c>
      <c r="E1246" s="113">
        <v>88.05</v>
      </c>
      <c r="F1246" s="113">
        <v>90.5</v>
      </c>
      <c r="G1246" s="113">
        <v>90.05</v>
      </c>
      <c r="H1246" s="113">
        <v>89.95</v>
      </c>
      <c r="I1246" s="113">
        <v>17059</v>
      </c>
      <c r="J1246" s="113">
        <v>1549311.7</v>
      </c>
      <c r="K1246" s="115">
        <v>43530</v>
      </c>
      <c r="L1246" s="113">
        <v>219</v>
      </c>
      <c r="M1246" s="113" t="s">
        <v>1443</v>
      </c>
      <c r="N1246" s="351"/>
    </row>
    <row r="1247" spans="1:14">
      <c r="A1247" s="113" t="s">
        <v>3383</v>
      </c>
      <c r="B1247" s="113" t="s">
        <v>383</v>
      </c>
      <c r="C1247" s="113">
        <v>83.55</v>
      </c>
      <c r="D1247" s="113">
        <v>87.1</v>
      </c>
      <c r="E1247" s="113">
        <v>81</v>
      </c>
      <c r="F1247" s="113">
        <v>84.35</v>
      </c>
      <c r="G1247" s="113">
        <v>81.55</v>
      </c>
      <c r="H1247" s="113">
        <v>85</v>
      </c>
      <c r="I1247" s="113">
        <v>104117</v>
      </c>
      <c r="J1247" s="113">
        <v>8853090.9499999993</v>
      </c>
      <c r="K1247" s="115">
        <v>43530</v>
      </c>
      <c r="L1247" s="113">
        <v>636</v>
      </c>
      <c r="M1247" s="113" t="s">
        <v>3384</v>
      </c>
      <c r="N1247" s="351"/>
    </row>
    <row r="1248" spans="1:14">
      <c r="A1248" s="113" t="s">
        <v>1444</v>
      </c>
      <c r="B1248" s="113" t="s">
        <v>383</v>
      </c>
      <c r="C1248" s="113">
        <v>653</v>
      </c>
      <c r="D1248" s="113">
        <v>675</v>
      </c>
      <c r="E1248" s="113">
        <v>643.04999999999995</v>
      </c>
      <c r="F1248" s="113">
        <v>656.75</v>
      </c>
      <c r="G1248" s="113">
        <v>665</v>
      </c>
      <c r="H1248" s="113">
        <v>641.25</v>
      </c>
      <c r="I1248" s="113">
        <v>8582</v>
      </c>
      <c r="J1248" s="113">
        <v>5664852.3499999996</v>
      </c>
      <c r="K1248" s="115">
        <v>43530</v>
      </c>
      <c r="L1248" s="113">
        <v>465</v>
      </c>
      <c r="M1248" s="113" t="s">
        <v>1445</v>
      </c>
      <c r="N1248" s="351"/>
    </row>
    <row r="1249" spans="1:14">
      <c r="A1249" s="113" t="s">
        <v>137</v>
      </c>
      <c r="B1249" s="113" t="s">
        <v>383</v>
      </c>
      <c r="C1249" s="113">
        <v>55.5</v>
      </c>
      <c r="D1249" s="113">
        <v>56.6</v>
      </c>
      <c r="E1249" s="113">
        <v>54.9</v>
      </c>
      <c r="F1249" s="113">
        <v>55.45</v>
      </c>
      <c r="G1249" s="113">
        <v>55.25</v>
      </c>
      <c r="H1249" s="113">
        <v>55.05</v>
      </c>
      <c r="I1249" s="113">
        <v>26836423</v>
      </c>
      <c r="J1249" s="113">
        <v>1496040594.9000001</v>
      </c>
      <c r="K1249" s="115">
        <v>43530</v>
      </c>
      <c r="L1249" s="113">
        <v>38818</v>
      </c>
      <c r="M1249" s="113" t="s">
        <v>1446</v>
      </c>
      <c r="N1249" s="351"/>
    </row>
    <row r="1250" spans="1:14">
      <c r="A1250" s="113" t="s">
        <v>3279</v>
      </c>
      <c r="B1250" s="113" t="s">
        <v>383</v>
      </c>
      <c r="C1250" s="113">
        <v>12.2</v>
      </c>
      <c r="D1250" s="113">
        <v>13</v>
      </c>
      <c r="E1250" s="113">
        <v>11.95</v>
      </c>
      <c r="F1250" s="113">
        <v>13</v>
      </c>
      <c r="G1250" s="113">
        <v>13</v>
      </c>
      <c r="H1250" s="113">
        <v>11.85</v>
      </c>
      <c r="I1250" s="113">
        <v>288178</v>
      </c>
      <c r="J1250" s="113">
        <v>3709424.35</v>
      </c>
      <c r="K1250" s="115">
        <v>43530</v>
      </c>
      <c r="L1250" s="113">
        <v>709</v>
      </c>
      <c r="M1250" s="113" t="s">
        <v>3280</v>
      </c>
      <c r="N1250" s="351"/>
    </row>
    <row r="1251" spans="1:14">
      <c r="A1251" s="113" t="s">
        <v>1447</v>
      </c>
      <c r="B1251" s="113" t="s">
        <v>383</v>
      </c>
      <c r="C1251" s="113">
        <v>286.7</v>
      </c>
      <c r="D1251" s="113">
        <v>305</v>
      </c>
      <c r="E1251" s="113">
        <v>286.7</v>
      </c>
      <c r="F1251" s="113">
        <v>302.75</v>
      </c>
      <c r="G1251" s="113">
        <v>305</v>
      </c>
      <c r="H1251" s="113">
        <v>284.7</v>
      </c>
      <c r="I1251" s="113">
        <v>48873</v>
      </c>
      <c r="J1251" s="113">
        <v>14744509.25</v>
      </c>
      <c r="K1251" s="115">
        <v>43530</v>
      </c>
      <c r="L1251" s="113">
        <v>1006</v>
      </c>
      <c r="M1251" s="113" t="s">
        <v>1448</v>
      </c>
      <c r="N1251" s="351"/>
    </row>
    <row r="1252" spans="1:14">
      <c r="A1252" s="113" t="s">
        <v>2472</v>
      </c>
      <c r="B1252" s="113" t="s">
        <v>383</v>
      </c>
      <c r="C1252" s="113">
        <v>34.049999999999997</v>
      </c>
      <c r="D1252" s="113">
        <v>35.15</v>
      </c>
      <c r="E1252" s="113">
        <v>33.1</v>
      </c>
      <c r="F1252" s="113">
        <v>33.5</v>
      </c>
      <c r="G1252" s="113">
        <v>33.6</v>
      </c>
      <c r="H1252" s="113">
        <v>34.4</v>
      </c>
      <c r="I1252" s="113">
        <v>475805</v>
      </c>
      <c r="J1252" s="113">
        <v>16262776.4</v>
      </c>
      <c r="K1252" s="115">
        <v>43530</v>
      </c>
      <c r="L1252" s="113">
        <v>1530</v>
      </c>
      <c r="M1252" s="113" t="s">
        <v>3151</v>
      </c>
      <c r="N1252" s="351"/>
    </row>
    <row r="1253" spans="1:14">
      <c r="A1253" s="113" t="s">
        <v>3094</v>
      </c>
      <c r="B1253" s="113" t="s">
        <v>383</v>
      </c>
      <c r="C1253" s="113">
        <v>233.6</v>
      </c>
      <c r="D1253" s="113">
        <v>237</v>
      </c>
      <c r="E1253" s="113">
        <v>228.1</v>
      </c>
      <c r="F1253" s="113">
        <v>231.5</v>
      </c>
      <c r="G1253" s="113">
        <v>228.25</v>
      </c>
      <c r="H1253" s="113">
        <v>231.3</v>
      </c>
      <c r="I1253" s="113">
        <v>19196</v>
      </c>
      <c r="J1253" s="113">
        <v>4491592.5999999996</v>
      </c>
      <c r="K1253" s="115">
        <v>43530</v>
      </c>
      <c r="L1253" s="113">
        <v>424</v>
      </c>
      <c r="M1253" s="113" t="s">
        <v>3095</v>
      </c>
      <c r="N1253" s="351"/>
    </row>
    <row r="1254" spans="1:14">
      <c r="A1254" s="113" t="s">
        <v>2473</v>
      </c>
      <c r="B1254" s="113" t="s">
        <v>383</v>
      </c>
      <c r="C1254" s="113">
        <v>66.5</v>
      </c>
      <c r="D1254" s="113">
        <v>66.5</v>
      </c>
      <c r="E1254" s="113">
        <v>63.1</v>
      </c>
      <c r="F1254" s="113">
        <v>64.2</v>
      </c>
      <c r="G1254" s="113">
        <v>63.1</v>
      </c>
      <c r="H1254" s="113">
        <v>67</v>
      </c>
      <c r="I1254" s="113">
        <v>4358</v>
      </c>
      <c r="J1254" s="113">
        <v>282453</v>
      </c>
      <c r="K1254" s="115">
        <v>43530</v>
      </c>
      <c r="L1254" s="113">
        <v>62</v>
      </c>
      <c r="M1254" s="113" t="s">
        <v>2474</v>
      </c>
      <c r="N1254" s="351"/>
    </row>
    <row r="1255" spans="1:14">
      <c r="A1255" s="113" t="s">
        <v>3499</v>
      </c>
      <c r="B1255" s="113" t="s">
        <v>383</v>
      </c>
      <c r="C1255" s="113">
        <v>21</v>
      </c>
      <c r="D1255" s="113">
        <v>21</v>
      </c>
      <c r="E1255" s="113">
        <v>21</v>
      </c>
      <c r="F1255" s="113">
        <v>21</v>
      </c>
      <c r="G1255" s="113">
        <v>21</v>
      </c>
      <c r="H1255" s="113">
        <v>20</v>
      </c>
      <c r="I1255" s="113">
        <v>3105</v>
      </c>
      <c r="J1255" s="113">
        <v>65205</v>
      </c>
      <c r="K1255" s="115">
        <v>43530</v>
      </c>
      <c r="L1255" s="113">
        <v>12</v>
      </c>
      <c r="M1255" s="113" t="s">
        <v>3500</v>
      </c>
      <c r="N1255" s="351"/>
    </row>
    <row r="1256" spans="1:14">
      <c r="A1256" s="113" t="s">
        <v>2475</v>
      </c>
      <c r="B1256" s="113" t="s">
        <v>383</v>
      </c>
      <c r="C1256" s="113">
        <v>5.15</v>
      </c>
      <c r="D1256" s="113">
        <v>5.75</v>
      </c>
      <c r="E1256" s="113">
        <v>5.15</v>
      </c>
      <c r="F1256" s="113">
        <v>5.4</v>
      </c>
      <c r="G1256" s="113">
        <v>5.5</v>
      </c>
      <c r="H1256" s="113">
        <v>5.35</v>
      </c>
      <c r="I1256" s="113">
        <v>36136</v>
      </c>
      <c r="J1256" s="113">
        <v>197682.4</v>
      </c>
      <c r="K1256" s="115">
        <v>43530</v>
      </c>
      <c r="L1256" s="113">
        <v>124</v>
      </c>
      <c r="M1256" s="113" t="s">
        <v>2476</v>
      </c>
      <c r="N1256" s="351"/>
    </row>
    <row r="1257" spans="1:14">
      <c r="A1257" s="113" t="s">
        <v>1449</v>
      </c>
      <c r="B1257" s="113" t="s">
        <v>383</v>
      </c>
      <c r="C1257" s="113">
        <v>128.94999999999999</v>
      </c>
      <c r="D1257" s="113">
        <v>132.25</v>
      </c>
      <c r="E1257" s="113">
        <v>128.6</v>
      </c>
      <c r="F1257" s="113">
        <v>131.05000000000001</v>
      </c>
      <c r="G1257" s="113">
        <v>131.65</v>
      </c>
      <c r="H1257" s="113">
        <v>127.85</v>
      </c>
      <c r="I1257" s="113">
        <v>13086</v>
      </c>
      <c r="J1257" s="113">
        <v>1710094.2</v>
      </c>
      <c r="K1257" s="115">
        <v>43530</v>
      </c>
      <c r="L1257" s="113">
        <v>282</v>
      </c>
      <c r="M1257" s="113" t="s">
        <v>1450</v>
      </c>
      <c r="N1257" s="351"/>
    </row>
    <row r="1258" spans="1:14">
      <c r="A1258" s="113" t="s">
        <v>2302</v>
      </c>
      <c r="B1258" s="113" t="s">
        <v>383</v>
      </c>
      <c r="C1258" s="113">
        <v>4.3499999999999996</v>
      </c>
      <c r="D1258" s="113">
        <v>4.7</v>
      </c>
      <c r="E1258" s="113">
        <v>4.25</v>
      </c>
      <c r="F1258" s="113">
        <v>4.55</v>
      </c>
      <c r="G1258" s="113">
        <v>4.5</v>
      </c>
      <c r="H1258" s="113">
        <v>4.4000000000000004</v>
      </c>
      <c r="I1258" s="113">
        <v>32866</v>
      </c>
      <c r="J1258" s="113">
        <v>150023.1</v>
      </c>
      <c r="K1258" s="115">
        <v>43530</v>
      </c>
      <c r="L1258" s="113">
        <v>121</v>
      </c>
      <c r="M1258" s="113" t="s">
        <v>2303</v>
      </c>
      <c r="N1258" s="351"/>
    </row>
    <row r="1259" spans="1:14">
      <c r="A1259" s="113" t="s">
        <v>2145</v>
      </c>
      <c r="B1259" s="113" t="s">
        <v>383</v>
      </c>
      <c r="C1259" s="113">
        <v>13.65</v>
      </c>
      <c r="D1259" s="113">
        <v>14</v>
      </c>
      <c r="E1259" s="113">
        <v>12.9</v>
      </c>
      <c r="F1259" s="113">
        <v>13.25</v>
      </c>
      <c r="G1259" s="113">
        <v>13.25</v>
      </c>
      <c r="H1259" s="113">
        <v>13.65</v>
      </c>
      <c r="I1259" s="113">
        <v>40332</v>
      </c>
      <c r="J1259" s="113">
        <v>534678.5</v>
      </c>
      <c r="K1259" s="115">
        <v>43530</v>
      </c>
      <c r="L1259" s="113">
        <v>183</v>
      </c>
      <c r="M1259" s="113" t="s">
        <v>2146</v>
      </c>
      <c r="N1259" s="351"/>
    </row>
    <row r="1260" spans="1:14">
      <c r="A1260" s="113" t="s">
        <v>1451</v>
      </c>
      <c r="B1260" s="113" t="s">
        <v>383</v>
      </c>
      <c r="C1260" s="113">
        <v>761</v>
      </c>
      <c r="D1260" s="113">
        <v>790</v>
      </c>
      <c r="E1260" s="113">
        <v>751.6</v>
      </c>
      <c r="F1260" s="113">
        <v>763.45</v>
      </c>
      <c r="G1260" s="113">
        <v>765</v>
      </c>
      <c r="H1260" s="113">
        <v>760.95</v>
      </c>
      <c r="I1260" s="113">
        <v>584</v>
      </c>
      <c r="J1260" s="113">
        <v>445729.05</v>
      </c>
      <c r="K1260" s="115">
        <v>43530</v>
      </c>
      <c r="L1260" s="113">
        <v>113</v>
      </c>
      <c r="M1260" s="113" t="s">
        <v>1452</v>
      </c>
      <c r="N1260" s="351"/>
    </row>
    <row r="1261" spans="1:14">
      <c r="A1261" s="113" t="s">
        <v>2825</v>
      </c>
      <c r="B1261" s="113" t="s">
        <v>383</v>
      </c>
      <c r="C1261" s="113">
        <v>299.55</v>
      </c>
      <c r="D1261" s="113">
        <v>299.8</v>
      </c>
      <c r="E1261" s="113">
        <v>291.5</v>
      </c>
      <c r="F1261" s="113">
        <v>294.10000000000002</v>
      </c>
      <c r="G1261" s="113">
        <v>295</v>
      </c>
      <c r="H1261" s="113">
        <v>298.60000000000002</v>
      </c>
      <c r="I1261" s="113">
        <v>10279</v>
      </c>
      <c r="J1261" s="113">
        <v>3028989.75</v>
      </c>
      <c r="K1261" s="115">
        <v>43530</v>
      </c>
      <c r="L1261" s="113">
        <v>441</v>
      </c>
      <c r="M1261" s="113" t="s">
        <v>2826</v>
      </c>
      <c r="N1261" s="351"/>
    </row>
    <row r="1262" spans="1:14">
      <c r="A1262" s="113" t="s">
        <v>3096</v>
      </c>
      <c r="B1262" s="113" t="s">
        <v>383</v>
      </c>
      <c r="C1262" s="113">
        <v>61.7</v>
      </c>
      <c r="D1262" s="113">
        <v>64.099999999999994</v>
      </c>
      <c r="E1262" s="113">
        <v>61.7</v>
      </c>
      <c r="F1262" s="113">
        <v>63.35</v>
      </c>
      <c r="G1262" s="113">
        <v>63</v>
      </c>
      <c r="H1262" s="113">
        <v>61.7</v>
      </c>
      <c r="I1262" s="113">
        <v>13756</v>
      </c>
      <c r="J1262" s="113">
        <v>873137.95</v>
      </c>
      <c r="K1262" s="115">
        <v>43530</v>
      </c>
      <c r="L1262" s="113">
        <v>320</v>
      </c>
      <c r="M1262" s="113" t="s">
        <v>3097</v>
      </c>
      <c r="N1262" s="351"/>
    </row>
    <row r="1263" spans="1:14">
      <c r="A1263" s="113" t="s">
        <v>1453</v>
      </c>
      <c r="B1263" s="113" t="s">
        <v>383</v>
      </c>
      <c r="C1263" s="113">
        <v>64.3</v>
      </c>
      <c r="D1263" s="113">
        <v>64.7</v>
      </c>
      <c r="E1263" s="113">
        <v>62.7</v>
      </c>
      <c r="F1263" s="113">
        <v>63.95</v>
      </c>
      <c r="G1263" s="113">
        <v>64</v>
      </c>
      <c r="H1263" s="113">
        <v>62.65</v>
      </c>
      <c r="I1263" s="113">
        <v>110907</v>
      </c>
      <c r="J1263" s="113">
        <v>7080585.9000000004</v>
      </c>
      <c r="K1263" s="115">
        <v>43530</v>
      </c>
      <c r="L1263" s="113">
        <v>837</v>
      </c>
      <c r="M1263" s="113" t="s">
        <v>3098</v>
      </c>
      <c r="N1263" s="351"/>
    </row>
    <row r="1264" spans="1:14">
      <c r="A1264" s="113" t="s">
        <v>3120</v>
      </c>
      <c r="B1264" s="113" t="s">
        <v>383</v>
      </c>
      <c r="C1264" s="113">
        <v>24.15</v>
      </c>
      <c r="D1264" s="113">
        <v>24.15</v>
      </c>
      <c r="E1264" s="113">
        <v>22.25</v>
      </c>
      <c r="F1264" s="113">
        <v>23.1</v>
      </c>
      <c r="G1264" s="113">
        <v>22.75</v>
      </c>
      <c r="H1264" s="113">
        <v>23.05</v>
      </c>
      <c r="I1264" s="113">
        <v>2419</v>
      </c>
      <c r="J1264" s="113">
        <v>56435.05</v>
      </c>
      <c r="K1264" s="115">
        <v>43530</v>
      </c>
      <c r="L1264" s="113">
        <v>47</v>
      </c>
      <c r="M1264" s="113" t="s">
        <v>3121</v>
      </c>
      <c r="N1264" s="351"/>
    </row>
    <row r="1265" spans="1:14">
      <c r="A1265" s="113" t="s">
        <v>1454</v>
      </c>
      <c r="B1265" s="113" t="s">
        <v>383</v>
      </c>
      <c r="C1265" s="113">
        <v>98.3</v>
      </c>
      <c r="D1265" s="113">
        <v>100.6</v>
      </c>
      <c r="E1265" s="113">
        <v>98</v>
      </c>
      <c r="F1265" s="113">
        <v>98.95</v>
      </c>
      <c r="G1265" s="113">
        <v>98.55</v>
      </c>
      <c r="H1265" s="113">
        <v>98.05</v>
      </c>
      <c r="I1265" s="113">
        <v>125613</v>
      </c>
      <c r="J1265" s="113">
        <v>12424935.65</v>
      </c>
      <c r="K1265" s="115">
        <v>43530</v>
      </c>
      <c r="L1265" s="113">
        <v>693</v>
      </c>
      <c r="M1265" s="113" t="s">
        <v>1455</v>
      </c>
      <c r="N1265" s="351"/>
    </row>
    <row r="1266" spans="1:14">
      <c r="A1266" s="113" t="s">
        <v>208</v>
      </c>
      <c r="B1266" s="113" t="s">
        <v>383</v>
      </c>
      <c r="C1266" s="113">
        <v>5790.1</v>
      </c>
      <c r="D1266" s="113">
        <v>5848.8</v>
      </c>
      <c r="E1266" s="113">
        <v>5680.45</v>
      </c>
      <c r="F1266" s="113">
        <v>5706.35</v>
      </c>
      <c r="G1266" s="113">
        <v>5709.8</v>
      </c>
      <c r="H1266" s="113">
        <v>5788.8</v>
      </c>
      <c r="I1266" s="113">
        <v>23066</v>
      </c>
      <c r="J1266" s="113">
        <v>133287900.95</v>
      </c>
      <c r="K1266" s="115">
        <v>43530</v>
      </c>
      <c r="L1266" s="113">
        <v>2998</v>
      </c>
      <c r="M1266" s="113" t="s">
        <v>1456</v>
      </c>
      <c r="N1266" s="351"/>
    </row>
    <row r="1267" spans="1:14">
      <c r="A1267" s="113" t="s">
        <v>2477</v>
      </c>
      <c r="B1267" s="113" t="s">
        <v>383</v>
      </c>
      <c r="C1267" s="113">
        <v>9.9</v>
      </c>
      <c r="D1267" s="113">
        <v>10.35</v>
      </c>
      <c r="E1267" s="113">
        <v>9.5500000000000007</v>
      </c>
      <c r="F1267" s="113">
        <v>9.9</v>
      </c>
      <c r="G1267" s="113">
        <v>9.85</v>
      </c>
      <c r="H1267" s="113">
        <v>9.6999999999999993</v>
      </c>
      <c r="I1267" s="113">
        <v>3709742</v>
      </c>
      <c r="J1267" s="113">
        <v>36874331.200000003</v>
      </c>
      <c r="K1267" s="115">
        <v>43530</v>
      </c>
      <c r="L1267" s="113">
        <v>3116</v>
      </c>
      <c r="M1267" s="113" t="s">
        <v>2478</v>
      </c>
      <c r="N1267" s="351"/>
    </row>
    <row r="1268" spans="1:14">
      <c r="A1268" s="113" t="s">
        <v>1457</v>
      </c>
      <c r="B1268" s="113" t="s">
        <v>383</v>
      </c>
      <c r="C1268" s="113">
        <v>304.8</v>
      </c>
      <c r="D1268" s="113">
        <v>308</v>
      </c>
      <c r="E1268" s="113">
        <v>288.5</v>
      </c>
      <c r="F1268" s="113">
        <v>298.3</v>
      </c>
      <c r="G1268" s="113">
        <v>297</v>
      </c>
      <c r="H1268" s="113">
        <v>300.10000000000002</v>
      </c>
      <c r="I1268" s="113">
        <v>48165</v>
      </c>
      <c r="J1268" s="113">
        <v>14341479.9</v>
      </c>
      <c r="K1268" s="115">
        <v>43530</v>
      </c>
      <c r="L1268" s="113">
        <v>1649</v>
      </c>
      <c r="M1268" s="113" t="s">
        <v>1458</v>
      </c>
      <c r="N1268" s="351"/>
    </row>
    <row r="1269" spans="1:14">
      <c r="A1269" s="113" t="s">
        <v>1459</v>
      </c>
      <c r="B1269" s="113" t="s">
        <v>383</v>
      </c>
      <c r="C1269" s="113">
        <v>610</v>
      </c>
      <c r="D1269" s="113">
        <v>632.5</v>
      </c>
      <c r="E1269" s="113">
        <v>606.04999999999995</v>
      </c>
      <c r="F1269" s="113">
        <v>619.5</v>
      </c>
      <c r="G1269" s="113">
        <v>618</v>
      </c>
      <c r="H1269" s="113">
        <v>609.65</v>
      </c>
      <c r="I1269" s="113">
        <v>49460</v>
      </c>
      <c r="J1269" s="113">
        <v>30826961.399999999</v>
      </c>
      <c r="K1269" s="115">
        <v>43530</v>
      </c>
      <c r="L1269" s="113">
        <v>2450</v>
      </c>
      <c r="M1269" s="113" t="s">
        <v>1460</v>
      </c>
      <c r="N1269" s="351"/>
    </row>
    <row r="1270" spans="1:14">
      <c r="A1270" s="113" t="s">
        <v>1461</v>
      </c>
      <c r="B1270" s="113" t="s">
        <v>383</v>
      </c>
      <c r="C1270" s="113">
        <v>28.95</v>
      </c>
      <c r="D1270" s="113">
        <v>29.9</v>
      </c>
      <c r="E1270" s="113">
        <v>28</v>
      </c>
      <c r="F1270" s="113">
        <v>29</v>
      </c>
      <c r="G1270" s="113">
        <v>29</v>
      </c>
      <c r="H1270" s="113">
        <v>28.05</v>
      </c>
      <c r="I1270" s="113">
        <v>30069</v>
      </c>
      <c r="J1270" s="113">
        <v>878893.05</v>
      </c>
      <c r="K1270" s="115">
        <v>43530</v>
      </c>
      <c r="L1270" s="113">
        <v>426</v>
      </c>
      <c r="M1270" s="113" t="s">
        <v>1462</v>
      </c>
      <c r="N1270" s="351"/>
    </row>
    <row r="1271" spans="1:14">
      <c r="A1271" s="113" t="s">
        <v>1463</v>
      </c>
      <c r="B1271" s="113" t="s">
        <v>383</v>
      </c>
      <c r="C1271" s="113">
        <v>640</v>
      </c>
      <c r="D1271" s="113">
        <v>647.95000000000005</v>
      </c>
      <c r="E1271" s="113">
        <v>622.04999999999995</v>
      </c>
      <c r="F1271" s="113">
        <v>625</v>
      </c>
      <c r="G1271" s="113">
        <v>627.75</v>
      </c>
      <c r="H1271" s="113">
        <v>636.04999999999995</v>
      </c>
      <c r="I1271" s="113">
        <v>28027</v>
      </c>
      <c r="J1271" s="113">
        <v>17929954.199999999</v>
      </c>
      <c r="K1271" s="115">
        <v>43530</v>
      </c>
      <c r="L1271" s="113">
        <v>3049</v>
      </c>
      <c r="M1271" s="113" t="s">
        <v>1464</v>
      </c>
      <c r="N1271" s="351"/>
    </row>
    <row r="1272" spans="1:14">
      <c r="A1272" s="113" t="s">
        <v>2479</v>
      </c>
      <c r="B1272" s="113" t="s">
        <v>383</v>
      </c>
      <c r="C1272" s="113">
        <v>105.55</v>
      </c>
      <c r="D1272" s="113">
        <v>111</v>
      </c>
      <c r="E1272" s="113">
        <v>105.55</v>
      </c>
      <c r="F1272" s="113">
        <v>108.35</v>
      </c>
      <c r="G1272" s="113">
        <v>109.25</v>
      </c>
      <c r="H1272" s="113">
        <v>107.65</v>
      </c>
      <c r="I1272" s="113">
        <v>16075</v>
      </c>
      <c r="J1272" s="113">
        <v>1744063.6</v>
      </c>
      <c r="K1272" s="115">
        <v>43530</v>
      </c>
      <c r="L1272" s="113">
        <v>147</v>
      </c>
      <c r="M1272" s="113" t="s">
        <v>2480</v>
      </c>
      <c r="N1272" s="351"/>
    </row>
    <row r="1273" spans="1:14">
      <c r="A1273" s="113" t="s">
        <v>1465</v>
      </c>
      <c r="B1273" s="113" t="s">
        <v>383</v>
      </c>
      <c r="C1273" s="113">
        <v>297.7</v>
      </c>
      <c r="D1273" s="113">
        <v>303.95</v>
      </c>
      <c r="E1273" s="113">
        <v>288.60000000000002</v>
      </c>
      <c r="F1273" s="113">
        <v>294.75</v>
      </c>
      <c r="G1273" s="113">
        <v>294.60000000000002</v>
      </c>
      <c r="H1273" s="113">
        <v>294.55</v>
      </c>
      <c r="I1273" s="113">
        <v>61848</v>
      </c>
      <c r="J1273" s="113">
        <v>18416189.800000001</v>
      </c>
      <c r="K1273" s="115">
        <v>43530</v>
      </c>
      <c r="L1273" s="113">
        <v>2139</v>
      </c>
      <c r="M1273" s="113" t="s">
        <v>1466</v>
      </c>
      <c r="N1273" s="351"/>
    </row>
    <row r="1274" spans="1:14">
      <c r="A1274" s="113" t="s">
        <v>3281</v>
      </c>
      <c r="B1274" s="113" t="s">
        <v>383</v>
      </c>
      <c r="C1274" s="113">
        <v>99.21</v>
      </c>
      <c r="D1274" s="113">
        <v>99.21</v>
      </c>
      <c r="E1274" s="113">
        <v>95.96</v>
      </c>
      <c r="F1274" s="113">
        <v>96.43</v>
      </c>
      <c r="G1274" s="113">
        <v>96.11</v>
      </c>
      <c r="H1274" s="113">
        <v>96.33</v>
      </c>
      <c r="I1274" s="113">
        <v>1889</v>
      </c>
      <c r="J1274" s="113">
        <v>182240.5</v>
      </c>
      <c r="K1274" s="115">
        <v>43530</v>
      </c>
      <c r="L1274" s="113">
        <v>54</v>
      </c>
      <c r="M1274" s="113" t="s">
        <v>3282</v>
      </c>
      <c r="N1274" s="351"/>
    </row>
    <row r="1275" spans="1:14">
      <c r="A1275" s="113" t="s">
        <v>2204</v>
      </c>
      <c r="B1275" s="113" t="s">
        <v>383</v>
      </c>
      <c r="C1275" s="113">
        <v>608</v>
      </c>
      <c r="D1275" s="113">
        <v>621.79999999999995</v>
      </c>
      <c r="E1275" s="113">
        <v>602</v>
      </c>
      <c r="F1275" s="113">
        <v>607.95000000000005</v>
      </c>
      <c r="G1275" s="113">
        <v>605.5</v>
      </c>
      <c r="H1275" s="113">
        <v>607.75</v>
      </c>
      <c r="I1275" s="113">
        <v>594253</v>
      </c>
      <c r="J1275" s="113">
        <v>363161574.60000002</v>
      </c>
      <c r="K1275" s="115">
        <v>43530</v>
      </c>
      <c r="L1275" s="113">
        <v>21895</v>
      </c>
      <c r="M1275" s="113" t="s">
        <v>2205</v>
      </c>
      <c r="N1275" s="351"/>
    </row>
    <row r="1276" spans="1:14">
      <c r="A1276" s="113" t="s">
        <v>138</v>
      </c>
      <c r="B1276" s="113" t="s">
        <v>383</v>
      </c>
      <c r="C1276" s="113">
        <v>277.3</v>
      </c>
      <c r="D1276" s="113">
        <v>282.55</v>
      </c>
      <c r="E1276" s="113">
        <v>276.45</v>
      </c>
      <c r="F1276" s="113">
        <v>278.10000000000002</v>
      </c>
      <c r="G1276" s="113">
        <v>278.10000000000002</v>
      </c>
      <c r="H1276" s="113">
        <v>276.45</v>
      </c>
      <c r="I1276" s="113">
        <v>22161376</v>
      </c>
      <c r="J1276" s="113">
        <v>6189988985.5</v>
      </c>
      <c r="K1276" s="115">
        <v>43530</v>
      </c>
      <c r="L1276" s="113">
        <v>135192</v>
      </c>
      <c r="M1276" s="113" t="s">
        <v>1467</v>
      </c>
      <c r="N1276" s="351"/>
    </row>
    <row r="1277" spans="1:14">
      <c r="A1277" s="113" t="s">
        <v>3132</v>
      </c>
      <c r="B1277" s="113" t="s">
        <v>383</v>
      </c>
      <c r="C1277" s="113">
        <v>0.8</v>
      </c>
      <c r="D1277" s="113">
        <v>0.85</v>
      </c>
      <c r="E1277" s="113">
        <v>0.8</v>
      </c>
      <c r="F1277" s="113">
        <v>0.85</v>
      </c>
      <c r="G1277" s="113">
        <v>0.85</v>
      </c>
      <c r="H1277" s="113">
        <v>0.8</v>
      </c>
      <c r="I1277" s="113">
        <v>24122</v>
      </c>
      <c r="J1277" s="113">
        <v>19853.55</v>
      </c>
      <c r="K1277" s="115">
        <v>43530</v>
      </c>
      <c r="L1277" s="113">
        <v>23</v>
      </c>
      <c r="M1277" s="113" t="s">
        <v>3133</v>
      </c>
      <c r="N1277" s="351"/>
    </row>
    <row r="1278" spans="1:14">
      <c r="A1278" s="113" t="s">
        <v>2118</v>
      </c>
      <c r="B1278" s="113" t="s">
        <v>383</v>
      </c>
      <c r="C1278" s="113">
        <v>5498.1</v>
      </c>
      <c r="D1278" s="113">
        <v>5498.1</v>
      </c>
      <c r="E1278" s="113">
        <v>5380.1</v>
      </c>
      <c r="F1278" s="113">
        <v>5445.85</v>
      </c>
      <c r="G1278" s="113">
        <v>5420</v>
      </c>
      <c r="H1278" s="113">
        <v>5483.85</v>
      </c>
      <c r="I1278" s="113">
        <v>8041</v>
      </c>
      <c r="J1278" s="113">
        <v>43765619.25</v>
      </c>
      <c r="K1278" s="115">
        <v>43530</v>
      </c>
      <c r="L1278" s="113">
        <v>1129</v>
      </c>
      <c r="M1278" s="113" t="s">
        <v>741</v>
      </c>
      <c r="N1278" s="351"/>
    </row>
    <row r="1279" spans="1:14">
      <c r="A1279" s="113" t="s">
        <v>2043</v>
      </c>
      <c r="B1279" s="113" t="s">
        <v>383</v>
      </c>
      <c r="C1279" s="113">
        <v>186</v>
      </c>
      <c r="D1279" s="113">
        <v>196.15</v>
      </c>
      <c r="E1279" s="113">
        <v>184.3</v>
      </c>
      <c r="F1279" s="113">
        <v>191</v>
      </c>
      <c r="G1279" s="113">
        <v>190.9</v>
      </c>
      <c r="H1279" s="113">
        <v>184.85</v>
      </c>
      <c r="I1279" s="113">
        <v>32709</v>
      </c>
      <c r="J1279" s="113">
        <v>6248503.75</v>
      </c>
      <c r="K1279" s="115">
        <v>43530</v>
      </c>
      <c r="L1279" s="113">
        <v>1739</v>
      </c>
      <c r="M1279" s="113" t="s">
        <v>2045</v>
      </c>
      <c r="N1279" s="351"/>
    </row>
    <row r="1280" spans="1:14">
      <c r="A1280" s="113" t="s">
        <v>1468</v>
      </c>
      <c r="B1280" s="113" t="s">
        <v>383</v>
      </c>
      <c r="C1280" s="113">
        <v>104.9</v>
      </c>
      <c r="D1280" s="113">
        <v>106.7</v>
      </c>
      <c r="E1280" s="113">
        <v>102.55</v>
      </c>
      <c r="F1280" s="113">
        <v>105.1</v>
      </c>
      <c r="G1280" s="113">
        <v>105.3</v>
      </c>
      <c r="H1280" s="113">
        <v>105.05</v>
      </c>
      <c r="I1280" s="113">
        <v>115654</v>
      </c>
      <c r="J1280" s="113">
        <v>12117784.15</v>
      </c>
      <c r="K1280" s="115">
        <v>43530</v>
      </c>
      <c r="L1280" s="113">
        <v>4810</v>
      </c>
      <c r="M1280" s="113" t="s">
        <v>1469</v>
      </c>
      <c r="N1280" s="351"/>
    </row>
    <row r="1281" spans="1:14">
      <c r="A1281" s="113" t="s">
        <v>1470</v>
      </c>
      <c r="B1281" s="113" t="s">
        <v>383</v>
      </c>
      <c r="C1281" s="113">
        <v>38.450000000000003</v>
      </c>
      <c r="D1281" s="113">
        <v>39.9</v>
      </c>
      <c r="E1281" s="113">
        <v>38.4</v>
      </c>
      <c r="F1281" s="113">
        <v>38.9</v>
      </c>
      <c r="G1281" s="113">
        <v>38.950000000000003</v>
      </c>
      <c r="H1281" s="113">
        <v>37.6</v>
      </c>
      <c r="I1281" s="113">
        <v>1516615</v>
      </c>
      <c r="J1281" s="113">
        <v>59456340.299999997</v>
      </c>
      <c r="K1281" s="115">
        <v>43530</v>
      </c>
      <c r="L1281" s="113">
        <v>5260</v>
      </c>
      <c r="M1281" s="113" t="s">
        <v>1471</v>
      </c>
      <c r="N1281" s="351"/>
    </row>
    <row r="1282" spans="1:14">
      <c r="A1282" s="113" t="s">
        <v>1472</v>
      </c>
      <c r="B1282" s="113" t="s">
        <v>383</v>
      </c>
      <c r="C1282" s="113">
        <v>154.9</v>
      </c>
      <c r="D1282" s="113">
        <v>162.9</v>
      </c>
      <c r="E1282" s="113">
        <v>151.4</v>
      </c>
      <c r="F1282" s="113">
        <v>161.30000000000001</v>
      </c>
      <c r="G1282" s="113">
        <v>162.9</v>
      </c>
      <c r="H1282" s="113">
        <v>153.05000000000001</v>
      </c>
      <c r="I1282" s="113">
        <v>132358</v>
      </c>
      <c r="J1282" s="113">
        <v>20906333.399999999</v>
      </c>
      <c r="K1282" s="115">
        <v>43530</v>
      </c>
      <c r="L1282" s="113">
        <v>2682</v>
      </c>
      <c r="M1282" s="113" t="s">
        <v>1473</v>
      </c>
      <c r="N1282" s="351"/>
    </row>
    <row r="1283" spans="1:14">
      <c r="A1283" s="113" t="s">
        <v>2481</v>
      </c>
      <c r="B1283" s="113" t="s">
        <v>383</v>
      </c>
      <c r="C1283" s="113">
        <v>377</v>
      </c>
      <c r="D1283" s="113">
        <v>379.95</v>
      </c>
      <c r="E1283" s="113">
        <v>371</v>
      </c>
      <c r="F1283" s="113">
        <v>376.15</v>
      </c>
      <c r="G1283" s="113">
        <v>377</v>
      </c>
      <c r="H1283" s="113">
        <v>376.8</v>
      </c>
      <c r="I1283" s="113">
        <v>20792</v>
      </c>
      <c r="J1283" s="113">
        <v>7791339.2000000002</v>
      </c>
      <c r="K1283" s="115">
        <v>43530</v>
      </c>
      <c r="L1283" s="113">
        <v>625</v>
      </c>
      <c r="M1283" s="113" t="s">
        <v>2482</v>
      </c>
      <c r="N1283" s="351"/>
    </row>
    <row r="1284" spans="1:14">
      <c r="A1284" s="113" t="s">
        <v>2483</v>
      </c>
      <c r="B1284" s="113" t="s">
        <v>383</v>
      </c>
      <c r="C1284" s="113">
        <v>184.45</v>
      </c>
      <c r="D1284" s="113">
        <v>192.65</v>
      </c>
      <c r="E1284" s="113">
        <v>181.55</v>
      </c>
      <c r="F1284" s="113">
        <v>187.55</v>
      </c>
      <c r="G1284" s="113">
        <v>188</v>
      </c>
      <c r="H1284" s="113">
        <v>182.7</v>
      </c>
      <c r="I1284" s="113">
        <v>481443</v>
      </c>
      <c r="J1284" s="113">
        <v>90687243.549999997</v>
      </c>
      <c r="K1284" s="115">
        <v>43530</v>
      </c>
      <c r="L1284" s="113">
        <v>6751</v>
      </c>
      <c r="M1284" s="113" t="s">
        <v>2484</v>
      </c>
      <c r="N1284" s="351"/>
    </row>
    <row r="1285" spans="1:14">
      <c r="A1285" s="113" t="s">
        <v>1474</v>
      </c>
      <c r="B1285" s="113" t="s">
        <v>3180</v>
      </c>
      <c r="C1285" s="113">
        <v>1.2</v>
      </c>
      <c r="D1285" s="113">
        <v>1.2</v>
      </c>
      <c r="E1285" s="113">
        <v>1.1000000000000001</v>
      </c>
      <c r="F1285" s="113">
        <v>1.1000000000000001</v>
      </c>
      <c r="G1285" s="113">
        <v>1.1000000000000001</v>
      </c>
      <c r="H1285" s="113">
        <v>1.1499999999999999</v>
      </c>
      <c r="I1285" s="113">
        <v>38278</v>
      </c>
      <c r="J1285" s="113">
        <v>43846.8</v>
      </c>
      <c r="K1285" s="115">
        <v>43530</v>
      </c>
      <c r="L1285" s="113">
        <v>41</v>
      </c>
      <c r="M1285" s="113" t="s">
        <v>1475</v>
      </c>
      <c r="N1285" s="351"/>
    </row>
    <row r="1286" spans="1:14">
      <c r="A1286" s="113" t="s">
        <v>3481</v>
      </c>
      <c r="B1286" s="113" t="s">
        <v>383</v>
      </c>
      <c r="C1286" s="113">
        <v>3.65</v>
      </c>
      <c r="D1286" s="113">
        <v>4.0999999999999996</v>
      </c>
      <c r="E1286" s="113">
        <v>3.65</v>
      </c>
      <c r="F1286" s="113">
        <v>4.0999999999999996</v>
      </c>
      <c r="G1286" s="113">
        <v>4.0999999999999996</v>
      </c>
      <c r="H1286" s="113">
        <v>3.95</v>
      </c>
      <c r="I1286" s="113">
        <v>152</v>
      </c>
      <c r="J1286" s="113">
        <v>555.5</v>
      </c>
      <c r="K1286" s="115">
        <v>43530</v>
      </c>
      <c r="L1286" s="113">
        <v>3</v>
      </c>
      <c r="M1286" s="113" t="s">
        <v>3482</v>
      </c>
      <c r="N1286" s="351"/>
    </row>
    <row r="1287" spans="1:14">
      <c r="A1287" s="113" t="s">
        <v>2563</v>
      </c>
      <c r="B1287" s="113" t="s">
        <v>383</v>
      </c>
      <c r="C1287" s="113">
        <v>75.45</v>
      </c>
      <c r="D1287" s="113">
        <v>78.400000000000006</v>
      </c>
      <c r="E1287" s="113">
        <v>73.45</v>
      </c>
      <c r="F1287" s="113">
        <v>74.25</v>
      </c>
      <c r="G1287" s="113">
        <v>74</v>
      </c>
      <c r="H1287" s="113">
        <v>75.400000000000006</v>
      </c>
      <c r="I1287" s="113">
        <v>1640144</v>
      </c>
      <c r="J1287" s="113">
        <v>125438363.2</v>
      </c>
      <c r="K1287" s="115">
        <v>43530</v>
      </c>
      <c r="L1287" s="113">
        <v>6995</v>
      </c>
      <c r="M1287" s="113" t="s">
        <v>2564</v>
      </c>
      <c r="N1287" s="351"/>
    </row>
    <row r="1288" spans="1:14">
      <c r="A1288" s="113" t="s">
        <v>1476</v>
      </c>
      <c r="B1288" s="113" t="s">
        <v>383</v>
      </c>
      <c r="C1288" s="113">
        <v>989.8</v>
      </c>
      <c r="D1288" s="113">
        <v>995</v>
      </c>
      <c r="E1288" s="113">
        <v>956.25</v>
      </c>
      <c r="F1288" s="113">
        <v>970.5</v>
      </c>
      <c r="G1288" s="113">
        <v>958.55</v>
      </c>
      <c r="H1288" s="113">
        <v>978.25</v>
      </c>
      <c r="I1288" s="113">
        <v>5526</v>
      </c>
      <c r="J1288" s="113">
        <v>5391182.1500000004</v>
      </c>
      <c r="K1288" s="115">
        <v>43530</v>
      </c>
      <c r="L1288" s="113">
        <v>408</v>
      </c>
      <c r="M1288" s="113" t="s">
        <v>1477</v>
      </c>
      <c r="N1288" s="351"/>
    </row>
    <row r="1289" spans="1:14">
      <c r="A1289" s="113" t="s">
        <v>1837</v>
      </c>
      <c r="B1289" s="113" t="s">
        <v>383</v>
      </c>
      <c r="C1289" s="113">
        <v>34.1</v>
      </c>
      <c r="D1289" s="113">
        <v>34.5</v>
      </c>
      <c r="E1289" s="113">
        <v>32.799999999999997</v>
      </c>
      <c r="F1289" s="113">
        <v>33</v>
      </c>
      <c r="G1289" s="113">
        <v>32.85</v>
      </c>
      <c r="H1289" s="113">
        <v>33.6</v>
      </c>
      <c r="I1289" s="113">
        <v>302634</v>
      </c>
      <c r="J1289" s="113">
        <v>10116037.1</v>
      </c>
      <c r="K1289" s="115">
        <v>43530</v>
      </c>
      <c r="L1289" s="113">
        <v>2641</v>
      </c>
      <c r="M1289" s="113" t="s">
        <v>1838</v>
      </c>
      <c r="N1289" s="351"/>
    </row>
    <row r="1290" spans="1:14">
      <c r="A1290" s="113" t="s">
        <v>3691</v>
      </c>
      <c r="B1290" s="113" t="s">
        <v>383</v>
      </c>
      <c r="C1290" s="113">
        <v>171</v>
      </c>
      <c r="D1290" s="113">
        <v>171</v>
      </c>
      <c r="E1290" s="113">
        <v>168.25</v>
      </c>
      <c r="F1290" s="113">
        <v>168.25</v>
      </c>
      <c r="G1290" s="113">
        <v>168.25</v>
      </c>
      <c r="H1290" s="113">
        <v>171</v>
      </c>
      <c r="I1290" s="113">
        <v>4</v>
      </c>
      <c r="J1290" s="113">
        <v>681.25</v>
      </c>
      <c r="K1290" s="115">
        <v>43530</v>
      </c>
      <c r="L1290" s="113">
        <v>2</v>
      </c>
      <c r="M1290" s="113" t="s">
        <v>3692</v>
      </c>
      <c r="N1290" s="351"/>
    </row>
    <row r="1291" spans="1:14">
      <c r="A1291" s="113" t="s">
        <v>2238</v>
      </c>
      <c r="B1291" s="113" t="s">
        <v>383</v>
      </c>
      <c r="C1291" s="113">
        <v>2901.9</v>
      </c>
      <c r="D1291" s="113">
        <v>2909.7</v>
      </c>
      <c r="E1291" s="113">
        <v>2890.5</v>
      </c>
      <c r="F1291" s="113">
        <v>2899.65</v>
      </c>
      <c r="G1291" s="113">
        <v>2895</v>
      </c>
      <c r="H1291" s="113">
        <v>2901.85</v>
      </c>
      <c r="I1291" s="113">
        <v>2273</v>
      </c>
      <c r="J1291" s="113">
        <v>6586503.75</v>
      </c>
      <c r="K1291" s="115">
        <v>43530</v>
      </c>
      <c r="L1291" s="113">
        <v>204</v>
      </c>
      <c r="M1291" s="113" t="s">
        <v>2239</v>
      </c>
      <c r="N1291" s="351"/>
    </row>
    <row r="1292" spans="1:14">
      <c r="A1292" s="113" t="s">
        <v>1478</v>
      </c>
      <c r="B1292" s="113" t="s">
        <v>383</v>
      </c>
      <c r="C1292" s="113">
        <v>113.9</v>
      </c>
      <c r="D1292" s="113">
        <v>116.2</v>
      </c>
      <c r="E1292" s="113">
        <v>111.75</v>
      </c>
      <c r="F1292" s="113">
        <v>112.29</v>
      </c>
      <c r="G1292" s="113">
        <v>112.29</v>
      </c>
      <c r="H1292" s="113">
        <v>111.7</v>
      </c>
      <c r="I1292" s="113">
        <v>86658</v>
      </c>
      <c r="J1292" s="113">
        <v>9717484.7200000007</v>
      </c>
      <c r="K1292" s="115">
        <v>43530</v>
      </c>
      <c r="L1292" s="113">
        <v>183</v>
      </c>
      <c r="M1292" s="113" t="s">
        <v>1479</v>
      </c>
      <c r="N1292" s="351"/>
    </row>
    <row r="1293" spans="1:14">
      <c r="A1293" s="113" t="s">
        <v>1480</v>
      </c>
      <c r="B1293" s="113" t="s">
        <v>383</v>
      </c>
      <c r="C1293" s="113">
        <v>278.22000000000003</v>
      </c>
      <c r="D1293" s="113">
        <v>278.45</v>
      </c>
      <c r="E1293" s="113">
        <v>277</v>
      </c>
      <c r="F1293" s="113">
        <v>278.3</v>
      </c>
      <c r="G1293" s="113">
        <v>278.3</v>
      </c>
      <c r="H1293" s="113">
        <v>278.22000000000003</v>
      </c>
      <c r="I1293" s="113">
        <v>1024</v>
      </c>
      <c r="J1293" s="113">
        <v>284588.98</v>
      </c>
      <c r="K1293" s="115">
        <v>43530</v>
      </c>
      <c r="L1293" s="113">
        <v>29</v>
      </c>
      <c r="M1293" s="113" t="s">
        <v>1481</v>
      </c>
      <c r="N1293" s="351"/>
    </row>
    <row r="1294" spans="1:14">
      <c r="A1294" s="113" t="s">
        <v>2827</v>
      </c>
      <c r="B1294" s="113" t="s">
        <v>383</v>
      </c>
      <c r="C1294" s="113">
        <v>277.5</v>
      </c>
      <c r="D1294" s="113">
        <v>282.22000000000003</v>
      </c>
      <c r="E1294" s="113">
        <v>277.5</v>
      </c>
      <c r="F1294" s="113">
        <v>280.08</v>
      </c>
      <c r="G1294" s="113">
        <v>279.5</v>
      </c>
      <c r="H1294" s="113">
        <v>278.13</v>
      </c>
      <c r="I1294" s="113">
        <v>3841</v>
      </c>
      <c r="J1294" s="113">
        <v>1079176.01</v>
      </c>
      <c r="K1294" s="115">
        <v>43530</v>
      </c>
      <c r="L1294" s="113">
        <v>90</v>
      </c>
      <c r="M1294" s="113" t="s">
        <v>2828</v>
      </c>
      <c r="N1294" s="351"/>
    </row>
    <row r="1295" spans="1:14">
      <c r="A1295" s="113" t="s">
        <v>1965</v>
      </c>
      <c r="B1295" s="113" t="s">
        <v>383</v>
      </c>
      <c r="C1295" s="113">
        <v>1344</v>
      </c>
      <c r="D1295" s="113">
        <v>1380.05</v>
      </c>
      <c r="E1295" s="113">
        <v>1339.25</v>
      </c>
      <c r="F1295" s="113">
        <v>1351.45</v>
      </c>
      <c r="G1295" s="113">
        <v>1350</v>
      </c>
      <c r="H1295" s="113">
        <v>1364.1</v>
      </c>
      <c r="I1295" s="113">
        <v>2088</v>
      </c>
      <c r="J1295" s="113">
        <v>2831223</v>
      </c>
      <c r="K1295" s="115">
        <v>43530</v>
      </c>
      <c r="L1295" s="113">
        <v>175</v>
      </c>
      <c r="M1295" s="113" t="s">
        <v>1966</v>
      </c>
      <c r="N1295" s="351"/>
    </row>
    <row r="1296" spans="1:14">
      <c r="A1296" s="113" t="s">
        <v>3538</v>
      </c>
      <c r="B1296" s="113" t="s">
        <v>383</v>
      </c>
      <c r="C1296" s="113">
        <v>6.05</v>
      </c>
      <c r="D1296" s="113">
        <v>6.5</v>
      </c>
      <c r="E1296" s="113">
        <v>6</v>
      </c>
      <c r="F1296" s="113">
        <v>6.4</v>
      </c>
      <c r="G1296" s="113">
        <v>6.4</v>
      </c>
      <c r="H1296" s="113">
        <v>6.05</v>
      </c>
      <c r="I1296" s="113">
        <v>35052</v>
      </c>
      <c r="J1296" s="113">
        <v>214828.5</v>
      </c>
      <c r="K1296" s="115">
        <v>43530</v>
      </c>
      <c r="L1296" s="113">
        <v>79</v>
      </c>
      <c r="M1296" s="113" t="s">
        <v>3539</v>
      </c>
      <c r="N1296" s="351"/>
    </row>
    <row r="1297" spans="1:14">
      <c r="A1297" s="113" t="s">
        <v>2075</v>
      </c>
      <c r="B1297" s="113" t="s">
        <v>383</v>
      </c>
      <c r="C1297" s="113">
        <v>17.2</v>
      </c>
      <c r="D1297" s="113">
        <v>17.2</v>
      </c>
      <c r="E1297" s="113">
        <v>16.55</v>
      </c>
      <c r="F1297" s="113">
        <v>17.05</v>
      </c>
      <c r="G1297" s="113">
        <v>17</v>
      </c>
      <c r="H1297" s="113">
        <v>16.399999999999999</v>
      </c>
      <c r="I1297" s="113">
        <v>24960</v>
      </c>
      <c r="J1297" s="113">
        <v>426626.4</v>
      </c>
      <c r="K1297" s="115">
        <v>43530</v>
      </c>
      <c r="L1297" s="113">
        <v>153</v>
      </c>
      <c r="M1297" s="113" t="s">
        <v>2076</v>
      </c>
      <c r="N1297" s="351"/>
    </row>
    <row r="1298" spans="1:14">
      <c r="A1298" s="113" t="s">
        <v>1482</v>
      </c>
      <c r="B1298" s="113" t="s">
        <v>383</v>
      </c>
      <c r="C1298" s="113">
        <v>396</v>
      </c>
      <c r="D1298" s="113">
        <v>398.35</v>
      </c>
      <c r="E1298" s="113">
        <v>383</v>
      </c>
      <c r="F1298" s="113">
        <v>386.55</v>
      </c>
      <c r="G1298" s="113">
        <v>385</v>
      </c>
      <c r="H1298" s="113">
        <v>394</v>
      </c>
      <c r="I1298" s="113">
        <v>60845</v>
      </c>
      <c r="J1298" s="113">
        <v>23768859.350000001</v>
      </c>
      <c r="K1298" s="115">
        <v>43530</v>
      </c>
      <c r="L1298" s="113">
        <v>2245</v>
      </c>
      <c r="M1298" s="113" t="s">
        <v>1483</v>
      </c>
      <c r="N1298" s="351"/>
    </row>
    <row r="1299" spans="1:14">
      <c r="A1299" s="113" t="s">
        <v>2319</v>
      </c>
      <c r="B1299" s="113" t="s">
        <v>383</v>
      </c>
      <c r="C1299" s="113">
        <v>145.69999999999999</v>
      </c>
      <c r="D1299" s="113">
        <v>147.65</v>
      </c>
      <c r="E1299" s="113">
        <v>140.65</v>
      </c>
      <c r="F1299" s="113">
        <v>142.30000000000001</v>
      </c>
      <c r="G1299" s="113">
        <v>142.80000000000001</v>
      </c>
      <c r="H1299" s="113">
        <v>143.5</v>
      </c>
      <c r="I1299" s="113">
        <v>18852</v>
      </c>
      <c r="J1299" s="113">
        <v>2724140.4</v>
      </c>
      <c r="K1299" s="115">
        <v>43530</v>
      </c>
      <c r="L1299" s="113">
        <v>540</v>
      </c>
      <c r="M1299" s="113" t="s">
        <v>2320</v>
      </c>
      <c r="N1299" s="351"/>
    </row>
    <row r="1300" spans="1:14">
      <c r="A1300" s="113" t="s">
        <v>2166</v>
      </c>
      <c r="B1300" s="113" t="s">
        <v>383</v>
      </c>
      <c r="C1300" s="113">
        <v>67</v>
      </c>
      <c r="D1300" s="113">
        <v>69.8</v>
      </c>
      <c r="E1300" s="113">
        <v>66.5</v>
      </c>
      <c r="F1300" s="113">
        <v>67.2</v>
      </c>
      <c r="G1300" s="113">
        <v>67.599999999999994</v>
      </c>
      <c r="H1300" s="113">
        <v>67.3</v>
      </c>
      <c r="I1300" s="113">
        <v>447462</v>
      </c>
      <c r="J1300" s="113">
        <v>30413964.350000001</v>
      </c>
      <c r="K1300" s="115">
        <v>43530</v>
      </c>
      <c r="L1300" s="113">
        <v>2460</v>
      </c>
      <c r="M1300" s="113" t="s">
        <v>2167</v>
      </c>
      <c r="N1300" s="351"/>
    </row>
    <row r="1301" spans="1:14">
      <c r="A1301" s="113" t="s">
        <v>2031</v>
      </c>
      <c r="B1301" s="113" t="s">
        <v>383</v>
      </c>
      <c r="C1301" s="113">
        <v>476.45</v>
      </c>
      <c r="D1301" s="113">
        <v>476.45</v>
      </c>
      <c r="E1301" s="113">
        <v>462</v>
      </c>
      <c r="F1301" s="113">
        <v>471.8</v>
      </c>
      <c r="G1301" s="113">
        <v>466.15</v>
      </c>
      <c r="H1301" s="113">
        <v>453.8</v>
      </c>
      <c r="I1301" s="113">
        <v>221686</v>
      </c>
      <c r="J1301" s="113">
        <v>104990950.59999999</v>
      </c>
      <c r="K1301" s="115">
        <v>43530</v>
      </c>
      <c r="L1301" s="113">
        <v>10702</v>
      </c>
      <c r="M1301" s="113" t="s">
        <v>2032</v>
      </c>
      <c r="N1301" s="351"/>
    </row>
    <row r="1302" spans="1:14">
      <c r="A1302" s="113" t="s">
        <v>1484</v>
      </c>
      <c r="B1302" s="113" t="s">
        <v>383</v>
      </c>
      <c r="C1302" s="113">
        <v>121.7</v>
      </c>
      <c r="D1302" s="113">
        <v>124</v>
      </c>
      <c r="E1302" s="113">
        <v>121.1</v>
      </c>
      <c r="F1302" s="113">
        <v>122.45</v>
      </c>
      <c r="G1302" s="113">
        <v>121.4</v>
      </c>
      <c r="H1302" s="113">
        <v>119.9</v>
      </c>
      <c r="I1302" s="113">
        <v>12992</v>
      </c>
      <c r="J1302" s="113">
        <v>1587355.1</v>
      </c>
      <c r="K1302" s="115">
        <v>43530</v>
      </c>
      <c r="L1302" s="113">
        <v>289</v>
      </c>
      <c r="M1302" s="113" t="s">
        <v>1485</v>
      </c>
      <c r="N1302" s="351"/>
    </row>
    <row r="1303" spans="1:14">
      <c r="A1303" s="113" t="s">
        <v>1486</v>
      </c>
      <c r="B1303" s="113" t="s">
        <v>383</v>
      </c>
      <c r="C1303" s="113">
        <v>373.7</v>
      </c>
      <c r="D1303" s="113">
        <v>375</v>
      </c>
      <c r="E1303" s="113">
        <v>362.05</v>
      </c>
      <c r="F1303" s="113">
        <v>373.4</v>
      </c>
      <c r="G1303" s="113">
        <v>374.05</v>
      </c>
      <c r="H1303" s="113">
        <v>368.3</v>
      </c>
      <c r="I1303" s="113">
        <v>5478</v>
      </c>
      <c r="J1303" s="113">
        <v>2033409.35</v>
      </c>
      <c r="K1303" s="115">
        <v>43530</v>
      </c>
      <c r="L1303" s="113">
        <v>663</v>
      </c>
      <c r="M1303" s="113" t="s">
        <v>1487</v>
      </c>
      <c r="N1303" s="351"/>
    </row>
    <row r="1304" spans="1:14">
      <c r="A1304" s="113" t="s">
        <v>1488</v>
      </c>
      <c r="B1304" s="113" t="s">
        <v>383</v>
      </c>
      <c r="C1304" s="113">
        <v>1557.95</v>
      </c>
      <c r="D1304" s="113">
        <v>1557.95</v>
      </c>
      <c r="E1304" s="113">
        <v>1501.55</v>
      </c>
      <c r="F1304" s="113">
        <v>1525.45</v>
      </c>
      <c r="G1304" s="113">
        <v>1510.2</v>
      </c>
      <c r="H1304" s="113">
        <v>1527.2</v>
      </c>
      <c r="I1304" s="113">
        <v>1495</v>
      </c>
      <c r="J1304" s="113">
        <v>2287766.6</v>
      </c>
      <c r="K1304" s="115">
        <v>43530</v>
      </c>
      <c r="L1304" s="113">
        <v>247</v>
      </c>
      <c r="M1304" s="113" t="s">
        <v>1489</v>
      </c>
      <c r="N1304" s="351"/>
    </row>
    <row r="1305" spans="1:14">
      <c r="A1305" s="113" t="s">
        <v>3540</v>
      </c>
      <c r="B1305" s="113" t="s">
        <v>383</v>
      </c>
      <c r="C1305" s="113">
        <v>247</v>
      </c>
      <c r="D1305" s="113">
        <v>247</v>
      </c>
      <c r="E1305" s="113">
        <v>247</v>
      </c>
      <c r="F1305" s="113">
        <v>247</v>
      </c>
      <c r="G1305" s="113">
        <v>247</v>
      </c>
      <c r="H1305" s="113">
        <v>247.02</v>
      </c>
      <c r="I1305" s="113">
        <v>1</v>
      </c>
      <c r="J1305" s="113">
        <v>247</v>
      </c>
      <c r="K1305" s="115">
        <v>43530</v>
      </c>
      <c r="L1305" s="113">
        <v>1</v>
      </c>
      <c r="M1305" s="113" t="s">
        <v>3541</v>
      </c>
      <c r="N1305" s="351"/>
    </row>
    <row r="1306" spans="1:14">
      <c r="A1306" s="113" t="s">
        <v>1490</v>
      </c>
      <c r="B1306" s="113" t="s">
        <v>383</v>
      </c>
      <c r="C1306" s="113">
        <v>396</v>
      </c>
      <c r="D1306" s="113">
        <v>397.95</v>
      </c>
      <c r="E1306" s="113">
        <v>384.3</v>
      </c>
      <c r="F1306" s="113">
        <v>389.3</v>
      </c>
      <c r="G1306" s="113">
        <v>387</v>
      </c>
      <c r="H1306" s="113">
        <v>390.05</v>
      </c>
      <c r="I1306" s="113">
        <v>5160</v>
      </c>
      <c r="J1306" s="113">
        <v>2008621.6</v>
      </c>
      <c r="K1306" s="115">
        <v>43530</v>
      </c>
      <c r="L1306" s="113">
        <v>455</v>
      </c>
      <c r="M1306" s="113" t="s">
        <v>1491</v>
      </c>
      <c r="N1306" s="351"/>
    </row>
    <row r="1307" spans="1:14">
      <c r="A1307" s="113" t="s">
        <v>1492</v>
      </c>
      <c r="B1307" s="113" t="s">
        <v>383</v>
      </c>
      <c r="C1307" s="113">
        <v>368.7</v>
      </c>
      <c r="D1307" s="113">
        <v>384.3</v>
      </c>
      <c r="E1307" s="113">
        <v>368.7</v>
      </c>
      <c r="F1307" s="113">
        <v>381.7</v>
      </c>
      <c r="G1307" s="113">
        <v>380.9</v>
      </c>
      <c r="H1307" s="113">
        <v>366.9</v>
      </c>
      <c r="I1307" s="113">
        <v>19228</v>
      </c>
      <c r="J1307" s="113">
        <v>7270300.5499999998</v>
      </c>
      <c r="K1307" s="115">
        <v>43530</v>
      </c>
      <c r="L1307" s="113">
        <v>1109</v>
      </c>
      <c r="M1307" s="113" t="s">
        <v>1493</v>
      </c>
      <c r="N1307" s="351"/>
    </row>
    <row r="1308" spans="1:14">
      <c r="A1308" s="113" t="s">
        <v>1494</v>
      </c>
      <c r="B1308" s="113" t="s">
        <v>383</v>
      </c>
      <c r="C1308" s="113">
        <v>42.8</v>
      </c>
      <c r="D1308" s="113">
        <v>42.9</v>
      </c>
      <c r="E1308" s="113">
        <v>40</v>
      </c>
      <c r="F1308" s="113">
        <v>42</v>
      </c>
      <c r="G1308" s="113">
        <v>42.85</v>
      </c>
      <c r="H1308" s="113">
        <v>41</v>
      </c>
      <c r="I1308" s="113">
        <v>35644</v>
      </c>
      <c r="J1308" s="113">
        <v>1504451.2</v>
      </c>
      <c r="K1308" s="115">
        <v>43530</v>
      </c>
      <c r="L1308" s="113">
        <v>240</v>
      </c>
      <c r="M1308" s="113" t="s">
        <v>1495</v>
      </c>
      <c r="N1308" s="351"/>
    </row>
    <row r="1309" spans="1:14">
      <c r="A1309" s="113" t="s">
        <v>1496</v>
      </c>
      <c r="B1309" s="113" t="s">
        <v>383</v>
      </c>
      <c r="C1309" s="113">
        <v>40.450000000000003</v>
      </c>
      <c r="D1309" s="113">
        <v>41.9</v>
      </c>
      <c r="E1309" s="113">
        <v>39.15</v>
      </c>
      <c r="F1309" s="113">
        <v>40.950000000000003</v>
      </c>
      <c r="G1309" s="113">
        <v>41.2</v>
      </c>
      <c r="H1309" s="113">
        <v>39.25</v>
      </c>
      <c r="I1309" s="113">
        <v>544667</v>
      </c>
      <c r="J1309" s="113">
        <v>21978747.850000001</v>
      </c>
      <c r="K1309" s="115">
        <v>43530</v>
      </c>
      <c r="L1309" s="113">
        <v>3734</v>
      </c>
      <c r="M1309" s="113" t="s">
        <v>1497</v>
      </c>
      <c r="N1309" s="351"/>
    </row>
    <row r="1310" spans="1:14">
      <c r="A1310" s="113" t="s">
        <v>2530</v>
      </c>
      <c r="B1310" s="113" t="s">
        <v>383</v>
      </c>
      <c r="C1310" s="113">
        <v>52.5</v>
      </c>
      <c r="D1310" s="113">
        <v>52.65</v>
      </c>
      <c r="E1310" s="113">
        <v>48.65</v>
      </c>
      <c r="F1310" s="113">
        <v>50.15</v>
      </c>
      <c r="G1310" s="113">
        <v>50.5</v>
      </c>
      <c r="H1310" s="113">
        <v>51</v>
      </c>
      <c r="I1310" s="113">
        <v>1435</v>
      </c>
      <c r="J1310" s="113">
        <v>71919.05</v>
      </c>
      <c r="K1310" s="115">
        <v>43530</v>
      </c>
      <c r="L1310" s="113">
        <v>47</v>
      </c>
      <c r="M1310" s="113" t="s">
        <v>2531</v>
      </c>
      <c r="N1310" s="351"/>
    </row>
    <row r="1311" spans="1:14">
      <c r="A1311" s="113" t="s">
        <v>2337</v>
      </c>
      <c r="B1311" s="113" t="s">
        <v>383</v>
      </c>
      <c r="C1311" s="113">
        <v>155</v>
      </c>
      <c r="D1311" s="113">
        <v>180</v>
      </c>
      <c r="E1311" s="113">
        <v>155</v>
      </c>
      <c r="F1311" s="113">
        <v>163.85</v>
      </c>
      <c r="G1311" s="113">
        <v>158.6</v>
      </c>
      <c r="H1311" s="113">
        <v>156.15</v>
      </c>
      <c r="I1311" s="113">
        <v>1901</v>
      </c>
      <c r="J1311" s="113">
        <v>310449.3</v>
      </c>
      <c r="K1311" s="115">
        <v>43530</v>
      </c>
      <c r="L1311" s="113">
        <v>68</v>
      </c>
      <c r="M1311" s="113" t="s">
        <v>2338</v>
      </c>
      <c r="N1311" s="351"/>
    </row>
    <row r="1312" spans="1:14">
      <c r="A1312" s="113" t="s">
        <v>1498</v>
      </c>
      <c r="B1312" s="113" t="s">
        <v>383</v>
      </c>
      <c r="C1312" s="113">
        <v>156.80000000000001</v>
      </c>
      <c r="D1312" s="113">
        <v>164</v>
      </c>
      <c r="E1312" s="113">
        <v>148.75</v>
      </c>
      <c r="F1312" s="113">
        <v>150.55000000000001</v>
      </c>
      <c r="G1312" s="113">
        <v>149.25</v>
      </c>
      <c r="H1312" s="113">
        <v>154</v>
      </c>
      <c r="I1312" s="113">
        <v>992337</v>
      </c>
      <c r="J1312" s="113">
        <v>154010244.15000001</v>
      </c>
      <c r="K1312" s="115">
        <v>43530</v>
      </c>
      <c r="L1312" s="113">
        <v>11549</v>
      </c>
      <c r="M1312" s="113" t="s">
        <v>1499</v>
      </c>
      <c r="N1312" s="351"/>
    </row>
    <row r="1313" spans="1:14">
      <c r="A1313" s="113" t="s">
        <v>1500</v>
      </c>
      <c r="B1313" s="113" t="s">
        <v>383</v>
      </c>
      <c r="C1313" s="113">
        <v>483</v>
      </c>
      <c r="D1313" s="113">
        <v>490</v>
      </c>
      <c r="E1313" s="113">
        <v>480.15</v>
      </c>
      <c r="F1313" s="113">
        <v>486.8</v>
      </c>
      <c r="G1313" s="113">
        <v>484.5</v>
      </c>
      <c r="H1313" s="113">
        <v>479.95</v>
      </c>
      <c r="I1313" s="113">
        <v>46505</v>
      </c>
      <c r="J1313" s="113">
        <v>22581402.850000001</v>
      </c>
      <c r="K1313" s="115">
        <v>43530</v>
      </c>
      <c r="L1313" s="113">
        <v>2039</v>
      </c>
      <c r="M1313" s="113" t="s">
        <v>1501</v>
      </c>
      <c r="N1313" s="351"/>
    </row>
    <row r="1314" spans="1:14">
      <c r="A1314" s="113" t="s">
        <v>209</v>
      </c>
      <c r="B1314" s="113" t="s">
        <v>383</v>
      </c>
      <c r="C1314" s="113">
        <v>17200</v>
      </c>
      <c r="D1314" s="113">
        <v>17644.45</v>
      </c>
      <c r="E1314" s="113">
        <v>17160.05</v>
      </c>
      <c r="F1314" s="113">
        <v>17474.2</v>
      </c>
      <c r="G1314" s="113">
        <v>17447.599999999999</v>
      </c>
      <c r="H1314" s="113">
        <v>17246.3</v>
      </c>
      <c r="I1314" s="113">
        <v>30011</v>
      </c>
      <c r="J1314" s="113">
        <v>523147014.25</v>
      </c>
      <c r="K1314" s="115">
        <v>43530</v>
      </c>
      <c r="L1314" s="113">
        <v>10743</v>
      </c>
      <c r="M1314" s="113" t="s">
        <v>1502</v>
      </c>
      <c r="N1314" s="351"/>
    </row>
    <row r="1315" spans="1:14">
      <c r="A1315" s="113" t="s">
        <v>1503</v>
      </c>
      <c r="B1315" s="113" t="s">
        <v>383</v>
      </c>
      <c r="C1315" s="113">
        <v>144.1</v>
      </c>
      <c r="D1315" s="113">
        <v>145.15</v>
      </c>
      <c r="E1315" s="113">
        <v>138</v>
      </c>
      <c r="F1315" s="113">
        <v>141.1</v>
      </c>
      <c r="G1315" s="113">
        <v>141.25</v>
      </c>
      <c r="H1315" s="113">
        <v>143.05000000000001</v>
      </c>
      <c r="I1315" s="113">
        <v>63457</v>
      </c>
      <c r="J1315" s="113">
        <v>8920355.1999999993</v>
      </c>
      <c r="K1315" s="115">
        <v>43530</v>
      </c>
      <c r="L1315" s="113">
        <v>1252</v>
      </c>
      <c r="M1315" s="113" t="s">
        <v>1504</v>
      </c>
      <c r="N1315" s="351"/>
    </row>
    <row r="1316" spans="1:14">
      <c r="A1316" s="113" t="s">
        <v>2485</v>
      </c>
      <c r="B1316" s="113" t="s">
        <v>383</v>
      </c>
      <c r="C1316" s="113">
        <v>6</v>
      </c>
      <c r="D1316" s="113">
        <v>6.15</v>
      </c>
      <c r="E1316" s="113">
        <v>5.5</v>
      </c>
      <c r="F1316" s="113">
        <v>5.6</v>
      </c>
      <c r="G1316" s="113">
        <v>5.75</v>
      </c>
      <c r="H1316" s="113">
        <v>5.7</v>
      </c>
      <c r="I1316" s="113">
        <v>36804</v>
      </c>
      <c r="J1316" s="113">
        <v>213687.1</v>
      </c>
      <c r="K1316" s="115">
        <v>43530</v>
      </c>
      <c r="L1316" s="113">
        <v>99</v>
      </c>
      <c r="M1316" s="113" t="s">
        <v>2486</v>
      </c>
      <c r="N1316" s="351"/>
    </row>
    <row r="1317" spans="1:14">
      <c r="A1317" s="113" t="s">
        <v>1505</v>
      </c>
      <c r="B1317" s="113" t="s">
        <v>383</v>
      </c>
      <c r="C1317" s="113">
        <v>156</v>
      </c>
      <c r="D1317" s="113">
        <v>158.80000000000001</v>
      </c>
      <c r="E1317" s="113">
        <v>152.4</v>
      </c>
      <c r="F1317" s="113">
        <v>155.6</v>
      </c>
      <c r="G1317" s="113">
        <v>155.5</v>
      </c>
      <c r="H1317" s="113">
        <v>152.75</v>
      </c>
      <c r="I1317" s="113">
        <v>43040</v>
      </c>
      <c r="J1317" s="113">
        <v>6710227.75</v>
      </c>
      <c r="K1317" s="115">
        <v>43530</v>
      </c>
      <c r="L1317" s="113">
        <v>961</v>
      </c>
      <c r="M1317" s="113" t="s">
        <v>1506</v>
      </c>
      <c r="N1317" s="351"/>
    </row>
    <row r="1318" spans="1:14">
      <c r="A1318" s="113" t="s">
        <v>1507</v>
      </c>
      <c r="B1318" s="113" t="s">
        <v>383</v>
      </c>
      <c r="C1318" s="113">
        <v>211.35</v>
      </c>
      <c r="D1318" s="113">
        <v>222</v>
      </c>
      <c r="E1318" s="113">
        <v>210.5</v>
      </c>
      <c r="F1318" s="113">
        <v>220.85</v>
      </c>
      <c r="G1318" s="113">
        <v>220.85</v>
      </c>
      <c r="H1318" s="113">
        <v>208.8</v>
      </c>
      <c r="I1318" s="113">
        <v>10398</v>
      </c>
      <c r="J1318" s="113">
        <v>2252719.2000000002</v>
      </c>
      <c r="K1318" s="115">
        <v>43530</v>
      </c>
      <c r="L1318" s="113">
        <v>444</v>
      </c>
      <c r="M1318" s="113" t="s">
        <v>1508</v>
      </c>
      <c r="N1318" s="351"/>
    </row>
    <row r="1319" spans="1:14">
      <c r="A1319" s="113" t="s">
        <v>3404</v>
      </c>
      <c r="B1319" s="113" t="s">
        <v>3180</v>
      </c>
      <c r="C1319" s="113">
        <v>1055</v>
      </c>
      <c r="D1319" s="113">
        <v>1085</v>
      </c>
      <c r="E1319" s="113">
        <v>1025</v>
      </c>
      <c r="F1319" s="113">
        <v>1079.95</v>
      </c>
      <c r="G1319" s="113">
        <v>1079.95</v>
      </c>
      <c r="H1319" s="113">
        <v>1070</v>
      </c>
      <c r="I1319" s="113">
        <v>73</v>
      </c>
      <c r="J1319" s="113">
        <v>76903.5</v>
      </c>
      <c r="K1319" s="115">
        <v>43530</v>
      </c>
      <c r="L1319" s="113">
        <v>8</v>
      </c>
      <c r="M1319" s="113" t="s">
        <v>3405</v>
      </c>
      <c r="N1319" s="351"/>
    </row>
    <row r="1320" spans="1:14">
      <c r="A1320" s="113" t="s">
        <v>1509</v>
      </c>
      <c r="B1320" s="113" t="s">
        <v>383</v>
      </c>
      <c r="C1320" s="113">
        <v>1687.8</v>
      </c>
      <c r="D1320" s="113">
        <v>1700</v>
      </c>
      <c r="E1320" s="113">
        <v>1650.3</v>
      </c>
      <c r="F1320" s="113">
        <v>1688.8</v>
      </c>
      <c r="G1320" s="113">
        <v>1675</v>
      </c>
      <c r="H1320" s="113">
        <v>1687.8</v>
      </c>
      <c r="I1320" s="113">
        <v>14817</v>
      </c>
      <c r="J1320" s="113">
        <v>24696571.199999999</v>
      </c>
      <c r="K1320" s="115">
        <v>43530</v>
      </c>
      <c r="L1320" s="113">
        <v>1304</v>
      </c>
      <c r="M1320" s="113" t="s">
        <v>1510</v>
      </c>
      <c r="N1320" s="351"/>
    </row>
    <row r="1321" spans="1:14">
      <c r="A1321" s="113" t="s">
        <v>1511</v>
      </c>
      <c r="B1321" s="113" t="s">
        <v>383</v>
      </c>
      <c r="C1321" s="113">
        <v>9.5</v>
      </c>
      <c r="D1321" s="113">
        <v>11.2</v>
      </c>
      <c r="E1321" s="113">
        <v>9.5</v>
      </c>
      <c r="F1321" s="113">
        <v>11.2</v>
      </c>
      <c r="G1321" s="113">
        <v>11.2</v>
      </c>
      <c r="H1321" s="113">
        <v>9.35</v>
      </c>
      <c r="I1321" s="113">
        <v>559540</v>
      </c>
      <c r="J1321" s="113">
        <v>6109217.6500000004</v>
      </c>
      <c r="K1321" s="115">
        <v>43530</v>
      </c>
      <c r="L1321" s="113">
        <v>1076</v>
      </c>
      <c r="M1321" s="113" t="s">
        <v>1512</v>
      </c>
      <c r="N1321" s="351"/>
    </row>
    <row r="1322" spans="1:14">
      <c r="A1322" s="113" t="s">
        <v>2685</v>
      </c>
      <c r="B1322" s="113" t="s">
        <v>383</v>
      </c>
      <c r="C1322" s="113">
        <v>7.35</v>
      </c>
      <c r="D1322" s="113">
        <v>7.75</v>
      </c>
      <c r="E1322" s="113">
        <v>7</v>
      </c>
      <c r="F1322" s="113">
        <v>7.6</v>
      </c>
      <c r="G1322" s="113">
        <v>7.65</v>
      </c>
      <c r="H1322" s="113">
        <v>7.3</v>
      </c>
      <c r="I1322" s="113">
        <v>55354</v>
      </c>
      <c r="J1322" s="113">
        <v>418476.2</v>
      </c>
      <c r="K1322" s="115">
        <v>43530</v>
      </c>
      <c r="L1322" s="113">
        <v>130</v>
      </c>
      <c r="M1322" s="113" t="s">
        <v>2686</v>
      </c>
      <c r="N1322" s="351"/>
    </row>
    <row r="1323" spans="1:14">
      <c r="A1323" s="113" t="s">
        <v>1513</v>
      </c>
      <c r="B1323" s="113" t="s">
        <v>383</v>
      </c>
      <c r="C1323" s="113">
        <v>21.25</v>
      </c>
      <c r="D1323" s="113">
        <v>25.9</v>
      </c>
      <c r="E1323" s="113">
        <v>21.25</v>
      </c>
      <c r="F1323" s="113">
        <v>25.9</v>
      </c>
      <c r="G1323" s="113">
        <v>25.9</v>
      </c>
      <c r="H1323" s="113">
        <v>21.6</v>
      </c>
      <c r="I1323" s="113">
        <v>115974</v>
      </c>
      <c r="J1323" s="113">
        <v>2950393.7</v>
      </c>
      <c r="K1323" s="115">
        <v>43530</v>
      </c>
      <c r="L1323" s="113">
        <v>505</v>
      </c>
      <c r="M1323" s="113" t="s">
        <v>1514</v>
      </c>
      <c r="N1323" s="351"/>
    </row>
    <row r="1324" spans="1:14">
      <c r="A1324" s="113" t="s">
        <v>1515</v>
      </c>
      <c r="B1324" s="113" t="s">
        <v>383</v>
      </c>
      <c r="C1324" s="113">
        <v>137.55000000000001</v>
      </c>
      <c r="D1324" s="113">
        <v>142.9</v>
      </c>
      <c r="E1324" s="113">
        <v>135.1</v>
      </c>
      <c r="F1324" s="113">
        <v>136.4</v>
      </c>
      <c r="G1324" s="113">
        <v>136.25</v>
      </c>
      <c r="H1324" s="113">
        <v>135.69999999999999</v>
      </c>
      <c r="I1324" s="113">
        <v>14604</v>
      </c>
      <c r="J1324" s="113">
        <v>2031485.85</v>
      </c>
      <c r="K1324" s="115">
        <v>43530</v>
      </c>
      <c r="L1324" s="113">
        <v>328</v>
      </c>
      <c r="M1324" s="113" t="s">
        <v>1516</v>
      </c>
      <c r="N1324" s="351"/>
    </row>
    <row r="1325" spans="1:14">
      <c r="A1325" s="113" t="s">
        <v>139</v>
      </c>
      <c r="B1325" s="113" t="s">
        <v>383</v>
      </c>
      <c r="C1325" s="113">
        <v>1037</v>
      </c>
      <c r="D1325" s="113">
        <v>1048.8499999999999</v>
      </c>
      <c r="E1325" s="113">
        <v>1013.65</v>
      </c>
      <c r="F1325" s="113">
        <v>1019.2</v>
      </c>
      <c r="G1325" s="113">
        <v>1018.2</v>
      </c>
      <c r="H1325" s="113">
        <v>1030.5</v>
      </c>
      <c r="I1325" s="113">
        <v>449830</v>
      </c>
      <c r="J1325" s="113">
        <v>464796959.60000002</v>
      </c>
      <c r="K1325" s="115">
        <v>43530</v>
      </c>
      <c r="L1325" s="113">
        <v>22905</v>
      </c>
      <c r="M1325" s="113" t="s">
        <v>3099</v>
      </c>
      <c r="N1325" s="351"/>
    </row>
    <row r="1326" spans="1:14">
      <c r="A1326" s="113" t="s">
        <v>2776</v>
      </c>
      <c r="B1326" s="113" t="s">
        <v>383</v>
      </c>
      <c r="C1326" s="113">
        <v>39.35</v>
      </c>
      <c r="D1326" s="113">
        <v>42.5</v>
      </c>
      <c r="E1326" s="113">
        <v>38.4</v>
      </c>
      <c r="F1326" s="113">
        <v>41.55</v>
      </c>
      <c r="G1326" s="113">
        <v>42</v>
      </c>
      <c r="H1326" s="113">
        <v>38.200000000000003</v>
      </c>
      <c r="I1326" s="113">
        <v>28780</v>
      </c>
      <c r="J1326" s="113">
        <v>1162600.5</v>
      </c>
      <c r="K1326" s="115">
        <v>43530</v>
      </c>
      <c r="L1326" s="113">
        <v>283</v>
      </c>
      <c r="M1326" s="113" t="s">
        <v>2777</v>
      </c>
      <c r="N1326" s="351"/>
    </row>
    <row r="1327" spans="1:14">
      <c r="A1327" s="113" t="s">
        <v>3283</v>
      </c>
      <c r="B1327" s="113" t="s">
        <v>3180</v>
      </c>
      <c r="C1327" s="113">
        <v>15.3</v>
      </c>
      <c r="D1327" s="113">
        <v>15.4</v>
      </c>
      <c r="E1327" s="113">
        <v>14.6</v>
      </c>
      <c r="F1327" s="113">
        <v>15.35</v>
      </c>
      <c r="G1327" s="113">
        <v>15.4</v>
      </c>
      <c r="H1327" s="113">
        <v>14.7</v>
      </c>
      <c r="I1327" s="113">
        <v>6411</v>
      </c>
      <c r="J1327" s="113">
        <v>97893.3</v>
      </c>
      <c r="K1327" s="115">
        <v>43530</v>
      </c>
      <c r="L1327" s="113">
        <v>14</v>
      </c>
      <c r="M1327" s="113" t="s">
        <v>3284</v>
      </c>
      <c r="N1327" s="351"/>
    </row>
    <row r="1328" spans="1:14">
      <c r="A1328" s="113" t="s">
        <v>2487</v>
      </c>
      <c r="B1328" s="113" t="s">
        <v>383</v>
      </c>
      <c r="C1328" s="113">
        <v>186.15</v>
      </c>
      <c r="D1328" s="113">
        <v>194.7</v>
      </c>
      <c r="E1328" s="113">
        <v>186.1</v>
      </c>
      <c r="F1328" s="113">
        <v>191.4</v>
      </c>
      <c r="G1328" s="113">
        <v>190</v>
      </c>
      <c r="H1328" s="113">
        <v>186.1</v>
      </c>
      <c r="I1328" s="113">
        <v>3102</v>
      </c>
      <c r="J1328" s="113">
        <v>592023.6</v>
      </c>
      <c r="K1328" s="115">
        <v>43530</v>
      </c>
      <c r="L1328" s="113">
        <v>97</v>
      </c>
      <c r="M1328" s="113" t="s">
        <v>2488</v>
      </c>
      <c r="N1328" s="351"/>
    </row>
    <row r="1329" spans="1:14">
      <c r="A1329" s="113" t="s">
        <v>3285</v>
      </c>
      <c r="B1329" s="113" t="s">
        <v>383</v>
      </c>
      <c r="C1329" s="113">
        <v>10.050000000000001</v>
      </c>
      <c r="D1329" s="113">
        <v>10.65</v>
      </c>
      <c r="E1329" s="113">
        <v>9.9</v>
      </c>
      <c r="F1329" s="113">
        <v>10.6</v>
      </c>
      <c r="G1329" s="113">
        <v>10.6</v>
      </c>
      <c r="H1329" s="113">
        <v>10.15</v>
      </c>
      <c r="I1329" s="113">
        <v>68086</v>
      </c>
      <c r="J1329" s="113">
        <v>713442.9</v>
      </c>
      <c r="K1329" s="115">
        <v>43530</v>
      </c>
      <c r="L1329" s="113">
        <v>146</v>
      </c>
      <c r="M1329" s="113" t="s">
        <v>3286</v>
      </c>
      <c r="N1329" s="351"/>
    </row>
    <row r="1330" spans="1:14">
      <c r="A1330" s="113" t="s">
        <v>1517</v>
      </c>
      <c r="B1330" s="113" t="s">
        <v>383</v>
      </c>
      <c r="C1330" s="113">
        <v>170</v>
      </c>
      <c r="D1330" s="113">
        <v>192.2</v>
      </c>
      <c r="E1330" s="113">
        <v>169.3</v>
      </c>
      <c r="F1330" s="113">
        <v>186.7</v>
      </c>
      <c r="G1330" s="113">
        <v>184.9</v>
      </c>
      <c r="H1330" s="113">
        <v>167.4</v>
      </c>
      <c r="I1330" s="113">
        <v>234867</v>
      </c>
      <c r="J1330" s="113">
        <v>42903482.549999997</v>
      </c>
      <c r="K1330" s="115">
        <v>43530</v>
      </c>
      <c r="L1330" s="113">
        <v>5008</v>
      </c>
      <c r="M1330" s="113" t="s">
        <v>1518</v>
      </c>
      <c r="N1330" s="351"/>
    </row>
    <row r="1331" spans="1:14">
      <c r="A1331" s="113" t="s">
        <v>1519</v>
      </c>
      <c r="B1331" s="113" t="s">
        <v>383</v>
      </c>
      <c r="C1331" s="113">
        <v>10</v>
      </c>
      <c r="D1331" s="113">
        <v>10.7</v>
      </c>
      <c r="E1331" s="113">
        <v>9.9499999999999993</v>
      </c>
      <c r="F1331" s="113">
        <v>10.25</v>
      </c>
      <c r="G1331" s="113">
        <v>10.35</v>
      </c>
      <c r="H1331" s="113">
        <v>9.85</v>
      </c>
      <c r="I1331" s="113">
        <v>4475078</v>
      </c>
      <c r="J1331" s="113">
        <v>46335616.5</v>
      </c>
      <c r="K1331" s="115">
        <v>43530</v>
      </c>
      <c r="L1331" s="113">
        <v>7609</v>
      </c>
      <c r="M1331" s="113" t="s">
        <v>1520</v>
      </c>
      <c r="N1331" s="351"/>
    </row>
    <row r="1332" spans="1:14">
      <c r="A1332" s="113" t="s">
        <v>2123</v>
      </c>
      <c r="B1332" s="113" t="s">
        <v>383</v>
      </c>
      <c r="C1332" s="113">
        <v>817</v>
      </c>
      <c r="D1332" s="113">
        <v>853</v>
      </c>
      <c r="E1332" s="113">
        <v>815.15</v>
      </c>
      <c r="F1332" s="113">
        <v>831.55</v>
      </c>
      <c r="G1332" s="113">
        <v>834.25</v>
      </c>
      <c r="H1332" s="113">
        <v>823.35</v>
      </c>
      <c r="I1332" s="113">
        <v>8927</v>
      </c>
      <c r="J1332" s="113">
        <v>7446694.1500000004</v>
      </c>
      <c r="K1332" s="115">
        <v>43530</v>
      </c>
      <c r="L1332" s="113">
        <v>694</v>
      </c>
      <c r="M1332" s="113" t="s">
        <v>2124</v>
      </c>
      <c r="N1332" s="351"/>
    </row>
    <row r="1333" spans="1:14">
      <c r="A1333" s="113" t="s">
        <v>3287</v>
      </c>
      <c r="B1333" s="113" t="s">
        <v>3180</v>
      </c>
      <c r="C1333" s="113">
        <v>0.65</v>
      </c>
      <c r="D1333" s="113">
        <v>0.7</v>
      </c>
      <c r="E1333" s="113">
        <v>0.6</v>
      </c>
      <c r="F1333" s="113">
        <v>0.7</v>
      </c>
      <c r="G1333" s="113">
        <v>0.7</v>
      </c>
      <c r="H1333" s="113">
        <v>0.65</v>
      </c>
      <c r="I1333" s="113">
        <v>22551</v>
      </c>
      <c r="J1333" s="113">
        <v>14710.7</v>
      </c>
      <c r="K1333" s="115">
        <v>43530</v>
      </c>
      <c r="L1333" s="113">
        <v>15</v>
      </c>
      <c r="M1333" s="113" t="s">
        <v>3288</v>
      </c>
      <c r="N1333" s="351"/>
    </row>
    <row r="1334" spans="1:14">
      <c r="A1334" s="113" t="s">
        <v>1870</v>
      </c>
      <c r="B1334" s="113" t="s">
        <v>383</v>
      </c>
      <c r="C1334" s="113">
        <v>4.2</v>
      </c>
      <c r="D1334" s="113">
        <v>4.2</v>
      </c>
      <c r="E1334" s="113">
        <v>4.2</v>
      </c>
      <c r="F1334" s="113">
        <v>4.2</v>
      </c>
      <c r="G1334" s="113">
        <v>4.2</v>
      </c>
      <c r="H1334" s="113">
        <v>4</v>
      </c>
      <c r="I1334" s="113">
        <v>305383</v>
      </c>
      <c r="J1334" s="113">
        <v>1282608.6000000001</v>
      </c>
      <c r="K1334" s="115">
        <v>43530</v>
      </c>
      <c r="L1334" s="113">
        <v>23</v>
      </c>
      <c r="M1334" s="113" t="s">
        <v>1521</v>
      </c>
      <c r="N1334" s="351"/>
    </row>
    <row r="1335" spans="1:14">
      <c r="A1335" s="113" t="s">
        <v>1522</v>
      </c>
      <c r="B1335" s="113" t="s">
        <v>383</v>
      </c>
      <c r="C1335" s="113">
        <v>354.9</v>
      </c>
      <c r="D1335" s="113">
        <v>369.5</v>
      </c>
      <c r="E1335" s="113">
        <v>345.55</v>
      </c>
      <c r="F1335" s="113">
        <v>367.25</v>
      </c>
      <c r="G1335" s="113">
        <v>368.85</v>
      </c>
      <c r="H1335" s="113">
        <v>348</v>
      </c>
      <c r="I1335" s="113">
        <v>17646</v>
      </c>
      <c r="J1335" s="113">
        <v>6345064.0499999998</v>
      </c>
      <c r="K1335" s="115">
        <v>43530</v>
      </c>
      <c r="L1335" s="113">
        <v>805</v>
      </c>
      <c r="M1335" s="113" t="s">
        <v>2245</v>
      </c>
      <c r="N1335" s="351"/>
    </row>
    <row r="1336" spans="1:14">
      <c r="A1336" s="113" t="s">
        <v>1523</v>
      </c>
      <c r="B1336" s="113" t="s">
        <v>383</v>
      </c>
      <c r="C1336" s="113">
        <v>24.2</v>
      </c>
      <c r="D1336" s="113">
        <v>24.4</v>
      </c>
      <c r="E1336" s="113">
        <v>23.9</v>
      </c>
      <c r="F1336" s="113">
        <v>24.1</v>
      </c>
      <c r="G1336" s="113">
        <v>24</v>
      </c>
      <c r="H1336" s="113">
        <v>24</v>
      </c>
      <c r="I1336" s="113">
        <v>908086</v>
      </c>
      <c r="J1336" s="113">
        <v>21905907.100000001</v>
      </c>
      <c r="K1336" s="115">
        <v>43530</v>
      </c>
      <c r="L1336" s="113">
        <v>7039</v>
      </c>
      <c r="M1336" s="113" t="s">
        <v>1524</v>
      </c>
      <c r="N1336" s="351"/>
    </row>
    <row r="1337" spans="1:14">
      <c r="A1337" s="113" t="s">
        <v>1525</v>
      </c>
      <c r="B1337" s="113" t="s">
        <v>383</v>
      </c>
      <c r="C1337" s="113">
        <v>1960</v>
      </c>
      <c r="D1337" s="113">
        <v>1969</v>
      </c>
      <c r="E1337" s="113">
        <v>1940</v>
      </c>
      <c r="F1337" s="113">
        <v>1948.9</v>
      </c>
      <c r="G1337" s="113">
        <v>1940</v>
      </c>
      <c r="H1337" s="113">
        <v>1952.5</v>
      </c>
      <c r="I1337" s="113">
        <v>7827</v>
      </c>
      <c r="J1337" s="113">
        <v>15339419.4</v>
      </c>
      <c r="K1337" s="115">
        <v>43530</v>
      </c>
      <c r="L1337" s="113">
        <v>1944</v>
      </c>
      <c r="M1337" s="113" t="s">
        <v>1526</v>
      </c>
      <c r="N1337" s="351"/>
    </row>
    <row r="1338" spans="1:14">
      <c r="A1338" s="113" t="s">
        <v>2607</v>
      </c>
      <c r="B1338" s="113" t="s">
        <v>3180</v>
      </c>
      <c r="C1338" s="113">
        <v>11.8</v>
      </c>
      <c r="D1338" s="113">
        <v>11.8</v>
      </c>
      <c r="E1338" s="113">
        <v>11.8</v>
      </c>
      <c r="F1338" s="113">
        <v>11.8</v>
      </c>
      <c r="G1338" s="113">
        <v>11.8</v>
      </c>
      <c r="H1338" s="113">
        <v>11.25</v>
      </c>
      <c r="I1338" s="113">
        <v>3048</v>
      </c>
      <c r="J1338" s="113">
        <v>35966.400000000001</v>
      </c>
      <c r="K1338" s="115">
        <v>43530</v>
      </c>
      <c r="L1338" s="113">
        <v>16</v>
      </c>
      <c r="M1338" s="113" t="s">
        <v>2608</v>
      </c>
      <c r="N1338" s="351"/>
    </row>
    <row r="1339" spans="1:14">
      <c r="A1339" s="113" t="s">
        <v>1527</v>
      </c>
      <c r="B1339" s="113" t="s">
        <v>383</v>
      </c>
      <c r="C1339" s="113">
        <v>71.8</v>
      </c>
      <c r="D1339" s="113">
        <v>73.7</v>
      </c>
      <c r="E1339" s="113">
        <v>69.099999999999994</v>
      </c>
      <c r="F1339" s="113">
        <v>69.650000000000006</v>
      </c>
      <c r="G1339" s="113">
        <v>69.599999999999994</v>
      </c>
      <c r="H1339" s="113">
        <v>70.5</v>
      </c>
      <c r="I1339" s="113">
        <v>64440</v>
      </c>
      <c r="J1339" s="113">
        <v>4575075.5</v>
      </c>
      <c r="K1339" s="115">
        <v>43530</v>
      </c>
      <c r="L1339" s="113">
        <v>1581</v>
      </c>
      <c r="M1339" s="113" t="s">
        <v>1528</v>
      </c>
      <c r="N1339" s="351"/>
    </row>
    <row r="1340" spans="1:14">
      <c r="A1340" s="113" t="s">
        <v>2097</v>
      </c>
      <c r="B1340" s="113" t="s">
        <v>383</v>
      </c>
      <c r="C1340" s="113">
        <v>54.95</v>
      </c>
      <c r="D1340" s="113">
        <v>62.95</v>
      </c>
      <c r="E1340" s="113">
        <v>54.5</v>
      </c>
      <c r="F1340" s="113">
        <v>56</v>
      </c>
      <c r="G1340" s="113">
        <v>56</v>
      </c>
      <c r="H1340" s="113">
        <v>54.15</v>
      </c>
      <c r="I1340" s="113">
        <v>44904</v>
      </c>
      <c r="J1340" s="113">
        <v>2586922.7000000002</v>
      </c>
      <c r="K1340" s="115">
        <v>43530</v>
      </c>
      <c r="L1340" s="113">
        <v>630</v>
      </c>
      <c r="M1340" s="113" t="s">
        <v>2098</v>
      </c>
      <c r="N1340" s="351"/>
    </row>
    <row r="1341" spans="1:14">
      <c r="A1341" s="113" t="s">
        <v>1529</v>
      </c>
      <c r="B1341" s="113" t="s">
        <v>383</v>
      </c>
      <c r="C1341" s="113">
        <v>81.2</v>
      </c>
      <c r="D1341" s="113">
        <v>83.05</v>
      </c>
      <c r="E1341" s="113">
        <v>80.099999999999994</v>
      </c>
      <c r="F1341" s="113">
        <v>82.4</v>
      </c>
      <c r="G1341" s="113">
        <v>81.849999999999994</v>
      </c>
      <c r="H1341" s="113">
        <v>81.150000000000006</v>
      </c>
      <c r="I1341" s="113">
        <v>4164</v>
      </c>
      <c r="J1341" s="113">
        <v>341282.35</v>
      </c>
      <c r="K1341" s="115">
        <v>43530</v>
      </c>
      <c r="L1341" s="113">
        <v>103</v>
      </c>
      <c r="M1341" s="113" t="s">
        <v>1530</v>
      </c>
      <c r="N1341" s="351"/>
    </row>
    <row r="1342" spans="1:14">
      <c r="A1342" s="113" t="s">
        <v>1531</v>
      </c>
      <c r="B1342" s="113" t="s">
        <v>383</v>
      </c>
      <c r="C1342" s="113">
        <v>740.05</v>
      </c>
      <c r="D1342" s="113">
        <v>772.4</v>
      </c>
      <c r="E1342" s="113">
        <v>727</v>
      </c>
      <c r="F1342" s="113">
        <v>761.15</v>
      </c>
      <c r="G1342" s="113">
        <v>760</v>
      </c>
      <c r="H1342" s="113">
        <v>738.95</v>
      </c>
      <c r="I1342" s="113">
        <v>121379</v>
      </c>
      <c r="J1342" s="113">
        <v>91354745.549999997</v>
      </c>
      <c r="K1342" s="115">
        <v>43530</v>
      </c>
      <c r="L1342" s="113">
        <v>5982</v>
      </c>
      <c r="M1342" s="113" t="s">
        <v>1532</v>
      </c>
      <c r="N1342" s="351"/>
    </row>
    <row r="1343" spans="1:14">
      <c r="A1343" s="113" t="s">
        <v>3289</v>
      </c>
      <c r="B1343" s="113" t="s">
        <v>3180</v>
      </c>
      <c r="C1343" s="113">
        <v>0.4</v>
      </c>
      <c r="D1343" s="113">
        <v>0.45</v>
      </c>
      <c r="E1343" s="113">
        <v>0.4</v>
      </c>
      <c r="F1343" s="113">
        <v>0.4</v>
      </c>
      <c r="G1343" s="113">
        <v>0.45</v>
      </c>
      <c r="H1343" s="113">
        <v>0.4</v>
      </c>
      <c r="I1343" s="113">
        <v>185717</v>
      </c>
      <c r="J1343" s="113">
        <v>80772.800000000003</v>
      </c>
      <c r="K1343" s="115">
        <v>43530</v>
      </c>
      <c r="L1343" s="113">
        <v>30</v>
      </c>
      <c r="M1343" s="113" t="s">
        <v>3290</v>
      </c>
      <c r="N1343" s="351"/>
    </row>
    <row r="1344" spans="1:14">
      <c r="A1344" s="113" t="s">
        <v>2246</v>
      </c>
      <c r="B1344" s="113" t="s">
        <v>383</v>
      </c>
      <c r="C1344" s="113">
        <v>624</v>
      </c>
      <c r="D1344" s="113">
        <v>624.70000000000005</v>
      </c>
      <c r="E1344" s="113">
        <v>575.1</v>
      </c>
      <c r="F1344" s="113">
        <v>595.79999999999995</v>
      </c>
      <c r="G1344" s="113">
        <v>585.25</v>
      </c>
      <c r="H1344" s="113">
        <v>601.65</v>
      </c>
      <c r="I1344" s="113">
        <v>31180</v>
      </c>
      <c r="J1344" s="113">
        <v>18798483.75</v>
      </c>
      <c r="K1344" s="115">
        <v>43530</v>
      </c>
      <c r="L1344" s="113">
        <v>1150</v>
      </c>
      <c r="M1344" s="113" t="s">
        <v>2247</v>
      </c>
      <c r="N1344" s="351"/>
    </row>
    <row r="1345" spans="1:14">
      <c r="A1345" s="113" t="s">
        <v>2104</v>
      </c>
      <c r="B1345" s="113" t="s">
        <v>383</v>
      </c>
      <c r="C1345" s="113">
        <v>68.25</v>
      </c>
      <c r="D1345" s="113">
        <v>68.5</v>
      </c>
      <c r="E1345" s="113">
        <v>66</v>
      </c>
      <c r="F1345" s="113">
        <v>66.599999999999994</v>
      </c>
      <c r="G1345" s="113">
        <v>66.45</v>
      </c>
      <c r="H1345" s="113">
        <v>66.8</v>
      </c>
      <c r="I1345" s="113">
        <v>48350</v>
      </c>
      <c r="J1345" s="113">
        <v>3242469.55</v>
      </c>
      <c r="K1345" s="115">
        <v>43530</v>
      </c>
      <c r="L1345" s="113">
        <v>432</v>
      </c>
      <c r="M1345" s="113" t="s">
        <v>2105</v>
      </c>
      <c r="N1345" s="351"/>
    </row>
    <row r="1346" spans="1:14">
      <c r="A1346" s="113" t="s">
        <v>1533</v>
      </c>
      <c r="B1346" s="113" t="s">
        <v>383</v>
      </c>
      <c r="C1346" s="113">
        <v>33.950000000000003</v>
      </c>
      <c r="D1346" s="113">
        <v>34.549999999999997</v>
      </c>
      <c r="E1346" s="113">
        <v>32.799999999999997</v>
      </c>
      <c r="F1346" s="113">
        <v>33.450000000000003</v>
      </c>
      <c r="G1346" s="113">
        <v>33.200000000000003</v>
      </c>
      <c r="H1346" s="113">
        <v>33.1</v>
      </c>
      <c r="I1346" s="113">
        <v>418058</v>
      </c>
      <c r="J1346" s="113">
        <v>14077447.1</v>
      </c>
      <c r="K1346" s="115">
        <v>43530</v>
      </c>
      <c r="L1346" s="113">
        <v>2729</v>
      </c>
      <c r="M1346" s="113" t="s">
        <v>1534</v>
      </c>
      <c r="N1346" s="351"/>
    </row>
    <row r="1347" spans="1:14">
      <c r="A1347" s="113" t="s">
        <v>1535</v>
      </c>
      <c r="B1347" s="113" t="s">
        <v>383</v>
      </c>
      <c r="C1347" s="113">
        <v>444.2</v>
      </c>
      <c r="D1347" s="113">
        <v>449</v>
      </c>
      <c r="E1347" s="113">
        <v>439</v>
      </c>
      <c r="F1347" s="113">
        <v>440.35</v>
      </c>
      <c r="G1347" s="113">
        <v>441.2</v>
      </c>
      <c r="H1347" s="113">
        <v>442.2</v>
      </c>
      <c r="I1347" s="113">
        <v>100286</v>
      </c>
      <c r="J1347" s="113">
        <v>44585013.25</v>
      </c>
      <c r="K1347" s="115">
        <v>43530</v>
      </c>
      <c r="L1347" s="113">
        <v>3549</v>
      </c>
      <c r="M1347" s="113" t="s">
        <v>1536</v>
      </c>
      <c r="N1347" s="351"/>
    </row>
    <row r="1348" spans="1:14">
      <c r="A1348" s="113" t="s">
        <v>2728</v>
      </c>
      <c r="B1348" s="113" t="s">
        <v>383</v>
      </c>
      <c r="C1348" s="113">
        <v>382.5</v>
      </c>
      <c r="D1348" s="113">
        <v>399</v>
      </c>
      <c r="E1348" s="113">
        <v>382.5</v>
      </c>
      <c r="F1348" s="113">
        <v>385.95</v>
      </c>
      <c r="G1348" s="113">
        <v>386.95</v>
      </c>
      <c r="H1348" s="113">
        <v>389.25</v>
      </c>
      <c r="I1348" s="113">
        <v>61552</v>
      </c>
      <c r="J1348" s="113">
        <v>23964062.449999999</v>
      </c>
      <c r="K1348" s="115">
        <v>43530</v>
      </c>
      <c r="L1348" s="113">
        <v>1798</v>
      </c>
      <c r="M1348" s="113" t="s">
        <v>2729</v>
      </c>
      <c r="N1348" s="351"/>
    </row>
    <row r="1349" spans="1:14">
      <c r="A1349" s="113" t="s">
        <v>1537</v>
      </c>
      <c r="B1349" s="113" t="s">
        <v>383</v>
      </c>
      <c r="C1349" s="113">
        <v>1045</v>
      </c>
      <c r="D1349" s="113">
        <v>1045.0999999999999</v>
      </c>
      <c r="E1349" s="113">
        <v>1011</v>
      </c>
      <c r="F1349" s="113">
        <v>1027.6500000000001</v>
      </c>
      <c r="G1349" s="113">
        <v>1016.5</v>
      </c>
      <c r="H1349" s="113">
        <v>1042.8499999999999</v>
      </c>
      <c r="I1349" s="113">
        <v>7686</v>
      </c>
      <c r="J1349" s="113">
        <v>7984400.0999999996</v>
      </c>
      <c r="K1349" s="115">
        <v>43530</v>
      </c>
      <c r="L1349" s="113">
        <v>854</v>
      </c>
      <c r="M1349" s="113" t="s">
        <v>2829</v>
      </c>
      <c r="N1349" s="351"/>
    </row>
    <row r="1350" spans="1:14">
      <c r="A1350" s="113" t="s">
        <v>1538</v>
      </c>
      <c r="B1350" s="113" t="s">
        <v>383</v>
      </c>
      <c r="C1350" s="113">
        <v>368.95</v>
      </c>
      <c r="D1350" s="113">
        <v>369.5</v>
      </c>
      <c r="E1350" s="113">
        <v>352.95</v>
      </c>
      <c r="F1350" s="113">
        <v>359.7</v>
      </c>
      <c r="G1350" s="113">
        <v>355.35</v>
      </c>
      <c r="H1350" s="113">
        <v>360.45</v>
      </c>
      <c r="I1350" s="113">
        <v>52167</v>
      </c>
      <c r="J1350" s="113">
        <v>18705268</v>
      </c>
      <c r="K1350" s="115">
        <v>43530</v>
      </c>
      <c r="L1350" s="113">
        <v>2450</v>
      </c>
      <c r="M1350" s="113" t="s">
        <v>1539</v>
      </c>
      <c r="N1350" s="351"/>
    </row>
    <row r="1351" spans="1:14">
      <c r="A1351" s="113" t="s">
        <v>2687</v>
      </c>
      <c r="B1351" s="113" t="s">
        <v>383</v>
      </c>
      <c r="C1351" s="113">
        <v>4.4000000000000004</v>
      </c>
      <c r="D1351" s="113">
        <v>4.5999999999999996</v>
      </c>
      <c r="E1351" s="113">
        <v>4.4000000000000004</v>
      </c>
      <c r="F1351" s="113">
        <v>4.5999999999999996</v>
      </c>
      <c r="G1351" s="113">
        <v>4.5999999999999996</v>
      </c>
      <c r="H1351" s="113">
        <v>4.4000000000000004</v>
      </c>
      <c r="I1351" s="113">
        <v>8390</v>
      </c>
      <c r="J1351" s="113">
        <v>38571.25</v>
      </c>
      <c r="K1351" s="115">
        <v>43530</v>
      </c>
      <c r="L1351" s="113">
        <v>22</v>
      </c>
      <c r="M1351" s="113" t="s">
        <v>2688</v>
      </c>
      <c r="N1351" s="351"/>
    </row>
    <row r="1352" spans="1:14">
      <c r="A1352" s="113" t="s">
        <v>3100</v>
      </c>
      <c r="B1352" s="113" t="s">
        <v>383</v>
      </c>
      <c r="C1352" s="113">
        <v>26.5</v>
      </c>
      <c r="D1352" s="113">
        <v>26.5</v>
      </c>
      <c r="E1352" s="113">
        <v>23.35</v>
      </c>
      <c r="F1352" s="113">
        <v>25.1</v>
      </c>
      <c r="G1352" s="113">
        <v>25.2</v>
      </c>
      <c r="H1352" s="113">
        <v>24.95</v>
      </c>
      <c r="I1352" s="113">
        <v>2694</v>
      </c>
      <c r="J1352" s="113">
        <v>67426.75</v>
      </c>
      <c r="K1352" s="115">
        <v>43530</v>
      </c>
      <c r="L1352" s="113">
        <v>51</v>
      </c>
      <c r="M1352" s="113" t="s">
        <v>3101</v>
      </c>
      <c r="N1352" s="351"/>
    </row>
    <row r="1353" spans="1:14">
      <c r="A1353" s="113" t="s">
        <v>1541</v>
      </c>
      <c r="B1353" s="113" t="s">
        <v>383</v>
      </c>
      <c r="C1353" s="113">
        <v>341</v>
      </c>
      <c r="D1353" s="113">
        <v>344</v>
      </c>
      <c r="E1353" s="113">
        <v>335.2</v>
      </c>
      <c r="F1353" s="113">
        <v>336.4</v>
      </c>
      <c r="G1353" s="113">
        <v>335.6</v>
      </c>
      <c r="H1353" s="113">
        <v>340.25</v>
      </c>
      <c r="I1353" s="113">
        <v>96966</v>
      </c>
      <c r="J1353" s="113">
        <v>32894350.25</v>
      </c>
      <c r="K1353" s="115">
        <v>43530</v>
      </c>
      <c r="L1353" s="113">
        <v>8066</v>
      </c>
      <c r="M1353" s="113" t="s">
        <v>1542</v>
      </c>
      <c r="N1353" s="351"/>
    </row>
    <row r="1354" spans="1:14">
      <c r="A1354" s="113" t="s">
        <v>2690</v>
      </c>
      <c r="B1354" s="113" t="s">
        <v>383</v>
      </c>
      <c r="C1354" s="113">
        <v>307.89999999999998</v>
      </c>
      <c r="D1354" s="113">
        <v>316.3</v>
      </c>
      <c r="E1354" s="113">
        <v>306.89999999999998</v>
      </c>
      <c r="F1354" s="113">
        <v>316.3</v>
      </c>
      <c r="G1354" s="113">
        <v>316.3</v>
      </c>
      <c r="H1354" s="113">
        <v>301.25</v>
      </c>
      <c r="I1354" s="113">
        <v>136395</v>
      </c>
      <c r="J1354" s="113">
        <v>42948275.299999997</v>
      </c>
      <c r="K1354" s="115">
        <v>43530</v>
      </c>
      <c r="L1354" s="113">
        <v>1452</v>
      </c>
      <c r="M1354" s="113" t="s">
        <v>2691</v>
      </c>
      <c r="N1354" s="351"/>
    </row>
    <row r="1355" spans="1:14">
      <c r="A1355" s="113" t="s">
        <v>1543</v>
      </c>
      <c r="B1355" s="113" t="s">
        <v>383</v>
      </c>
      <c r="C1355" s="113">
        <v>1050</v>
      </c>
      <c r="D1355" s="113">
        <v>1090</v>
      </c>
      <c r="E1355" s="113">
        <v>1020</v>
      </c>
      <c r="F1355" s="113">
        <v>1025.55</v>
      </c>
      <c r="G1355" s="113">
        <v>1020</v>
      </c>
      <c r="H1355" s="113">
        <v>1041.5999999999999</v>
      </c>
      <c r="I1355" s="113">
        <v>969</v>
      </c>
      <c r="J1355" s="113">
        <v>1018854.4</v>
      </c>
      <c r="K1355" s="115">
        <v>43530</v>
      </c>
      <c r="L1355" s="113">
        <v>307</v>
      </c>
      <c r="M1355" s="113" t="s">
        <v>1544</v>
      </c>
      <c r="N1355" s="351"/>
    </row>
    <row r="1356" spans="1:14">
      <c r="A1356" s="113" t="s">
        <v>210</v>
      </c>
      <c r="B1356" s="113" t="s">
        <v>383</v>
      </c>
      <c r="C1356" s="113">
        <v>14.4</v>
      </c>
      <c r="D1356" s="113">
        <v>15.5</v>
      </c>
      <c r="E1356" s="113">
        <v>14.35</v>
      </c>
      <c r="F1356" s="113">
        <v>15.1</v>
      </c>
      <c r="G1356" s="113">
        <v>15.1</v>
      </c>
      <c r="H1356" s="113">
        <v>14.35</v>
      </c>
      <c r="I1356" s="113">
        <v>34583518</v>
      </c>
      <c r="J1356" s="113">
        <v>520498933.60000002</v>
      </c>
      <c r="K1356" s="115">
        <v>43530</v>
      </c>
      <c r="L1356" s="113">
        <v>18556</v>
      </c>
      <c r="M1356" s="113" t="s">
        <v>1545</v>
      </c>
      <c r="N1356" s="351"/>
    </row>
    <row r="1357" spans="1:14">
      <c r="A1357" s="113" t="s">
        <v>1876</v>
      </c>
      <c r="B1357" s="113" t="s">
        <v>383</v>
      </c>
      <c r="C1357" s="113">
        <v>263</v>
      </c>
      <c r="D1357" s="113">
        <v>309.75</v>
      </c>
      <c r="E1357" s="113">
        <v>263</v>
      </c>
      <c r="F1357" s="113">
        <v>299.25</v>
      </c>
      <c r="G1357" s="113">
        <v>294.95</v>
      </c>
      <c r="H1357" s="113">
        <v>258.14999999999998</v>
      </c>
      <c r="I1357" s="113">
        <v>163500</v>
      </c>
      <c r="J1357" s="113">
        <v>48295975.950000003</v>
      </c>
      <c r="K1357" s="115">
        <v>43530</v>
      </c>
      <c r="L1357" s="113">
        <v>3943</v>
      </c>
      <c r="M1357" s="113" t="s">
        <v>1877</v>
      </c>
      <c r="N1357" s="351"/>
    </row>
    <row r="1358" spans="1:14">
      <c r="A1358" s="113" t="s">
        <v>1546</v>
      </c>
      <c r="B1358" s="113" t="s">
        <v>383</v>
      </c>
      <c r="C1358" s="113">
        <v>187.25</v>
      </c>
      <c r="D1358" s="113">
        <v>199.9</v>
      </c>
      <c r="E1358" s="113">
        <v>181.35</v>
      </c>
      <c r="F1358" s="113">
        <v>195.75</v>
      </c>
      <c r="G1358" s="113">
        <v>194.75</v>
      </c>
      <c r="H1358" s="113">
        <v>187.1</v>
      </c>
      <c r="I1358" s="113">
        <v>4281105</v>
      </c>
      <c r="J1358" s="113">
        <v>829330517.04999995</v>
      </c>
      <c r="K1358" s="115">
        <v>43530</v>
      </c>
      <c r="L1358" s="113">
        <v>57231</v>
      </c>
      <c r="M1358" s="113" t="s">
        <v>1547</v>
      </c>
      <c r="N1358" s="351"/>
    </row>
    <row r="1359" spans="1:14">
      <c r="A1359" s="113" t="s">
        <v>3291</v>
      </c>
      <c r="B1359" s="113" t="s">
        <v>3180</v>
      </c>
      <c r="C1359" s="113">
        <v>0.9</v>
      </c>
      <c r="D1359" s="113">
        <v>0.9</v>
      </c>
      <c r="E1359" s="113">
        <v>0.8</v>
      </c>
      <c r="F1359" s="113">
        <v>0.9</v>
      </c>
      <c r="G1359" s="113">
        <v>0.9</v>
      </c>
      <c r="H1359" s="113">
        <v>0.85</v>
      </c>
      <c r="I1359" s="113">
        <v>45502</v>
      </c>
      <c r="J1359" s="113">
        <v>38378.75</v>
      </c>
      <c r="K1359" s="115">
        <v>43530</v>
      </c>
      <c r="L1359" s="113">
        <v>71</v>
      </c>
      <c r="M1359" s="113" t="s">
        <v>3292</v>
      </c>
      <c r="N1359" s="351"/>
    </row>
    <row r="1360" spans="1:14">
      <c r="A1360" s="113" t="s">
        <v>2854</v>
      </c>
      <c r="B1360" s="113" t="s">
        <v>383</v>
      </c>
      <c r="C1360" s="113">
        <v>95.95</v>
      </c>
      <c r="D1360" s="113">
        <v>100</v>
      </c>
      <c r="E1360" s="113">
        <v>94.65</v>
      </c>
      <c r="F1360" s="113">
        <v>94.95</v>
      </c>
      <c r="G1360" s="113">
        <v>94.65</v>
      </c>
      <c r="H1360" s="113">
        <v>94.75</v>
      </c>
      <c r="I1360" s="113">
        <v>77274</v>
      </c>
      <c r="J1360" s="113">
        <v>7440488.3499999996</v>
      </c>
      <c r="K1360" s="115">
        <v>43530</v>
      </c>
      <c r="L1360" s="113">
        <v>608</v>
      </c>
      <c r="M1360" s="113" t="s">
        <v>2855</v>
      </c>
      <c r="N1360" s="351"/>
    </row>
    <row r="1361" spans="1:14">
      <c r="A1361" s="113" t="s">
        <v>3385</v>
      </c>
      <c r="B1361" s="113" t="s">
        <v>383</v>
      </c>
      <c r="C1361" s="113">
        <v>148.05000000000001</v>
      </c>
      <c r="D1361" s="113">
        <v>162.94999999999999</v>
      </c>
      <c r="E1361" s="113">
        <v>148</v>
      </c>
      <c r="F1361" s="113">
        <v>162.85</v>
      </c>
      <c r="G1361" s="113">
        <v>162.9</v>
      </c>
      <c r="H1361" s="113">
        <v>148.15</v>
      </c>
      <c r="I1361" s="113">
        <v>1138679</v>
      </c>
      <c r="J1361" s="113">
        <v>181886034.25</v>
      </c>
      <c r="K1361" s="115">
        <v>43530</v>
      </c>
      <c r="L1361" s="113">
        <v>5553</v>
      </c>
      <c r="M1361" s="113" t="s">
        <v>3386</v>
      </c>
      <c r="N1361" s="351"/>
    </row>
    <row r="1362" spans="1:14">
      <c r="A1362" s="113" t="s">
        <v>3463</v>
      </c>
      <c r="B1362" s="113" t="s">
        <v>3180</v>
      </c>
      <c r="C1362" s="113">
        <v>1.25</v>
      </c>
      <c r="D1362" s="113">
        <v>1.35</v>
      </c>
      <c r="E1362" s="113">
        <v>1.25</v>
      </c>
      <c r="F1362" s="113">
        <v>1.35</v>
      </c>
      <c r="G1362" s="113">
        <v>1.35</v>
      </c>
      <c r="H1362" s="113">
        <v>1.3</v>
      </c>
      <c r="I1362" s="113">
        <v>51811</v>
      </c>
      <c r="J1362" s="113">
        <v>64913.75</v>
      </c>
      <c r="K1362" s="115">
        <v>43530</v>
      </c>
      <c r="L1362" s="113">
        <v>15</v>
      </c>
      <c r="M1362" s="113" t="s">
        <v>3464</v>
      </c>
      <c r="N1362" s="351"/>
    </row>
    <row r="1363" spans="1:14">
      <c r="A1363" s="113" t="s">
        <v>2830</v>
      </c>
      <c r="B1363" s="113" t="s">
        <v>383</v>
      </c>
      <c r="C1363" s="113">
        <v>26.75</v>
      </c>
      <c r="D1363" s="113">
        <v>26.85</v>
      </c>
      <c r="E1363" s="113">
        <v>25.85</v>
      </c>
      <c r="F1363" s="113">
        <v>26.05</v>
      </c>
      <c r="G1363" s="113">
        <v>26</v>
      </c>
      <c r="H1363" s="113">
        <v>26.3</v>
      </c>
      <c r="I1363" s="113">
        <v>175550</v>
      </c>
      <c r="J1363" s="113">
        <v>4580488.3</v>
      </c>
      <c r="K1363" s="115">
        <v>43530</v>
      </c>
      <c r="L1363" s="113">
        <v>600</v>
      </c>
      <c r="M1363" s="113" t="s">
        <v>2831</v>
      </c>
      <c r="N1363" s="351"/>
    </row>
    <row r="1364" spans="1:14">
      <c r="A1364" s="113" t="s">
        <v>3102</v>
      </c>
      <c r="B1364" s="113" t="s">
        <v>3180</v>
      </c>
      <c r="C1364" s="113">
        <v>9.25</v>
      </c>
      <c r="D1364" s="113">
        <v>9.25</v>
      </c>
      <c r="E1364" s="113">
        <v>8.75</v>
      </c>
      <c r="F1364" s="113">
        <v>9.1999999999999993</v>
      </c>
      <c r="G1364" s="113">
        <v>9.1999999999999993</v>
      </c>
      <c r="H1364" s="113">
        <v>9.1999999999999993</v>
      </c>
      <c r="I1364" s="113">
        <v>1106</v>
      </c>
      <c r="J1364" s="113">
        <v>10202.5</v>
      </c>
      <c r="K1364" s="115">
        <v>43530</v>
      </c>
      <c r="L1364" s="113">
        <v>6</v>
      </c>
      <c r="M1364" s="113" t="s">
        <v>3103</v>
      </c>
      <c r="N1364" s="351"/>
    </row>
    <row r="1365" spans="1:14">
      <c r="A1365" s="113" t="s">
        <v>3104</v>
      </c>
      <c r="B1365" s="113" t="s">
        <v>383</v>
      </c>
      <c r="C1365" s="113">
        <v>52.5</v>
      </c>
      <c r="D1365" s="113">
        <v>52.5</v>
      </c>
      <c r="E1365" s="113">
        <v>48.25</v>
      </c>
      <c r="F1365" s="113">
        <v>50.65</v>
      </c>
      <c r="G1365" s="113">
        <v>49.5</v>
      </c>
      <c r="H1365" s="113">
        <v>50</v>
      </c>
      <c r="I1365" s="113">
        <v>60153</v>
      </c>
      <c r="J1365" s="113">
        <v>3102372.2</v>
      </c>
      <c r="K1365" s="115">
        <v>43530</v>
      </c>
      <c r="L1365" s="113">
        <v>782</v>
      </c>
      <c r="M1365" s="113" t="s">
        <v>3105</v>
      </c>
      <c r="N1365" s="351"/>
    </row>
    <row r="1366" spans="1:14">
      <c r="A1366" s="113" t="s">
        <v>3106</v>
      </c>
      <c r="B1366" s="113" t="s">
        <v>383</v>
      </c>
      <c r="C1366" s="113">
        <v>33.9</v>
      </c>
      <c r="D1366" s="113">
        <v>33.9</v>
      </c>
      <c r="E1366" s="113">
        <v>31.45</v>
      </c>
      <c r="F1366" s="113">
        <v>32.6</v>
      </c>
      <c r="G1366" s="113">
        <v>31.9</v>
      </c>
      <c r="H1366" s="113">
        <v>31</v>
      </c>
      <c r="I1366" s="113">
        <v>64141</v>
      </c>
      <c r="J1366" s="113">
        <v>2091380.25</v>
      </c>
      <c r="K1366" s="115">
        <v>43530</v>
      </c>
      <c r="L1366" s="113">
        <v>351</v>
      </c>
      <c r="M1366" s="113" t="s">
        <v>3107</v>
      </c>
      <c r="N1366" s="351"/>
    </row>
    <row r="1367" spans="1:14">
      <c r="A1367" s="113" t="s">
        <v>2168</v>
      </c>
      <c r="B1367" s="113" t="s">
        <v>383</v>
      </c>
      <c r="C1367" s="113">
        <v>20.85</v>
      </c>
      <c r="D1367" s="113">
        <v>21.4</v>
      </c>
      <c r="E1367" s="113">
        <v>20.350000000000001</v>
      </c>
      <c r="F1367" s="113">
        <v>20.6</v>
      </c>
      <c r="G1367" s="113">
        <v>20.65</v>
      </c>
      <c r="H1367" s="113">
        <v>20.55</v>
      </c>
      <c r="I1367" s="113">
        <v>2742265</v>
      </c>
      <c r="J1367" s="113">
        <v>57243266.700000003</v>
      </c>
      <c r="K1367" s="115">
        <v>43530</v>
      </c>
      <c r="L1367" s="113">
        <v>8938</v>
      </c>
      <c r="M1367" s="113" t="s">
        <v>2169</v>
      </c>
      <c r="N1367" s="351"/>
    </row>
    <row r="1368" spans="1:14">
      <c r="A1368" s="113" t="s">
        <v>3293</v>
      </c>
      <c r="B1368" s="113" t="s">
        <v>3180</v>
      </c>
      <c r="C1368" s="113">
        <v>0.3</v>
      </c>
      <c r="D1368" s="113">
        <v>0.3</v>
      </c>
      <c r="E1368" s="113">
        <v>0.25</v>
      </c>
      <c r="F1368" s="113">
        <v>0.3</v>
      </c>
      <c r="G1368" s="113">
        <v>0.3</v>
      </c>
      <c r="H1368" s="113">
        <v>0.3</v>
      </c>
      <c r="I1368" s="113">
        <v>12399</v>
      </c>
      <c r="J1368" s="113">
        <v>3205.7</v>
      </c>
      <c r="K1368" s="115">
        <v>43530</v>
      </c>
      <c r="L1368" s="113">
        <v>10</v>
      </c>
      <c r="M1368" s="113" t="s">
        <v>3294</v>
      </c>
      <c r="N1368" s="351"/>
    </row>
    <row r="1369" spans="1:14">
      <c r="A1369" s="113" t="s">
        <v>2131</v>
      </c>
      <c r="B1369" s="113" t="s">
        <v>383</v>
      </c>
      <c r="C1369" s="113">
        <v>496</v>
      </c>
      <c r="D1369" s="113">
        <v>501.1</v>
      </c>
      <c r="E1369" s="113">
        <v>496</v>
      </c>
      <c r="F1369" s="113">
        <v>496.95</v>
      </c>
      <c r="G1369" s="113">
        <v>496.2</v>
      </c>
      <c r="H1369" s="113">
        <v>495.2</v>
      </c>
      <c r="I1369" s="113">
        <v>3698</v>
      </c>
      <c r="J1369" s="113">
        <v>1841779.05</v>
      </c>
      <c r="K1369" s="115">
        <v>43530</v>
      </c>
      <c r="L1369" s="113">
        <v>178</v>
      </c>
      <c r="M1369" s="113" t="s">
        <v>2132</v>
      </c>
      <c r="N1369" s="351"/>
    </row>
    <row r="1370" spans="1:14">
      <c r="A1370" s="113" t="s">
        <v>2170</v>
      </c>
      <c r="B1370" s="113" t="s">
        <v>383</v>
      </c>
      <c r="C1370" s="113">
        <v>236.6</v>
      </c>
      <c r="D1370" s="113">
        <v>239.7</v>
      </c>
      <c r="E1370" s="113">
        <v>226.35</v>
      </c>
      <c r="F1370" s="113">
        <v>231.55</v>
      </c>
      <c r="G1370" s="113">
        <v>228.1</v>
      </c>
      <c r="H1370" s="113">
        <v>236.6</v>
      </c>
      <c r="I1370" s="113">
        <v>11792</v>
      </c>
      <c r="J1370" s="113">
        <v>2743988.8</v>
      </c>
      <c r="K1370" s="115">
        <v>43530</v>
      </c>
      <c r="L1370" s="113">
        <v>490</v>
      </c>
      <c r="M1370" s="113" t="s">
        <v>2171</v>
      </c>
      <c r="N1370" s="351"/>
    </row>
    <row r="1371" spans="1:14">
      <c r="A1371" s="113" t="s">
        <v>1548</v>
      </c>
      <c r="B1371" s="113" t="s">
        <v>383</v>
      </c>
      <c r="C1371" s="113">
        <v>30.5</v>
      </c>
      <c r="D1371" s="113">
        <v>31.45</v>
      </c>
      <c r="E1371" s="113">
        <v>30.3</v>
      </c>
      <c r="F1371" s="113">
        <v>30.85</v>
      </c>
      <c r="G1371" s="113">
        <v>30.9</v>
      </c>
      <c r="H1371" s="113">
        <v>29.9</v>
      </c>
      <c r="I1371" s="113">
        <v>2895833</v>
      </c>
      <c r="J1371" s="113">
        <v>89475422.25</v>
      </c>
      <c r="K1371" s="115">
        <v>43530</v>
      </c>
      <c r="L1371" s="113">
        <v>5959</v>
      </c>
      <c r="M1371" s="113" t="s">
        <v>1549</v>
      </c>
      <c r="N1371" s="351"/>
    </row>
    <row r="1372" spans="1:14">
      <c r="A1372" s="113" t="s">
        <v>227</v>
      </c>
      <c r="B1372" s="113" t="s">
        <v>383</v>
      </c>
      <c r="C1372" s="113">
        <v>2319</v>
      </c>
      <c r="D1372" s="113">
        <v>2375.3000000000002</v>
      </c>
      <c r="E1372" s="113">
        <v>2310.3000000000002</v>
      </c>
      <c r="F1372" s="113">
        <v>2360.8000000000002</v>
      </c>
      <c r="G1372" s="113">
        <v>2354</v>
      </c>
      <c r="H1372" s="113">
        <v>2318.6999999999998</v>
      </c>
      <c r="I1372" s="113">
        <v>394188</v>
      </c>
      <c r="J1372" s="113">
        <v>924848707.35000002</v>
      </c>
      <c r="K1372" s="115">
        <v>43530</v>
      </c>
      <c r="L1372" s="113">
        <v>21434</v>
      </c>
      <c r="M1372" s="113" t="s">
        <v>1550</v>
      </c>
      <c r="N1372" s="351"/>
    </row>
    <row r="1373" spans="1:14">
      <c r="A1373" s="113" t="s">
        <v>1551</v>
      </c>
      <c r="B1373" s="113" t="s">
        <v>383</v>
      </c>
      <c r="C1373" s="113">
        <v>162</v>
      </c>
      <c r="D1373" s="113">
        <v>170</v>
      </c>
      <c r="E1373" s="113">
        <v>159.5</v>
      </c>
      <c r="F1373" s="113">
        <v>168.95</v>
      </c>
      <c r="G1373" s="113">
        <v>168.45</v>
      </c>
      <c r="H1373" s="113">
        <v>159.65</v>
      </c>
      <c r="I1373" s="113">
        <v>38094</v>
      </c>
      <c r="J1373" s="113">
        <v>6263355.5</v>
      </c>
      <c r="K1373" s="115">
        <v>43530</v>
      </c>
      <c r="L1373" s="113">
        <v>758</v>
      </c>
      <c r="M1373" s="113" t="s">
        <v>1552</v>
      </c>
      <c r="N1373" s="351"/>
    </row>
    <row r="1374" spans="1:14">
      <c r="A1374" s="113" t="s">
        <v>1553</v>
      </c>
      <c r="B1374" s="113" t="s">
        <v>383</v>
      </c>
      <c r="C1374" s="113">
        <v>200.95</v>
      </c>
      <c r="D1374" s="113">
        <v>207.7</v>
      </c>
      <c r="E1374" s="113">
        <v>200.95</v>
      </c>
      <c r="F1374" s="113">
        <v>206.05</v>
      </c>
      <c r="G1374" s="113">
        <v>205.7</v>
      </c>
      <c r="H1374" s="113">
        <v>198.15</v>
      </c>
      <c r="I1374" s="113">
        <v>128890</v>
      </c>
      <c r="J1374" s="113">
        <v>26344374.649999999</v>
      </c>
      <c r="K1374" s="115">
        <v>43530</v>
      </c>
      <c r="L1374" s="113">
        <v>1923</v>
      </c>
      <c r="M1374" s="113" t="s">
        <v>1554</v>
      </c>
      <c r="N1374" s="351"/>
    </row>
    <row r="1375" spans="1:14">
      <c r="A1375" s="113" t="s">
        <v>140</v>
      </c>
      <c r="B1375" s="113" t="s">
        <v>383</v>
      </c>
      <c r="C1375" s="113">
        <v>1229</v>
      </c>
      <c r="D1375" s="113">
        <v>1266.75</v>
      </c>
      <c r="E1375" s="113">
        <v>1226.2</v>
      </c>
      <c r="F1375" s="113">
        <v>1240.45</v>
      </c>
      <c r="G1375" s="113">
        <v>1232</v>
      </c>
      <c r="H1375" s="113">
        <v>1228.8</v>
      </c>
      <c r="I1375" s="113">
        <v>1128999</v>
      </c>
      <c r="J1375" s="113">
        <v>1404951441.5999999</v>
      </c>
      <c r="K1375" s="115">
        <v>43530</v>
      </c>
      <c r="L1375" s="113">
        <v>44404</v>
      </c>
      <c r="M1375" s="113" t="s">
        <v>1555</v>
      </c>
      <c r="N1375" s="351"/>
    </row>
    <row r="1376" spans="1:14">
      <c r="A1376" s="113" t="s">
        <v>341</v>
      </c>
      <c r="B1376" s="113" t="s">
        <v>383</v>
      </c>
      <c r="C1376" s="113">
        <v>910</v>
      </c>
      <c r="D1376" s="113">
        <v>938.95</v>
      </c>
      <c r="E1376" s="113">
        <v>882.5</v>
      </c>
      <c r="F1376" s="113">
        <v>894.1</v>
      </c>
      <c r="G1376" s="113">
        <v>887.1</v>
      </c>
      <c r="H1376" s="113">
        <v>905.3</v>
      </c>
      <c r="I1376" s="113">
        <v>14112</v>
      </c>
      <c r="J1376" s="113">
        <v>12818787.300000001</v>
      </c>
      <c r="K1376" s="115">
        <v>43530</v>
      </c>
      <c r="L1376" s="113">
        <v>1420</v>
      </c>
      <c r="M1376" s="113" t="s">
        <v>1556</v>
      </c>
      <c r="N1376" s="351"/>
    </row>
    <row r="1377" spans="1:14">
      <c r="A1377" s="113" t="s">
        <v>3295</v>
      </c>
      <c r="B1377" s="113" t="s">
        <v>3180</v>
      </c>
      <c r="C1377" s="113">
        <v>1.65</v>
      </c>
      <c r="D1377" s="113">
        <v>1.65</v>
      </c>
      <c r="E1377" s="113">
        <v>1.65</v>
      </c>
      <c r="F1377" s="113">
        <v>1.65</v>
      </c>
      <c r="G1377" s="113">
        <v>1.65</v>
      </c>
      <c r="H1377" s="113">
        <v>1.6</v>
      </c>
      <c r="I1377" s="113">
        <v>310039</v>
      </c>
      <c r="J1377" s="113">
        <v>511564.35</v>
      </c>
      <c r="K1377" s="115">
        <v>43530</v>
      </c>
      <c r="L1377" s="113">
        <v>164</v>
      </c>
      <c r="M1377" s="113" t="s">
        <v>3296</v>
      </c>
      <c r="N1377" s="351"/>
    </row>
    <row r="1378" spans="1:14">
      <c r="A1378" s="113" t="s">
        <v>141</v>
      </c>
      <c r="B1378" s="113" t="s">
        <v>383</v>
      </c>
      <c r="C1378" s="113">
        <v>439.85</v>
      </c>
      <c r="D1378" s="113">
        <v>444.8</v>
      </c>
      <c r="E1378" s="113">
        <v>430.2</v>
      </c>
      <c r="F1378" s="113">
        <v>438.2</v>
      </c>
      <c r="G1378" s="113">
        <v>437</v>
      </c>
      <c r="H1378" s="113">
        <v>436.7</v>
      </c>
      <c r="I1378" s="113">
        <v>1477102</v>
      </c>
      <c r="J1378" s="113">
        <v>647391186.20000005</v>
      </c>
      <c r="K1378" s="115">
        <v>43530</v>
      </c>
      <c r="L1378" s="113">
        <v>27313</v>
      </c>
      <c r="M1378" s="113" t="s">
        <v>2832</v>
      </c>
      <c r="N1378" s="351"/>
    </row>
    <row r="1379" spans="1:14">
      <c r="A1379" s="113" t="s">
        <v>2099</v>
      </c>
      <c r="B1379" s="113" t="s">
        <v>383</v>
      </c>
      <c r="C1379" s="113">
        <v>100.95</v>
      </c>
      <c r="D1379" s="113">
        <v>102</v>
      </c>
      <c r="E1379" s="113">
        <v>98.9</v>
      </c>
      <c r="F1379" s="113">
        <v>99.85</v>
      </c>
      <c r="G1379" s="113">
        <v>99.9</v>
      </c>
      <c r="H1379" s="113">
        <v>99.1</v>
      </c>
      <c r="I1379" s="113">
        <v>1292177</v>
      </c>
      <c r="J1379" s="113">
        <v>129250951.3</v>
      </c>
      <c r="K1379" s="115">
        <v>43530</v>
      </c>
      <c r="L1379" s="113">
        <v>1215</v>
      </c>
      <c r="M1379" s="113" t="s">
        <v>2100</v>
      </c>
      <c r="N1379" s="351"/>
    </row>
    <row r="1380" spans="1:14">
      <c r="A1380" s="113" t="s">
        <v>1557</v>
      </c>
      <c r="B1380" s="113" t="s">
        <v>383</v>
      </c>
      <c r="C1380" s="113">
        <v>131.9</v>
      </c>
      <c r="D1380" s="113">
        <v>133.65</v>
      </c>
      <c r="E1380" s="113">
        <v>128.65</v>
      </c>
      <c r="F1380" s="113">
        <v>130.80000000000001</v>
      </c>
      <c r="G1380" s="113">
        <v>130.5</v>
      </c>
      <c r="H1380" s="113">
        <v>129.9</v>
      </c>
      <c r="I1380" s="113">
        <v>148482</v>
      </c>
      <c r="J1380" s="113">
        <v>19509116</v>
      </c>
      <c r="K1380" s="115">
        <v>43530</v>
      </c>
      <c r="L1380" s="113">
        <v>1970</v>
      </c>
      <c r="M1380" s="113" t="s">
        <v>1558</v>
      </c>
      <c r="N1380" s="351"/>
    </row>
    <row r="1381" spans="1:14">
      <c r="A1381" s="113" t="s">
        <v>3108</v>
      </c>
      <c r="B1381" s="113" t="s">
        <v>383</v>
      </c>
      <c r="C1381" s="113">
        <v>135</v>
      </c>
      <c r="D1381" s="113">
        <v>137.4</v>
      </c>
      <c r="E1381" s="113">
        <v>130.35</v>
      </c>
      <c r="F1381" s="113">
        <v>132.5</v>
      </c>
      <c r="G1381" s="113">
        <v>131.1</v>
      </c>
      <c r="H1381" s="113">
        <v>128.1</v>
      </c>
      <c r="I1381" s="113">
        <v>806323</v>
      </c>
      <c r="J1381" s="113">
        <v>108303263.7</v>
      </c>
      <c r="K1381" s="115">
        <v>43530</v>
      </c>
      <c r="L1381" s="113">
        <v>9571</v>
      </c>
      <c r="M1381" s="113" t="s">
        <v>3109</v>
      </c>
      <c r="N1381" s="351"/>
    </row>
    <row r="1382" spans="1:14">
      <c r="A1382" s="113" t="s">
        <v>2113</v>
      </c>
      <c r="B1382" s="113" t="s">
        <v>383</v>
      </c>
      <c r="C1382" s="113">
        <v>14.4</v>
      </c>
      <c r="D1382" s="113">
        <v>16</v>
      </c>
      <c r="E1382" s="113">
        <v>14.4</v>
      </c>
      <c r="F1382" s="113">
        <v>15.9</v>
      </c>
      <c r="G1382" s="113">
        <v>16</v>
      </c>
      <c r="H1382" s="113">
        <v>15.35</v>
      </c>
      <c r="I1382" s="113">
        <v>44786</v>
      </c>
      <c r="J1382" s="113">
        <v>692561.25</v>
      </c>
      <c r="K1382" s="115">
        <v>43530</v>
      </c>
      <c r="L1382" s="113">
        <v>228</v>
      </c>
      <c r="M1382" s="113" t="s">
        <v>2114</v>
      </c>
      <c r="N1382" s="351"/>
    </row>
    <row r="1383" spans="1:14">
      <c r="A1383" s="113" t="s">
        <v>2833</v>
      </c>
      <c r="B1383" s="113" t="s">
        <v>383</v>
      </c>
      <c r="C1383" s="113">
        <v>96</v>
      </c>
      <c r="D1383" s="113">
        <v>96.15</v>
      </c>
      <c r="E1383" s="113">
        <v>92.05</v>
      </c>
      <c r="F1383" s="113">
        <v>92.8</v>
      </c>
      <c r="G1383" s="113">
        <v>93</v>
      </c>
      <c r="H1383" s="113">
        <v>93.15</v>
      </c>
      <c r="I1383" s="113">
        <v>13343</v>
      </c>
      <c r="J1383" s="113">
        <v>1259501.3500000001</v>
      </c>
      <c r="K1383" s="115">
        <v>43530</v>
      </c>
      <c r="L1383" s="113">
        <v>187</v>
      </c>
      <c r="M1383" s="113" t="s">
        <v>2834</v>
      </c>
      <c r="N1383" s="351"/>
    </row>
    <row r="1384" spans="1:14">
      <c r="A1384" s="113" t="s">
        <v>2835</v>
      </c>
      <c r="B1384" s="113" t="s">
        <v>383</v>
      </c>
      <c r="C1384" s="113">
        <v>290.14999999999998</v>
      </c>
      <c r="D1384" s="113">
        <v>295.3</v>
      </c>
      <c r="E1384" s="113">
        <v>289.10000000000002</v>
      </c>
      <c r="F1384" s="113">
        <v>291.3</v>
      </c>
      <c r="G1384" s="113">
        <v>289.10000000000002</v>
      </c>
      <c r="H1384" s="113">
        <v>294.95</v>
      </c>
      <c r="I1384" s="113">
        <v>2202</v>
      </c>
      <c r="J1384" s="113">
        <v>643508.80000000005</v>
      </c>
      <c r="K1384" s="115">
        <v>43530</v>
      </c>
      <c r="L1384" s="113">
        <v>132</v>
      </c>
      <c r="M1384" s="113" t="s">
        <v>2836</v>
      </c>
      <c r="N1384" s="351"/>
    </row>
    <row r="1385" spans="1:14">
      <c r="A1385" s="113" t="s">
        <v>3693</v>
      </c>
      <c r="B1385" s="113" t="s">
        <v>3180</v>
      </c>
      <c r="C1385" s="113">
        <v>8.1</v>
      </c>
      <c r="D1385" s="113">
        <v>8.5</v>
      </c>
      <c r="E1385" s="113">
        <v>8.1</v>
      </c>
      <c r="F1385" s="113">
        <v>8.5</v>
      </c>
      <c r="G1385" s="113">
        <v>8.5</v>
      </c>
      <c r="H1385" s="113">
        <v>8.1</v>
      </c>
      <c r="I1385" s="113">
        <v>770</v>
      </c>
      <c r="J1385" s="113">
        <v>6245</v>
      </c>
      <c r="K1385" s="115">
        <v>43530</v>
      </c>
      <c r="L1385" s="113">
        <v>6</v>
      </c>
      <c r="M1385" s="113" t="s">
        <v>3694</v>
      </c>
      <c r="N1385" s="351"/>
    </row>
    <row r="1386" spans="1:14">
      <c r="A1386" s="113" t="s">
        <v>367</v>
      </c>
      <c r="B1386" s="113" t="s">
        <v>383</v>
      </c>
      <c r="C1386" s="113">
        <v>270.7</v>
      </c>
      <c r="D1386" s="113">
        <v>277.60000000000002</v>
      </c>
      <c r="E1386" s="113">
        <v>257.64999999999998</v>
      </c>
      <c r="F1386" s="113">
        <v>260.7</v>
      </c>
      <c r="G1386" s="113">
        <v>260.7</v>
      </c>
      <c r="H1386" s="113">
        <v>268.05</v>
      </c>
      <c r="I1386" s="113">
        <v>1561156</v>
      </c>
      <c r="J1386" s="113">
        <v>416113323.89999998</v>
      </c>
      <c r="K1386" s="115">
        <v>43530</v>
      </c>
      <c r="L1386" s="113">
        <v>20828</v>
      </c>
      <c r="M1386" s="113" t="s">
        <v>3110</v>
      </c>
      <c r="N1386" s="351"/>
    </row>
    <row r="1387" spans="1:14">
      <c r="A1387" s="113" t="s">
        <v>3601</v>
      </c>
      <c r="B1387" s="113" t="s">
        <v>3180</v>
      </c>
      <c r="C1387" s="113">
        <v>15.05</v>
      </c>
      <c r="D1387" s="113">
        <v>15.05</v>
      </c>
      <c r="E1387" s="113">
        <v>14.45</v>
      </c>
      <c r="F1387" s="113">
        <v>14.75</v>
      </c>
      <c r="G1387" s="113">
        <v>15.05</v>
      </c>
      <c r="H1387" s="113">
        <v>15.05</v>
      </c>
      <c r="I1387" s="113">
        <v>260</v>
      </c>
      <c r="J1387" s="113">
        <v>3853</v>
      </c>
      <c r="K1387" s="115">
        <v>43530</v>
      </c>
      <c r="L1387" s="113">
        <v>4</v>
      </c>
      <c r="M1387" s="113" t="s">
        <v>3602</v>
      </c>
      <c r="N1387" s="351"/>
    </row>
    <row r="1388" spans="1:14">
      <c r="A1388" s="113" t="s">
        <v>3297</v>
      </c>
      <c r="B1388" s="113" t="s">
        <v>383</v>
      </c>
      <c r="C1388" s="113">
        <v>5.95</v>
      </c>
      <c r="D1388" s="113">
        <v>6.1</v>
      </c>
      <c r="E1388" s="113">
        <v>5.85</v>
      </c>
      <c r="F1388" s="113">
        <v>6.1</v>
      </c>
      <c r="G1388" s="113">
        <v>6.1</v>
      </c>
      <c r="H1388" s="113">
        <v>5.85</v>
      </c>
      <c r="I1388" s="113">
        <v>1714576</v>
      </c>
      <c r="J1388" s="113">
        <v>10340318</v>
      </c>
      <c r="K1388" s="115">
        <v>43530</v>
      </c>
      <c r="L1388" s="113">
        <v>684</v>
      </c>
      <c r="M1388" s="113" t="s">
        <v>3298</v>
      </c>
      <c r="N1388" s="351"/>
    </row>
    <row r="1389" spans="1:14">
      <c r="A1389" s="113" t="s">
        <v>1559</v>
      </c>
      <c r="B1389" s="113" t="s">
        <v>383</v>
      </c>
      <c r="C1389" s="113">
        <v>260.89999999999998</v>
      </c>
      <c r="D1389" s="113">
        <v>267</v>
      </c>
      <c r="E1389" s="113">
        <v>258</v>
      </c>
      <c r="F1389" s="113">
        <v>259.39999999999998</v>
      </c>
      <c r="G1389" s="113">
        <v>258.2</v>
      </c>
      <c r="H1389" s="113">
        <v>259.5</v>
      </c>
      <c r="I1389" s="113">
        <v>41774</v>
      </c>
      <c r="J1389" s="113">
        <v>10902616.550000001</v>
      </c>
      <c r="K1389" s="115">
        <v>43530</v>
      </c>
      <c r="L1389" s="113">
        <v>762</v>
      </c>
      <c r="M1389" s="113" t="s">
        <v>3111</v>
      </c>
      <c r="N1389" s="351"/>
    </row>
    <row r="1390" spans="1:14">
      <c r="A1390" s="113" t="s">
        <v>1560</v>
      </c>
      <c r="B1390" s="113" t="s">
        <v>383</v>
      </c>
      <c r="C1390" s="113">
        <v>342.4</v>
      </c>
      <c r="D1390" s="113">
        <v>349</v>
      </c>
      <c r="E1390" s="113">
        <v>342</v>
      </c>
      <c r="F1390" s="113">
        <v>345.4</v>
      </c>
      <c r="G1390" s="113">
        <v>344</v>
      </c>
      <c r="H1390" s="113">
        <v>341.75</v>
      </c>
      <c r="I1390" s="113">
        <v>37431</v>
      </c>
      <c r="J1390" s="113">
        <v>12924634.4</v>
      </c>
      <c r="K1390" s="115">
        <v>43530</v>
      </c>
      <c r="L1390" s="113">
        <v>1062</v>
      </c>
      <c r="M1390" s="113" t="s">
        <v>3112</v>
      </c>
      <c r="N1390" s="351"/>
    </row>
    <row r="1391" spans="1:14">
      <c r="A1391" s="113" t="s">
        <v>3362</v>
      </c>
      <c r="B1391" s="113" t="s">
        <v>3180</v>
      </c>
      <c r="C1391" s="113">
        <v>0.3</v>
      </c>
      <c r="D1391" s="113">
        <v>0.3</v>
      </c>
      <c r="E1391" s="113">
        <v>0.25</v>
      </c>
      <c r="F1391" s="113">
        <v>0.3</v>
      </c>
      <c r="G1391" s="113">
        <v>0.3</v>
      </c>
      <c r="H1391" s="113">
        <v>0.3</v>
      </c>
      <c r="I1391" s="113">
        <v>23826</v>
      </c>
      <c r="J1391" s="113">
        <v>7018.35</v>
      </c>
      <c r="K1391" s="115">
        <v>43530</v>
      </c>
      <c r="L1391" s="113">
        <v>30</v>
      </c>
      <c r="M1391" s="113" t="s">
        <v>3363</v>
      </c>
      <c r="N1391" s="351"/>
    </row>
    <row r="1392" spans="1:14">
      <c r="A1392" s="113" t="s">
        <v>1561</v>
      </c>
      <c r="B1392" s="113" t="s">
        <v>383</v>
      </c>
      <c r="C1392" s="113">
        <v>3.95</v>
      </c>
      <c r="D1392" s="113">
        <v>4.2</v>
      </c>
      <c r="E1392" s="113">
        <v>3.95</v>
      </c>
      <c r="F1392" s="113">
        <v>4.1500000000000004</v>
      </c>
      <c r="G1392" s="113">
        <v>4.1500000000000004</v>
      </c>
      <c r="H1392" s="113">
        <v>3.95</v>
      </c>
      <c r="I1392" s="113">
        <v>358376</v>
      </c>
      <c r="J1392" s="113">
        <v>1483906.2</v>
      </c>
      <c r="K1392" s="115">
        <v>43530</v>
      </c>
      <c r="L1392" s="113">
        <v>306</v>
      </c>
      <c r="M1392" s="113" t="s">
        <v>1562</v>
      </c>
      <c r="N1392" s="351"/>
    </row>
    <row r="1393" spans="1:14">
      <c r="A1393" s="113" t="s">
        <v>2837</v>
      </c>
      <c r="B1393" s="113" t="s">
        <v>383</v>
      </c>
      <c r="C1393" s="113">
        <v>515</v>
      </c>
      <c r="D1393" s="113">
        <v>529</v>
      </c>
      <c r="E1393" s="113">
        <v>515</v>
      </c>
      <c r="F1393" s="113">
        <v>516.6</v>
      </c>
      <c r="G1393" s="113">
        <v>516.6</v>
      </c>
      <c r="H1393" s="113">
        <v>512</v>
      </c>
      <c r="I1393" s="113">
        <v>3077</v>
      </c>
      <c r="J1393" s="113">
        <v>1599848.6</v>
      </c>
      <c r="K1393" s="115">
        <v>43530</v>
      </c>
      <c r="L1393" s="113">
        <v>138</v>
      </c>
      <c r="M1393" s="113" t="s">
        <v>2838</v>
      </c>
      <c r="N1393" s="351"/>
    </row>
    <row r="1394" spans="1:14">
      <c r="A1394" s="113" t="s">
        <v>1563</v>
      </c>
      <c r="B1394" s="113" t="s">
        <v>383</v>
      </c>
      <c r="C1394" s="113">
        <v>2930</v>
      </c>
      <c r="D1394" s="113">
        <v>3069</v>
      </c>
      <c r="E1394" s="113">
        <v>2900</v>
      </c>
      <c r="F1394" s="113">
        <v>3059.6</v>
      </c>
      <c r="G1394" s="113">
        <v>3069</v>
      </c>
      <c r="H1394" s="113">
        <v>2921.15</v>
      </c>
      <c r="I1394" s="113">
        <v>1805</v>
      </c>
      <c r="J1394" s="113">
        <v>5421317.3499999996</v>
      </c>
      <c r="K1394" s="115">
        <v>43530</v>
      </c>
      <c r="L1394" s="113">
        <v>560</v>
      </c>
      <c r="M1394" s="113" t="s">
        <v>1564</v>
      </c>
      <c r="N1394" s="351"/>
    </row>
    <row r="1395" spans="1:14">
      <c r="A1395" s="113" t="s">
        <v>1565</v>
      </c>
      <c r="B1395" s="113" t="s">
        <v>383</v>
      </c>
      <c r="C1395" s="113">
        <v>2</v>
      </c>
      <c r="D1395" s="113">
        <v>2</v>
      </c>
      <c r="E1395" s="113">
        <v>1.9</v>
      </c>
      <c r="F1395" s="113">
        <v>1.95</v>
      </c>
      <c r="G1395" s="113">
        <v>1.95</v>
      </c>
      <c r="H1395" s="113">
        <v>1.95</v>
      </c>
      <c r="I1395" s="113">
        <v>295770</v>
      </c>
      <c r="J1395" s="113">
        <v>575103.4</v>
      </c>
      <c r="K1395" s="115">
        <v>43530</v>
      </c>
      <c r="L1395" s="113">
        <v>191</v>
      </c>
      <c r="M1395" s="113" t="s">
        <v>1566</v>
      </c>
      <c r="N1395" s="351"/>
    </row>
    <row r="1396" spans="1:14">
      <c r="A1396" s="113" t="s">
        <v>3113</v>
      </c>
      <c r="B1396" s="113" t="s">
        <v>383</v>
      </c>
      <c r="C1396" s="113">
        <v>1579.95</v>
      </c>
      <c r="D1396" s="113">
        <v>1579.95</v>
      </c>
      <c r="E1396" s="113">
        <v>1518</v>
      </c>
      <c r="F1396" s="113">
        <v>1530.8</v>
      </c>
      <c r="G1396" s="113">
        <v>1530</v>
      </c>
      <c r="H1396" s="113">
        <v>1578.55</v>
      </c>
      <c r="I1396" s="113">
        <v>16387</v>
      </c>
      <c r="J1396" s="113">
        <v>25277519.100000001</v>
      </c>
      <c r="K1396" s="115">
        <v>43530</v>
      </c>
      <c r="L1396" s="113">
        <v>1316</v>
      </c>
      <c r="M1396" s="113" t="s">
        <v>3114</v>
      </c>
      <c r="N1396" s="351"/>
    </row>
    <row r="1397" spans="1:14">
      <c r="A1397" s="113" t="s">
        <v>2692</v>
      </c>
      <c r="B1397" s="113" t="s">
        <v>383</v>
      </c>
      <c r="C1397" s="113">
        <v>93</v>
      </c>
      <c r="D1397" s="113">
        <v>100</v>
      </c>
      <c r="E1397" s="113">
        <v>93</v>
      </c>
      <c r="F1397" s="113">
        <v>97.5</v>
      </c>
      <c r="G1397" s="113">
        <v>97.05</v>
      </c>
      <c r="H1397" s="113">
        <v>93.4</v>
      </c>
      <c r="I1397" s="113">
        <v>83177</v>
      </c>
      <c r="J1397" s="113">
        <v>8151795.7999999998</v>
      </c>
      <c r="K1397" s="115">
        <v>43530</v>
      </c>
      <c r="L1397" s="113">
        <v>849</v>
      </c>
      <c r="M1397" s="113" t="s">
        <v>2693</v>
      </c>
      <c r="N1397" s="351"/>
    </row>
    <row r="1398" spans="1:14">
      <c r="A1398" s="113" t="s">
        <v>2248</v>
      </c>
      <c r="B1398" s="113" t="s">
        <v>383</v>
      </c>
      <c r="C1398" s="113">
        <v>330</v>
      </c>
      <c r="D1398" s="113">
        <v>339.9</v>
      </c>
      <c r="E1398" s="113">
        <v>322.95</v>
      </c>
      <c r="F1398" s="113">
        <v>327.05</v>
      </c>
      <c r="G1398" s="113">
        <v>327.05</v>
      </c>
      <c r="H1398" s="113">
        <v>324.60000000000002</v>
      </c>
      <c r="I1398" s="113">
        <v>936</v>
      </c>
      <c r="J1398" s="113">
        <v>312818.45</v>
      </c>
      <c r="K1398" s="115">
        <v>43530</v>
      </c>
      <c r="L1398" s="113">
        <v>161</v>
      </c>
      <c r="M1398" s="113" t="s">
        <v>2249</v>
      </c>
      <c r="N1398" s="351"/>
    </row>
    <row r="1399" spans="1:14">
      <c r="A1399" s="113" t="s">
        <v>1567</v>
      </c>
      <c r="B1399" s="113" t="s">
        <v>383</v>
      </c>
      <c r="C1399" s="113">
        <v>529</v>
      </c>
      <c r="D1399" s="113">
        <v>537.9</v>
      </c>
      <c r="E1399" s="113">
        <v>526.4</v>
      </c>
      <c r="F1399" s="113">
        <v>527.9</v>
      </c>
      <c r="G1399" s="113">
        <v>527.04999999999995</v>
      </c>
      <c r="H1399" s="113">
        <v>529</v>
      </c>
      <c r="I1399" s="113">
        <v>44055</v>
      </c>
      <c r="J1399" s="113">
        <v>23466197</v>
      </c>
      <c r="K1399" s="115">
        <v>43530</v>
      </c>
      <c r="L1399" s="113">
        <v>3830</v>
      </c>
      <c r="M1399" s="113" t="s">
        <v>3115</v>
      </c>
      <c r="N1399" s="351"/>
    </row>
    <row r="1400" spans="1:14">
      <c r="A1400" s="113" t="s">
        <v>1568</v>
      </c>
      <c r="B1400" s="113" t="s">
        <v>383</v>
      </c>
      <c r="C1400" s="113">
        <v>51.35</v>
      </c>
      <c r="D1400" s="113">
        <v>52.75</v>
      </c>
      <c r="E1400" s="113">
        <v>50.05</v>
      </c>
      <c r="F1400" s="113">
        <v>50.6</v>
      </c>
      <c r="G1400" s="113">
        <v>50.75</v>
      </c>
      <c r="H1400" s="113">
        <v>51.1</v>
      </c>
      <c r="I1400" s="113">
        <v>245165</v>
      </c>
      <c r="J1400" s="113">
        <v>12581160.25</v>
      </c>
      <c r="K1400" s="115">
        <v>43530</v>
      </c>
      <c r="L1400" s="113">
        <v>1574</v>
      </c>
      <c r="M1400" s="113" t="s">
        <v>1569</v>
      </c>
      <c r="N1400" s="351"/>
    </row>
    <row r="1401" spans="1:14">
      <c r="A1401" s="113" t="s">
        <v>3299</v>
      </c>
      <c r="B1401" s="113" t="s">
        <v>3180</v>
      </c>
      <c r="C1401" s="113">
        <v>1.2</v>
      </c>
      <c r="D1401" s="113">
        <v>1.2</v>
      </c>
      <c r="E1401" s="113">
        <v>1.2</v>
      </c>
      <c r="F1401" s="113">
        <v>1.2</v>
      </c>
      <c r="G1401" s="113">
        <v>1.2</v>
      </c>
      <c r="H1401" s="113">
        <v>1.1499999999999999</v>
      </c>
      <c r="I1401" s="113">
        <v>472278</v>
      </c>
      <c r="J1401" s="113">
        <v>566733.6</v>
      </c>
      <c r="K1401" s="115">
        <v>43530</v>
      </c>
      <c r="L1401" s="113">
        <v>91</v>
      </c>
      <c r="M1401" s="113" t="s">
        <v>3300</v>
      </c>
      <c r="N1401" s="351"/>
    </row>
    <row r="1402" spans="1:14">
      <c r="A1402" s="113" t="s">
        <v>142</v>
      </c>
      <c r="B1402" s="113" t="s">
        <v>383</v>
      </c>
      <c r="C1402" s="113">
        <v>457</v>
      </c>
      <c r="D1402" s="113">
        <v>469.35</v>
      </c>
      <c r="E1402" s="113">
        <v>446.95</v>
      </c>
      <c r="F1402" s="113">
        <v>460.55</v>
      </c>
      <c r="G1402" s="113">
        <v>455.8</v>
      </c>
      <c r="H1402" s="113">
        <v>455.9</v>
      </c>
      <c r="I1402" s="113">
        <v>13004184</v>
      </c>
      <c r="J1402" s="113">
        <v>5975283330.5500002</v>
      </c>
      <c r="K1402" s="115">
        <v>43530</v>
      </c>
      <c r="L1402" s="113">
        <v>162356</v>
      </c>
      <c r="M1402" s="113" t="s">
        <v>1570</v>
      </c>
      <c r="N1402" s="351"/>
    </row>
    <row r="1403" spans="1:14">
      <c r="A1403" s="113" t="s">
        <v>1571</v>
      </c>
      <c r="B1403" s="113" t="s">
        <v>383</v>
      </c>
      <c r="C1403" s="113">
        <v>360</v>
      </c>
      <c r="D1403" s="113">
        <v>392.2</v>
      </c>
      <c r="E1403" s="113">
        <v>357.35</v>
      </c>
      <c r="F1403" s="113">
        <v>381.95</v>
      </c>
      <c r="G1403" s="113">
        <v>383.55</v>
      </c>
      <c r="H1403" s="113">
        <v>358.1</v>
      </c>
      <c r="I1403" s="113">
        <v>2959268</v>
      </c>
      <c r="J1403" s="113">
        <v>1099183134.1500001</v>
      </c>
      <c r="K1403" s="115">
        <v>43530</v>
      </c>
      <c r="L1403" s="113">
        <v>15861</v>
      </c>
      <c r="M1403" s="113" t="s">
        <v>2117</v>
      </c>
      <c r="N1403" s="351"/>
    </row>
    <row r="1404" spans="1:14">
      <c r="A1404" s="113" t="s">
        <v>143</v>
      </c>
      <c r="B1404" s="113" t="s">
        <v>383</v>
      </c>
      <c r="C1404" s="113">
        <v>625</v>
      </c>
      <c r="D1404" s="113">
        <v>633.75</v>
      </c>
      <c r="E1404" s="113">
        <v>615.4</v>
      </c>
      <c r="F1404" s="113">
        <v>621.75</v>
      </c>
      <c r="G1404" s="113">
        <v>618.4</v>
      </c>
      <c r="H1404" s="113">
        <v>625.79999999999995</v>
      </c>
      <c r="I1404" s="113">
        <v>2974338</v>
      </c>
      <c r="J1404" s="113">
        <v>1856344218.5</v>
      </c>
      <c r="K1404" s="115">
        <v>43530</v>
      </c>
      <c r="L1404" s="113">
        <v>35054</v>
      </c>
      <c r="M1404" s="113" t="s">
        <v>1572</v>
      </c>
      <c r="N1404" s="351"/>
    </row>
    <row r="1405" spans="1:14">
      <c r="A1405" s="113" t="s">
        <v>1573</v>
      </c>
      <c r="B1405" s="113" t="s">
        <v>383</v>
      </c>
      <c r="C1405" s="113">
        <v>133</v>
      </c>
      <c r="D1405" s="113">
        <v>138.85</v>
      </c>
      <c r="E1405" s="113">
        <v>125.3</v>
      </c>
      <c r="F1405" s="113">
        <v>129.94999999999999</v>
      </c>
      <c r="G1405" s="113">
        <v>128.30000000000001</v>
      </c>
      <c r="H1405" s="113">
        <v>128.05000000000001</v>
      </c>
      <c r="I1405" s="113">
        <v>49580</v>
      </c>
      <c r="J1405" s="113">
        <v>6607365.2999999998</v>
      </c>
      <c r="K1405" s="115">
        <v>43530</v>
      </c>
      <c r="L1405" s="113">
        <v>1150</v>
      </c>
      <c r="M1405" s="113" t="s">
        <v>1574</v>
      </c>
      <c r="N1405" s="351"/>
    </row>
    <row r="1406" spans="1:14">
      <c r="A1406" s="113" t="s">
        <v>2694</v>
      </c>
      <c r="B1406" s="113" t="s">
        <v>383</v>
      </c>
      <c r="C1406" s="113">
        <v>7.25</v>
      </c>
      <c r="D1406" s="113">
        <v>7.35</v>
      </c>
      <c r="E1406" s="113">
        <v>6.7</v>
      </c>
      <c r="F1406" s="113">
        <v>7</v>
      </c>
      <c r="G1406" s="113">
        <v>7</v>
      </c>
      <c r="H1406" s="113">
        <v>6.7</v>
      </c>
      <c r="I1406" s="113">
        <v>62535</v>
      </c>
      <c r="J1406" s="113">
        <v>453701.75</v>
      </c>
      <c r="K1406" s="115">
        <v>43530</v>
      </c>
      <c r="L1406" s="113">
        <v>131</v>
      </c>
      <c r="M1406" s="113" t="s">
        <v>2695</v>
      </c>
      <c r="N1406" s="351"/>
    </row>
    <row r="1407" spans="1:14">
      <c r="A1407" s="113" t="s">
        <v>1575</v>
      </c>
      <c r="B1407" s="113" t="s">
        <v>383</v>
      </c>
      <c r="C1407" s="113">
        <v>219</v>
      </c>
      <c r="D1407" s="113">
        <v>226</v>
      </c>
      <c r="E1407" s="113">
        <v>215.45</v>
      </c>
      <c r="F1407" s="113">
        <v>219.25</v>
      </c>
      <c r="G1407" s="113">
        <v>219.95</v>
      </c>
      <c r="H1407" s="113">
        <v>216.9</v>
      </c>
      <c r="I1407" s="113">
        <v>9009</v>
      </c>
      <c r="J1407" s="113">
        <v>1990623.6</v>
      </c>
      <c r="K1407" s="115">
        <v>43530</v>
      </c>
      <c r="L1407" s="113">
        <v>525</v>
      </c>
      <c r="M1407" s="113" t="s">
        <v>1576</v>
      </c>
      <c r="N1407" s="351"/>
    </row>
    <row r="1408" spans="1:14">
      <c r="A1408" s="113" t="s">
        <v>1577</v>
      </c>
      <c r="B1408" s="113" t="s">
        <v>383</v>
      </c>
      <c r="C1408" s="113">
        <v>208.65</v>
      </c>
      <c r="D1408" s="113">
        <v>214</v>
      </c>
      <c r="E1408" s="113">
        <v>205</v>
      </c>
      <c r="F1408" s="113">
        <v>213.1</v>
      </c>
      <c r="G1408" s="113">
        <v>212</v>
      </c>
      <c r="H1408" s="113">
        <v>203.6</v>
      </c>
      <c r="I1408" s="113">
        <v>55461</v>
      </c>
      <c r="J1408" s="113">
        <v>11681970.4</v>
      </c>
      <c r="K1408" s="115">
        <v>43530</v>
      </c>
      <c r="L1408" s="113">
        <v>2215</v>
      </c>
      <c r="M1408" s="113" t="s">
        <v>1578</v>
      </c>
      <c r="N1408" s="351"/>
    </row>
    <row r="1409" spans="1:14">
      <c r="A1409" s="113" t="s">
        <v>1579</v>
      </c>
      <c r="B1409" s="113" t="s">
        <v>383</v>
      </c>
      <c r="C1409" s="113">
        <v>1108.2</v>
      </c>
      <c r="D1409" s="113">
        <v>1114.75</v>
      </c>
      <c r="E1409" s="113">
        <v>1072.5</v>
      </c>
      <c r="F1409" s="113">
        <v>1091.8499999999999</v>
      </c>
      <c r="G1409" s="113">
        <v>1090</v>
      </c>
      <c r="H1409" s="113">
        <v>1102.6500000000001</v>
      </c>
      <c r="I1409" s="113">
        <v>24806</v>
      </c>
      <c r="J1409" s="113">
        <v>27141588.550000001</v>
      </c>
      <c r="K1409" s="115">
        <v>43530</v>
      </c>
      <c r="L1409" s="113">
        <v>2501</v>
      </c>
      <c r="M1409" s="113" t="s">
        <v>1580</v>
      </c>
      <c r="N1409" s="351"/>
    </row>
    <row r="1410" spans="1:14">
      <c r="A1410" s="113" t="s">
        <v>2250</v>
      </c>
      <c r="B1410" s="113" t="s">
        <v>383</v>
      </c>
      <c r="C1410" s="113">
        <v>24.15</v>
      </c>
      <c r="D1410" s="113">
        <v>25.75</v>
      </c>
      <c r="E1410" s="113">
        <v>24.15</v>
      </c>
      <c r="F1410" s="113">
        <v>25</v>
      </c>
      <c r="G1410" s="113">
        <v>25.2</v>
      </c>
      <c r="H1410" s="113">
        <v>24.85</v>
      </c>
      <c r="I1410" s="113">
        <v>18266</v>
      </c>
      <c r="J1410" s="113">
        <v>455808.65</v>
      </c>
      <c r="K1410" s="115">
        <v>43530</v>
      </c>
      <c r="L1410" s="113">
        <v>154</v>
      </c>
      <c r="M1410" s="113" t="s">
        <v>2251</v>
      </c>
      <c r="N1410" s="351"/>
    </row>
    <row r="1411" spans="1:14">
      <c r="A1411" s="113" t="s">
        <v>2489</v>
      </c>
      <c r="B1411" s="113" t="s">
        <v>383</v>
      </c>
      <c r="C1411" s="113">
        <v>8.6999999999999993</v>
      </c>
      <c r="D1411" s="113">
        <v>8.6999999999999993</v>
      </c>
      <c r="E1411" s="113">
        <v>8</v>
      </c>
      <c r="F1411" s="113">
        <v>8.4</v>
      </c>
      <c r="G1411" s="113">
        <v>8.15</v>
      </c>
      <c r="H1411" s="113">
        <v>7.95</v>
      </c>
      <c r="I1411" s="113">
        <v>12337</v>
      </c>
      <c r="J1411" s="113">
        <v>103728.95</v>
      </c>
      <c r="K1411" s="115">
        <v>43530</v>
      </c>
      <c r="L1411" s="113">
        <v>82</v>
      </c>
      <c r="M1411" s="113" t="s">
        <v>2490</v>
      </c>
      <c r="N1411" s="351"/>
    </row>
    <row r="1412" spans="1:14">
      <c r="A1412" s="113" t="s">
        <v>2491</v>
      </c>
      <c r="B1412" s="113" t="s">
        <v>383</v>
      </c>
      <c r="C1412" s="113">
        <v>4.3499999999999996</v>
      </c>
      <c r="D1412" s="113">
        <v>4.5</v>
      </c>
      <c r="E1412" s="113">
        <v>4.3499999999999996</v>
      </c>
      <c r="F1412" s="113">
        <v>4.45</v>
      </c>
      <c r="G1412" s="113">
        <v>4.45</v>
      </c>
      <c r="H1412" s="113">
        <v>4.4000000000000004</v>
      </c>
      <c r="I1412" s="113">
        <v>10395</v>
      </c>
      <c r="J1412" s="113">
        <v>46419.25</v>
      </c>
      <c r="K1412" s="115">
        <v>43530</v>
      </c>
      <c r="L1412" s="113">
        <v>20</v>
      </c>
      <c r="M1412" s="113" t="s">
        <v>2492</v>
      </c>
      <c r="N1412" s="351"/>
    </row>
    <row r="1413" spans="1:14">
      <c r="A1413" s="113" t="s">
        <v>1581</v>
      </c>
      <c r="B1413" s="113" t="s">
        <v>383</v>
      </c>
      <c r="C1413" s="113">
        <v>31.05</v>
      </c>
      <c r="D1413" s="113">
        <v>31.95</v>
      </c>
      <c r="E1413" s="113">
        <v>29.65</v>
      </c>
      <c r="F1413" s="113">
        <v>31.35</v>
      </c>
      <c r="G1413" s="113">
        <v>31.5</v>
      </c>
      <c r="H1413" s="113">
        <v>30.75</v>
      </c>
      <c r="I1413" s="113">
        <v>4033</v>
      </c>
      <c r="J1413" s="113">
        <v>126748.25</v>
      </c>
      <c r="K1413" s="115">
        <v>43530</v>
      </c>
      <c r="L1413" s="113">
        <v>148</v>
      </c>
      <c r="M1413" s="113" t="s">
        <v>1582</v>
      </c>
      <c r="N1413" s="351"/>
    </row>
    <row r="1414" spans="1:14">
      <c r="A1414" s="113" t="s">
        <v>1583</v>
      </c>
      <c r="B1414" s="113" t="s">
        <v>383</v>
      </c>
      <c r="C1414" s="113">
        <v>246.55</v>
      </c>
      <c r="D1414" s="113">
        <v>253</v>
      </c>
      <c r="E1414" s="113">
        <v>241.55</v>
      </c>
      <c r="F1414" s="113">
        <v>250.5</v>
      </c>
      <c r="G1414" s="113">
        <v>249</v>
      </c>
      <c r="H1414" s="113">
        <v>244.6</v>
      </c>
      <c r="I1414" s="113">
        <v>345548</v>
      </c>
      <c r="J1414" s="113">
        <v>85830992.849999994</v>
      </c>
      <c r="K1414" s="115">
        <v>43530</v>
      </c>
      <c r="L1414" s="113">
        <v>4953</v>
      </c>
      <c r="M1414" s="113" t="s">
        <v>1584</v>
      </c>
      <c r="N1414" s="351"/>
    </row>
    <row r="1415" spans="1:14">
      <c r="A1415" s="113" t="s">
        <v>1585</v>
      </c>
      <c r="B1415" s="113" t="s">
        <v>383</v>
      </c>
      <c r="C1415" s="113">
        <v>42.7</v>
      </c>
      <c r="D1415" s="113">
        <v>44.45</v>
      </c>
      <c r="E1415" s="113">
        <v>41.3</v>
      </c>
      <c r="F1415" s="113">
        <v>41.5</v>
      </c>
      <c r="G1415" s="113">
        <v>41.7</v>
      </c>
      <c r="H1415" s="113">
        <v>42.55</v>
      </c>
      <c r="I1415" s="113">
        <v>34756</v>
      </c>
      <c r="J1415" s="113">
        <v>1466177.9</v>
      </c>
      <c r="K1415" s="115">
        <v>43530</v>
      </c>
      <c r="L1415" s="113">
        <v>391</v>
      </c>
      <c r="M1415" s="113" t="s">
        <v>2199</v>
      </c>
      <c r="N1415" s="351"/>
    </row>
    <row r="1416" spans="1:14">
      <c r="A1416" s="113" t="s">
        <v>371</v>
      </c>
      <c r="B1416" s="113" t="s">
        <v>383</v>
      </c>
      <c r="C1416" s="113">
        <v>256</v>
      </c>
      <c r="D1416" s="113">
        <v>258.5</v>
      </c>
      <c r="E1416" s="113">
        <v>249</v>
      </c>
      <c r="F1416" s="113">
        <v>251.55</v>
      </c>
      <c r="G1416" s="113">
        <v>251.25</v>
      </c>
      <c r="H1416" s="113">
        <v>253.3</v>
      </c>
      <c r="I1416" s="113">
        <v>266268</v>
      </c>
      <c r="J1416" s="113">
        <v>67022644.049999997</v>
      </c>
      <c r="K1416" s="115">
        <v>43530</v>
      </c>
      <c r="L1416" s="113">
        <v>7306</v>
      </c>
      <c r="M1416" s="113" t="s">
        <v>1586</v>
      </c>
      <c r="N1416" s="351"/>
    </row>
    <row r="1417" spans="1:14">
      <c r="A1417" s="113" t="s">
        <v>1587</v>
      </c>
      <c r="B1417" s="113" t="s">
        <v>383</v>
      </c>
      <c r="C1417" s="113">
        <v>7.7</v>
      </c>
      <c r="D1417" s="113">
        <v>8.4</v>
      </c>
      <c r="E1417" s="113">
        <v>7.55</v>
      </c>
      <c r="F1417" s="113">
        <v>7.9</v>
      </c>
      <c r="G1417" s="113">
        <v>7.85</v>
      </c>
      <c r="H1417" s="113">
        <v>7.45</v>
      </c>
      <c r="I1417" s="113">
        <v>252786629</v>
      </c>
      <c r="J1417" s="113">
        <v>2004357956</v>
      </c>
      <c r="K1417" s="115">
        <v>43530</v>
      </c>
      <c r="L1417" s="113">
        <v>101264</v>
      </c>
      <c r="M1417" s="113" t="s">
        <v>1588</v>
      </c>
      <c r="N1417" s="351"/>
    </row>
    <row r="1418" spans="1:14">
      <c r="A1418" s="113" t="s">
        <v>1589</v>
      </c>
      <c r="B1418" s="113" t="s">
        <v>383</v>
      </c>
      <c r="C1418" s="113">
        <v>118.8</v>
      </c>
      <c r="D1418" s="113">
        <v>118.8</v>
      </c>
      <c r="E1418" s="113">
        <v>109.3</v>
      </c>
      <c r="F1418" s="113">
        <v>112.85</v>
      </c>
      <c r="G1418" s="113">
        <v>113.5</v>
      </c>
      <c r="H1418" s="113">
        <v>113.85</v>
      </c>
      <c r="I1418" s="113">
        <v>51454</v>
      </c>
      <c r="J1418" s="113">
        <v>5832294.3499999996</v>
      </c>
      <c r="K1418" s="115">
        <v>43530</v>
      </c>
      <c r="L1418" s="113">
        <v>1440</v>
      </c>
      <c r="M1418" s="113" t="s">
        <v>1590</v>
      </c>
      <c r="N1418" s="351"/>
    </row>
    <row r="1419" spans="1:14">
      <c r="A1419" s="113" t="s">
        <v>1591</v>
      </c>
      <c r="B1419" s="113" t="s">
        <v>383</v>
      </c>
      <c r="C1419" s="113">
        <v>1393.05</v>
      </c>
      <c r="D1419" s="113">
        <v>1424</v>
      </c>
      <c r="E1419" s="113">
        <v>1384</v>
      </c>
      <c r="F1419" s="113">
        <v>1417.1</v>
      </c>
      <c r="G1419" s="113">
        <v>1416</v>
      </c>
      <c r="H1419" s="113">
        <v>1379.25</v>
      </c>
      <c r="I1419" s="113">
        <v>2675</v>
      </c>
      <c r="J1419" s="113">
        <v>3770364.35</v>
      </c>
      <c r="K1419" s="115">
        <v>43530</v>
      </c>
      <c r="L1419" s="113">
        <v>409</v>
      </c>
      <c r="M1419" s="113" t="s">
        <v>1592</v>
      </c>
      <c r="N1419" s="351"/>
    </row>
    <row r="1420" spans="1:14">
      <c r="A1420" s="113" t="s">
        <v>1593</v>
      </c>
      <c r="B1420" s="113" t="s">
        <v>383</v>
      </c>
      <c r="C1420" s="113">
        <v>240.05</v>
      </c>
      <c r="D1420" s="113">
        <v>251.2</v>
      </c>
      <c r="E1420" s="113">
        <v>237.5</v>
      </c>
      <c r="F1420" s="113">
        <v>243.3</v>
      </c>
      <c r="G1420" s="113">
        <v>243</v>
      </c>
      <c r="H1420" s="113">
        <v>244.85</v>
      </c>
      <c r="I1420" s="113">
        <v>2895</v>
      </c>
      <c r="J1420" s="113">
        <v>708264.15</v>
      </c>
      <c r="K1420" s="115">
        <v>43530</v>
      </c>
      <c r="L1420" s="113">
        <v>191</v>
      </c>
      <c r="M1420" s="113" t="s">
        <v>1594</v>
      </c>
      <c r="N1420" s="351"/>
    </row>
    <row r="1421" spans="1:14">
      <c r="A1421" s="113" t="s">
        <v>1595</v>
      </c>
      <c r="B1421" s="113" t="s">
        <v>383</v>
      </c>
      <c r="C1421" s="113">
        <v>1345</v>
      </c>
      <c r="D1421" s="113">
        <v>1357.45</v>
      </c>
      <c r="E1421" s="113">
        <v>1306.05</v>
      </c>
      <c r="F1421" s="113">
        <v>1320.5</v>
      </c>
      <c r="G1421" s="113">
        <v>1323</v>
      </c>
      <c r="H1421" s="113">
        <v>1337.45</v>
      </c>
      <c r="I1421" s="113">
        <v>47116</v>
      </c>
      <c r="J1421" s="113">
        <v>62993556.700000003</v>
      </c>
      <c r="K1421" s="115">
        <v>43530</v>
      </c>
      <c r="L1421" s="113">
        <v>3838</v>
      </c>
      <c r="M1421" s="113" t="s">
        <v>1596</v>
      </c>
      <c r="N1421" s="351"/>
    </row>
    <row r="1422" spans="1:14">
      <c r="A1422" s="113" t="s">
        <v>1597</v>
      </c>
      <c r="B1422" s="113" t="s">
        <v>3180</v>
      </c>
      <c r="C1422" s="113">
        <v>2</v>
      </c>
      <c r="D1422" s="113">
        <v>2</v>
      </c>
      <c r="E1422" s="113">
        <v>2</v>
      </c>
      <c r="F1422" s="113">
        <v>2</v>
      </c>
      <c r="G1422" s="113">
        <v>2</v>
      </c>
      <c r="H1422" s="113">
        <v>1.95</v>
      </c>
      <c r="I1422" s="113">
        <v>5589</v>
      </c>
      <c r="J1422" s="113">
        <v>11178</v>
      </c>
      <c r="K1422" s="115">
        <v>43530</v>
      </c>
      <c r="L1422" s="113">
        <v>12</v>
      </c>
      <c r="M1422" s="113" t="s">
        <v>1598</v>
      </c>
      <c r="N1422" s="351"/>
    </row>
    <row r="1423" spans="1:14">
      <c r="A1423" s="113" t="s">
        <v>144</v>
      </c>
      <c r="B1423" s="113" t="s">
        <v>383</v>
      </c>
      <c r="C1423" s="113">
        <v>37.200000000000003</v>
      </c>
      <c r="D1423" s="113">
        <v>37.6</v>
      </c>
      <c r="E1423" s="113">
        <v>36.25</v>
      </c>
      <c r="F1423" s="113">
        <v>36.75</v>
      </c>
      <c r="G1423" s="113">
        <v>36.549999999999997</v>
      </c>
      <c r="H1423" s="113">
        <v>37.25</v>
      </c>
      <c r="I1423" s="113">
        <v>4807721</v>
      </c>
      <c r="J1423" s="113">
        <v>177991862.75</v>
      </c>
      <c r="K1423" s="115">
        <v>43530</v>
      </c>
      <c r="L1423" s="113">
        <v>7008</v>
      </c>
      <c r="M1423" s="113" t="s">
        <v>1599</v>
      </c>
      <c r="N1423" s="351"/>
    </row>
    <row r="1424" spans="1:14">
      <c r="A1424" s="113" t="s">
        <v>1600</v>
      </c>
      <c r="B1424" s="113" t="s">
        <v>383</v>
      </c>
      <c r="C1424" s="113">
        <v>595</v>
      </c>
      <c r="D1424" s="113">
        <v>596</v>
      </c>
      <c r="E1424" s="113">
        <v>588.1</v>
      </c>
      <c r="F1424" s="113">
        <v>590.45000000000005</v>
      </c>
      <c r="G1424" s="113">
        <v>589.1</v>
      </c>
      <c r="H1424" s="113">
        <v>591.35</v>
      </c>
      <c r="I1424" s="113">
        <v>11796</v>
      </c>
      <c r="J1424" s="113">
        <v>6975091.25</v>
      </c>
      <c r="K1424" s="115">
        <v>43530</v>
      </c>
      <c r="L1424" s="113">
        <v>903</v>
      </c>
      <c r="M1424" s="113" t="s">
        <v>1601</v>
      </c>
      <c r="N1424" s="351"/>
    </row>
    <row r="1425" spans="1:14">
      <c r="A1425" s="113" t="s">
        <v>3177</v>
      </c>
      <c r="B1425" s="113" t="s">
        <v>383</v>
      </c>
      <c r="C1425" s="113">
        <v>69.3</v>
      </c>
      <c r="D1425" s="113">
        <v>70</v>
      </c>
      <c r="E1425" s="113">
        <v>65.599999999999994</v>
      </c>
      <c r="F1425" s="113">
        <v>66.900000000000006</v>
      </c>
      <c r="G1425" s="113">
        <v>68.8</v>
      </c>
      <c r="H1425" s="113">
        <v>67.2</v>
      </c>
      <c r="I1425" s="113">
        <v>1256</v>
      </c>
      <c r="J1425" s="113">
        <v>85168.75</v>
      </c>
      <c r="K1425" s="115">
        <v>43530</v>
      </c>
      <c r="L1425" s="113">
        <v>41</v>
      </c>
      <c r="M1425" s="113" t="s">
        <v>3178</v>
      </c>
      <c r="N1425" s="351"/>
    </row>
    <row r="1426" spans="1:14">
      <c r="A1426" s="113" t="s">
        <v>1602</v>
      </c>
      <c r="B1426" s="113" t="s">
        <v>383</v>
      </c>
      <c r="C1426" s="113">
        <v>195.5</v>
      </c>
      <c r="D1426" s="113">
        <v>200.75</v>
      </c>
      <c r="E1426" s="113">
        <v>193.35</v>
      </c>
      <c r="F1426" s="113">
        <v>195.6</v>
      </c>
      <c r="G1426" s="113">
        <v>195.05</v>
      </c>
      <c r="H1426" s="113">
        <v>193.35</v>
      </c>
      <c r="I1426" s="113">
        <v>92002</v>
      </c>
      <c r="J1426" s="113">
        <v>18166694.300000001</v>
      </c>
      <c r="K1426" s="115">
        <v>43530</v>
      </c>
      <c r="L1426" s="113">
        <v>1568</v>
      </c>
      <c r="M1426" s="113" t="s">
        <v>1603</v>
      </c>
      <c r="N1426" s="351"/>
    </row>
    <row r="1427" spans="1:14">
      <c r="A1427" s="113" t="s">
        <v>1604</v>
      </c>
      <c r="B1427" s="113" t="s">
        <v>383</v>
      </c>
      <c r="C1427" s="113">
        <v>135.5</v>
      </c>
      <c r="D1427" s="113">
        <v>142.80000000000001</v>
      </c>
      <c r="E1427" s="113">
        <v>134.30000000000001</v>
      </c>
      <c r="F1427" s="113">
        <v>141.25</v>
      </c>
      <c r="G1427" s="113">
        <v>139.65</v>
      </c>
      <c r="H1427" s="113">
        <v>134.75</v>
      </c>
      <c r="I1427" s="113">
        <v>799212</v>
      </c>
      <c r="J1427" s="113">
        <v>111373318.15000001</v>
      </c>
      <c r="K1427" s="115">
        <v>43530</v>
      </c>
      <c r="L1427" s="113">
        <v>14948</v>
      </c>
      <c r="M1427" s="113" t="s">
        <v>1605</v>
      </c>
      <c r="N1427" s="351"/>
    </row>
    <row r="1428" spans="1:14">
      <c r="A1428" s="113" t="s">
        <v>1606</v>
      </c>
      <c r="B1428" s="113" t="s">
        <v>383</v>
      </c>
      <c r="C1428" s="113">
        <v>221.95</v>
      </c>
      <c r="D1428" s="113">
        <v>231.1</v>
      </c>
      <c r="E1428" s="113">
        <v>221.95</v>
      </c>
      <c r="F1428" s="113">
        <v>230.65</v>
      </c>
      <c r="G1428" s="113">
        <v>228.75</v>
      </c>
      <c r="H1428" s="113">
        <v>220.75</v>
      </c>
      <c r="I1428" s="113">
        <v>20790</v>
      </c>
      <c r="J1428" s="113">
        <v>4731540.5999999996</v>
      </c>
      <c r="K1428" s="115">
        <v>43530</v>
      </c>
      <c r="L1428" s="113">
        <v>522</v>
      </c>
      <c r="M1428" s="113" t="s">
        <v>1607</v>
      </c>
      <c r="N1428" s="351"/>
    </row>
    <row r="1429" spans="1:14">
      <c r="A1429" s="113" t="s">
        <v>2548</v>
      </c>
      <c r="B1429" s="113" t="s">
        <v>383</v>
      </c>
      <c r="C1429" s="113">
        <v>47.95</v>
      </c>
      <c r="D1429" s="113">
        <v>48.15</v>
      </c>
      <c r="E1429" s="113">
        <v>45.6</v>
      </c>
      <c r="F1429" s="113">
        <v>46.65</v>
      </c>
      <c r="G1429" s="113">
        <v>46.3</v>
      </c>
      <c r="H1429" s="113">
        <v>47.85</v>
      </c>
      <c r="I1429" s="113">
        <v>77567</v>
      </c>
      <c r="J1429" s="113">
        <v>3635469.1</v>
      </c>
      <c r="K1429" s="115">
        <v>43530</v>
      </c>
      <c r="L1429" s="113">
        <v>943</v>
      </c>
      <c r="M1429" s="113" t="s">
        <v>2549</v>
      </c>
      <c r="N1429" s="351"/>
    </row>
    <row r="1430" spans="1:14">
      <c r="A1430" s="113" t="s">
        <v>2734</v>
      </c>
      <c r="B1430" s="113" t="s">
        <v>383</v>
      </c>
      <c r="C1430" s="113">
        <v>115</v>
      </c>
      <c r="D1430" s="113">
        <v>116.8</v>
      </c>
      <c r="E1430" s="113">
        <v>111.7</v>
      </c>
      <c r="F1430" s="113">
        <v>113.15</v>
      </c>
      <c r="G1430" s="113">
        <v>114</v>
      </c>
      <c r="H1430" s="113">
        <v>114.9</v>
      </c>
      <c r="I1430" s="113">
        <v>41354</v>
      </c>
      <c r="J1430" s="113">
        <v>4706728.3</v>
      </c>
      <c r="K1430" s="115">
        <v>43530</v>
      </c>
      <c r="L1430" s="113">
        <v>845</v>
      </c>
      <c r="M1430" s="113" t="s">
        <v>2737</v>
      </c>
      <c r="N1430" s="351"/>
    </row>
    <row r="1431" spans="1:14">
      <c r="A1431" s="113" t="s">
        <v>2696</v>
      </c>
      <c r="B1431" s="113" t="s">
        <v>383</v>
      </c>
      <c r="C1431" s="113">
        <v>38.700000000000003</v>
      </c>
      <c r="D1431" s="113">
        <v>38.700000000000003</v>
      </c>
      <c r="E1431" s="113">
        <v>37.549999999999997</v>
      </c>
      <c r="F1431" s="113">
        <v>37.65</v>
      </c>
      <c r="G1431" s="113">
        <v>37.75</v>
      </c>
      <c r="H1431" s="113">
        <v>37.799999999999997</v>
      </c>
      <c r="I1431" s="113">
        <v>134913</v>
      </c>
      <c r="J1431" s="113">
        <v>5127484.95</v>
      </c>
      <c r="K1431" s="115">
        <v>43530</v>
      </c>
      <c r="L1431" s="113">
        <v>442</v>
      </c>
      <c r="M1431" s="113" t="s">
        <v>2697</v>
      </c>
      <c r="N1431" s="351"/>
    </row>
    <row r="1432" spans="1:14">
      <c r="A1432" s="113" t="s">
        <v>3434</v>
      </c>
      <c r="B1432" s="113" t="s">
        <v>3180</v>
      </c>
      <c r="C1432" s="113">
        <v>3.75</v>
      </c>
      <c r="D1432" s="113">
        <v>3.75</v>
      </c>
      <c r="E1432" s="113">
        <v>3.5</v>
      </c>
      <c r="F1432" s="113">
        <v>3.7</v>
      </c>
      <c r="G1432" s="113">
        <v>3.7</v>
      </c>
      <c r="H1432" s="113">
        <v>3.65</v>
      </c>
      <c r="I1432" s="113">
        <v>9287</v>
      </c>
      <c r="J1432" s="113">
        <v>33292.699999999997</v>
      </c>
      <c r="K1432" s="115">
        <v>43530</v>
      </c>
      <c r="L1432" s="113">
        <v>33</v>
      </c>
      <c r="M1432" s="113" t="s">
        <v>3435</v>
      </c>
      <c r="N1432" s="351"/>
    </row>
    <row r="1433" spans="1:14">
      <c r="A1433" s="113" t="s">
        <v>3301</v>
      </c>
      <c r="B1433" s="113" t="s">
        <v>3180</v>
      </c>
      <c r="C1433" s="113">
        <v>0.9</v>
      </c>
      <c r="D1433" s="113">
        <v>0.9</v>
      </c>
      <c r="E1433" s="113">
        <v>0.9</v>
      </c>
      <c r="F1433" s="113">
        <v>0.9</v>
      </c>
      <c r="G1433" s="113">
        <v>0.9</v>
      </c>
      <c r="H1433" s="113">
        <v>0.85</v>
      </c>
      <c r="I1433" s="113">
        <v>29549</v>
      </c>
      <c r="J1433" s="113">
        <v>26594.1</v>
      </c>
      <c r="K1433" s="115">
        <v>43530</v>
      </c>
      <c r="L1433" s="113">
        <v>18</v>
      </c>
      <c r="M1433" s="113" t="s">
        <v>3302</v>
      </c>
      <c r="N1433" s="351"/>
    </row>
    <row r="1434" spans="1:14">
      <c r="A1434" s="113" t="s">
        <v>3603</v>
      </c>
      <c r="B1434" s="113" t="s">
        <v>383</v>
      </c>
      <c r="C1434" s="113">
        <v>3.45</v>
      </c>
      <c r="D1434" s="113">
        <v>3.45</v>
      </c>
      <c r="E1434" s="113">
        <v>3.45</v>
      </c>
      <c r="F1434" s="113">
        <v>3.45</v>
      </c>
      <c r="G1434" s="113">
        <v>3.45</v>
      </c>
      <c r="H1434" s="113">
        <v>3.3</v>
      </c>
      <c r="I1434" s="113">
        <v>1250</v>
      </c>
      <c r="J1434" s="113">
        <v>4312.5</v>
      </c>
      <c r="K1434" s="115">
        <v>43530</v>
      </c>
      <c r="L1434" s="113">
        <v>4</v>
      </c>
      <c r="M1434" s="113" t="s">
        <v>3604</v>
      </c>
      <c r="N1434" s="351"/>
    </row>
    <row r="1435" spans="1:14">
      <c r="A1435" s="113" t="s">
        <v>2077</v>
      </c>
      <c r="B1435" s="113" t="s">
        <v>383</v>
      </c>
      <c r="C1435" s="113">
        <v>36.049999999999997</v>
      </c>
      <c r="D1435" s="113">
        <v>37.75</v>
      </c>
      <c r="E1435" s="113">
        <v>36</v>
      </c>
      <c r="F1435" s="113">
        <v>36.65</v>
      </c>
      <c r="G1435" s="113">
        <v>36.5</v>
      </c>
      <c r="H1435" s="113">
        <v>36.15</v>
      </c>
      <c r="I1435" s="113">
        <v>37315</v>
      </c>
      <c r="J1435" s="113">
        <v>1377830.55</v>
      </c>
      <c r="K1435" s="115">
        <v>43530</v>
      </c>
      <c r="L1435" s="113">
        <v>320</v>
      </c>
      <c r="M1435" s="113" t="s">
        <v>2078</v>
      </c>
      <c r="N1435" s="351"/>
    </row>
    <row r="1436" spans="1:14">
      <c r="A1436" s="113" t="s">
        <v>2019</v>
      </c>
      <c r="B1436" s="113" t="s">
        <v>383</v>
      </c>
      <c r="C1436" s="113">
        <v>8200</v>
      </c>
      <c r="D1436" s="113">
        <v>8559.9500000000007</v>
      </c>
      <c r="E1436" s="113">
        <v>8200</v>
      </c>
      <c r="F1436" s="113">
        <v>8492.5</v>
      </c>
      <c r="G1436" s="113">
        <v>8485</v>
      </c>
      <c r="H1436" s="113">
        <v>8142</v>
      </c>
      <c r="I1436" s="113">
        <v>1103</v>
      </c>
      <c r="J1436" s="113">
        <v>9223898.8499999996</v>
      </c>
      <c r="K1436" s="115">
        <v>43530</v>
      </c>
      <c r="L1436" s="113">
        <v>300</v>
      </c>
      <c r="M1436" s="113" t="s">
        <v>2020</v>
      </c>
      <c r="N1436" s="351"/>
    </row>
    <row r="1437" spans="1:14">
      <c r="A1437" s="113" t="s">
        <v>145</v>
      </c>
      <c r="B1437" s="113" t="s">
        <v>383</v>
      </c>
      <c r="C1437" s="113">
        <v>588</v>
      </c>
      <c r="D1437" s="113">
        <v>588</v>
      </c>
      <c r="E1437" s="113">
        <v>575.5</v>
      </c>
      <c r="F1437" s="113">
        <v>577</v>
      </c>
      <c r="G1437" s="113">
        <v>575.5</v>
      </c>
      <c r="H1437" s="113">
        <v>579.25</v>
      </c>
      <c r="I1437" s="113">
        <v>1336357</v>
      </c>
      <c r="J1437" s="113">
        <v>775882689.25</v>
      </c>
      <c r="K1437" s="115">
        <v>43530</v>
      </c>
      <c r="L1437" s="113">
        <v>25702</v>
      </c>
      <c r="M1437" s="113" t="s">
        <v>1608</v>
      </c>
      <c r="N1437" s="351"/>
    </row>
    <row r="1438" spans="1:14">
      <c r="A1438" s="113" t="s">
        <v>1609</v>
      </c>
      <c r="B1438" s="113" t="s">
        <v>383</v>
      </c>
      <c r="C1438" s="113">
        <v>91.05</v>
      </c>
      <c r="D1438" s="113">
        <v>93.6</v>
      </c>
      <c r="E1438" s="113">
        <v>89.5</v>
      </c>
      <c r="F1438" s="113">
        <v>91.2</v>
      </c>
      <c r="G1438" s="113">
        <v>91.2</v>
      </c>
      <c r="H1438" s="113">
        <v>89.55</v>
      </c>
      <c r="I1438" s="113">
        <v>339810</v>
      </c>
      <c r="J1438" s="113">
        <v>31144806.550000001</v>
      </c>
      <c r="K1438" s="115">
        <v>43530</v>
      </c>
      <c r="L1438" s="113">
        <v>3544</v>
      </c>
      <c r="M1438" s="113" t="s">
        <v>1610</v>
      </c>
      <c r="N1438" s="351"/>
    </row>
    <row r="1439" spans="1:14">
      <c r="A1439" s="113" t="s">
        <v>146</v>
      </c>
      <c r="B1439" s="113" t="s">
        <v>383</v>
      </c>
      <c r="C1439" s="113">
        <v>604.45000000000005</v>
      </c>
      <c r="D1439" s="113">
        <v>623.9</v>
      </c>
      <c r="E1439" s="113">
        <v>602.20000000000005</v>
      </c>
      <c r="F1439" s="113">
        <v>613.95000000000005</v>
      </c>
      <c r="G1439" s="113">
        <v>610.54999999999995</v>
      </c>
      <c r="H1439" s="113">
        <v>600.5</v>
      </c>
      <c r="I1439" s="113">
        <v>828566</v>
      </c>
      <c r="J1439" s="113">
        <v>510035444.30000001</v>
      </c>
      <c r="K1439" s="115">
        <v>43530</v>
      </c>
      <c r="L1439" s="113">
        <v>27247</v>
      </c>
      <c r="M1439" s="113" t="s">
        <v>1611</v>
      </c>
      <c r="N1439" s="351"/>
    </row>
    <row r="1440" spans="1:14">
      <c r="A1440" s="113" t="s">
        <v>349</v>
      </c>
      <c r="B1440" s="113" t="s">
        <v>383</v>
      </c>
      <c r="C1440" s="113">
        <v>931.8</v>
      </c>
      <c r="D1440" s="113">
        <v>957.5</v>
      </c>
      <c r="E1440" s="113">
        <v>927</v>
      </c>
      <c r="F1440" s="113">
        <v>950.1</v>
      </c>
      <c r="G1440" s="113">
        <v>953.6</v>
      </c>
      <c r="H1440" s="113">
        <v>926.05</v>
      </c>
      <c r="I1440" s="113">
        <v>1015237</v>
      </c>
      <c r="J1440" s="113">
        <v>961243881.14999998</v>
      </c>
      <c r="K1440" s="115">
        <v>43530</v>
      </c>
      <c r="L1440" s="113">
        <v>26527</v>
      </c>
      <c r="M1440" s="113" t="s">
        <v>1612</v>
      </c>
      <c r="N1440" s="351"/>
    </row>
    <row r="1441" spans="1:14">
      <c r="A1441" s="113" t="s">
        <v>147</v>
      </c>
      <c r="B1441" s="113" t="s">
        <v>383</v>
      </c>
      <c r="C1441" s="113">
        <v>198.5</v>
      </c>
      <c r="D1441" s="113">
        <v>203.25</v>
      </c>
      <c r="E1441" s="113">
        <v>196.1</v>
      </c>
      <c r="F1441" s="113">
        <v>197.95</v>
      </c>
      <c r="G1441" s="113">
        <v>198</v>
      </c>
      <c r="H1441" s="113">
        <v>197.55</v>
      </c>
      <c r="I1441" s="113">
        <v>1716592</v>
      </c>
      <c r="J1441" s="113">
        <v>342610013.10000002</v>
      </c>
      <c r="K1441" s="115">
        <v>43530</v>
      </c>
      <c r="L1441" s="113">
        <v>18124</v>
      </c>
      <c r="M1441" s="113" t="s">
        <v>1613</v>
      </c>
      <c r="N1441" s="351"/>
    </row>
    <row r="1442" spans="1:14">
      <c r="A1442" s="113" t="s">
        <v>1614</v>
      </c>
      <c r="B1442" s="113" t="s">
        <v>383</v>
      </c>
      <c r="C1442" s="113">
        <v>858.25</v>
      </c>
      <c r="D1442" s="113">
        <v>862</v>
      </c>
      <c r="E1442" s="113">
        <v>834.05</v>
      </c>
      <c r="F1442" s="113">
        <v>837.65</v>
      </c>
      <c r="G1442" s="113">
        <v>835.2</v>
      </c>
      <c r="H1442" s="113">
        <v>848.95</v>
      </c>
      <c r="I1442" s="113">
        <v>28961</v>
      </c>
      <c r="J1442" s="113">
        <v>24554223.300000001</v>
      </c>
      <c r="K1442" s="115">
        <v>43530</v>
      </c>
      <c r="L1442" s="113">
        <v>1751</v>
      </c>
      <c r="M1442" s="113" t="s">
        <v>1615</v>
      </c>
      <c r="N1442" s="351"/>
    </row>
    <row r="1443" spans="1:14">
      <c r="A1443" s="113" t="s">
        <v>1616</v>
      </c>
      <c r="B1443" s="113" t="s">
        <v>383</v>
      </c>
      <c r="C1443" s="113">
        <v>630.04999999999995</v>
      </c>
      <c r="D1443" s="113">
        <v>641</v>
      </c>
      <c r="E1443" s="113">
        <v>623</v>
      </c>
      <c r="F1443" s="113">
        <v>628.75</v>
      </c>
      <c r="G1443" s="113">
        <v>629.9</v>
      </c>
      <c r="H1443" s="113">
        <v>630.9</v>
      </c>
      <c r="I1443" s="113">
        <v>30931</v>
      </c>
      <c r="J1443" s="113">
        <v>19567311.600000001</v>
      </c>
      <c r="K1443" s="115">
        <v>43530</v>
      </c>
      <c r="L1443" s="113">
        <v>1785</v>
      </c>
      <c r="M1443" s="113" t="s">
        <v>1617</v>
      </c>
      <c r="N1443" s="351"/>
    </row>
    <row r="1444" spans="1:14">
      <c r="A1444" s="113" t="s">
        <v>148</v>
      </c>
      <c r="B1444" s="113" t="s">
        <v>383</v>
      </c>
      <c r="C1444" s="113">
        <v>195.4</v>
      </c>
      <c r="D1444" s="113">
        <v>195.4</v>
      </c>
      <c r="E1444" s="113">
        <v>187.75</v>
      </c>
      <c r="F1444" s="113">
        <v>188.8</v>
      </c>
      <c r="G1444" s="113">
        <v>189.4</v>
      </c>
      <c r="H1444" s="113">
        <v>194.05</v>
      </c>
      <c r="I1444" s="113">
        <v>22468702</v>
      </c>
      <c r="J1444" s="113">
        <v>4288486667.1999998</v>
      </c>
      <c r="K1444" s="115">
        <v>43530</v>
      </c>
      <c r="L1444" s="113">
        <v>134553</v>
      </c>
      <c r="M1444" s="113" t="s">
        <v>1618</v>
      </c>
      <c r="N1444" s="351"/>
    </row>
    <row r="1445" spans="1:14">
      <c r="A1445" s="113" t="s">
        <v>149</v>
      </c>
      <c r="B1445" s="113" t="s">
        <v>383</v>
      </c>
      <c r="C1445" s="113">
        <v>95.9</v>
      </c>
      <c r="D1445" s="113">
        <v>96.65</v>
      </c>
      <c r="E1445" s="113">
        <v>93.9</v>
      </c>
      <c r="F1445" s="113">
        <v>94.45</v>
      </c>
      <c r="G1445" s="113">
        <v>94.8</v>
      </c>
      <c r="H1445" s="113">
        <v>95.8</v>
      </c>
      <c r="I1445" s="113">
        <v>3403451</v>
      </c>
      <c r="J1445" s="113">
        <v>324826020.94999999</v>
      </c>
      <c r="K1445" s="115">
        <v>43530</v>
      </c>
      <c r="L1445" s="113">
        <v>16499</v>
      </c>
      <c r="M1445" s="113" t="s">
        <v>1619</v>
      </c>
      <c r="N1445" s="351"/>
    </row>
    <row r="1446" spans="1:14">
      <c r="A1446" s="113" t="s">
        <v>150</v>
      </c>
      <c r="B1446" s="113" t="s">
        <v>383</v>
      </c>
      <c r="C1446" s="113">
        <v>70</v>
      </c>
      <c r="D1446" s="113">
        <v>72.150000000000006</v>
      </c>
      <c r="E1446" s="113">
        <v>69.2</v>
      </c>
      <c r="F1446" s="113">
        <v>71.3</v>
      </c>
      <c r="G1446" s="113">
        <v>71.55</v>
      </c>
      <c r="H1446" s="113">
        <v>69.150000000000006</v>
      </c>
      <c r="I1446" s="113">
        <v>11046556</v>
      </c>
      <c r="J1446" s="113">
        <v>782371586.14999998</v>
      </c>
      <c r="K1446" s="115">
        <v>43530</v>
      </c>
      <c r="L1446" s="113">
        <v>31075</v>
      </c>
      <c r="M1446" s="113" t="s">
        <v>1620</v>
      </c>
      <c r="N1446" s="351"/>
    </row>
    <row r="1447" spans="1:14">
      <c r="A1447" s="113" t="s">
        <v>1621</v>
      </c>
      <c r="B1447" s="113" t="s">
        <v>383</v>
      </c>
      <c r="C1447" s="113">
        <v>742.1</v>
      </c>
      <c r="D1447" s="113">
        <v>752.55</v>
      </c>
      <c r="E1447" s="113">
        <v>727</v>
      </c>
      <c r="F1447" s="113">
        <v>733.35</v>
      </c>
      <c r="G1447" s="113">
        <v>734.8</v>
      </c>
      <c r="H1447" s="113">
        <v>740.15</v>
      </c>
      <c r="I1447" s="113">
        <v>84590</v>
      </c>
      <c r="J1447" s="113">
        <v>62628714.049999997</v>
      </c>
      <c r="K1447" s="115">
        <v>43530</v>
      </c>
      <c r="L1447" s="113">
        <v>3731</v>
      </c>
      <c r="M1447" s="113" t="s">
        <v>1622</v>
      </c>
      <c r="N1447" s="351"/>
    </row>
    <row r="1448" spans="1:14">
      <c r="A1448" s="113" t="s">
        <v>151</v>
      </c>
      <c r="B1448" s="113" t="s">
        <v>383</v>
      </c>
      <c r="C1448" s="113">
        <v>522.9</v>
      </c>
      <c r="D1448" s="113">
        <v>525.35</v>
      </c>
      <c r="E1448" s="113">
        <v>515.45000000000005</v>
      </c>
      <c r="F1448" s="113">
        <v>520.85</v>
      </c>
      <c r="G1448" s="113">
        <v>519.29999999999995</v>
      </c>
      <c r="H1448" s="113">
        <v>521.75</v>
      </c>
      <c r="I1448" s="113">
        <v>6311227</v>
      </c>
      <c r="J1448" s="113">
        <v>3283846067.5999999</v>
      </c>
      <c r="K1448" s="115">
        <v>43530</v>
      </c>
      <c r="L1448" s="113">
        <v>80775</v>
      </c>
      <c r="M1448" s="113" t="s">
        <v>1623</v>
      </c>
      <c r="N1448" s="351"/>
    </row>
    <row r="1449" spans="1:14">
      <c r="A1449" s="113" t="s">
        <v>3174</v>
      </c>
      <c r="B1449" s="113" t="s">
        <v>3180</v>
      </c>
      <c r="C1449" s="113">
        <v>31.3</v>
      </c>
      <c r="D1449" s="113">
        <v>31.6</v>
      </c>
      <c r="E1449" s="113">
        <v>31</v>
      </c>
      <c r="F1449" s="113">
        <v>31.6</v>
      </c>
      <c r="G1449" s="113">
        <v>31.6</v>
      </c>
      <c r="H1449" s="113">
        <v>30.1</v>
      </c>
      <c r="I1449" s="113">
        <v>904380</v>
      </c>
      <c r="J1449" s="113">
        <v>28480321.350000001</v>
      </c>
      <c r="K1449" s="115">
        <v>43530</v>
      </c>
      <c r="L1449" s="113">
        <v>1874</v>
      </c>
      <c r="M1449" s="113" t="s">
        <v>568</v>
      </c>
      <c r="N1449" s="351"/>
    </row>
    <row r="1450" spans="1:14">
      <c r="A1450" s="113" t="s">
        <v>1624</v>
      </c>
      <c r="B1450" s="113" t="s">
        <v>383</v>
      </c>
      <c r="C1450" s="113">
        <v>62.25</v>
      </c>
      <c r="D1450" s="113">
        <v>66.900000000000006</v>
      </c>
      <c r="E1450" s="113">
        <v>61.05</v>
      </c>
      <c r="F1450" s="113">
        <v>63.8</v>
      </c>
      <c r="G1450" s="113">
        <v>63.4</v>
      </c>
      <c r="H1450" s="113">
        <v>62.25</v>
      </c>
      <c r="I1450" s="113">
        <v>655944</v>
      </c>
      <c r="J1450" s="113">
        <v>42251502.100000001</v>
      </c>
      <c r="K1450" s="115">
        <v>43530</v>
      </c>
      <c r="L1450" s="113">
        <v>5083</v>
      </c>
      <c r="M1450" s="113" t="s">
        <v>1625</v>
      </c>
      <c r="N1450" s="351"/>
    </row>
    <row r="1451" spans="1:14">
      <c r="A1451" s="113" t="s">
        <v>324</v>
      </c>
      <c r="B1451" s="113" t="s">
        <v>383</v>
      </c>
      <c r="C1451" s="113">
        <v>286.64999999999998</v>
      </c>
      <c r="D1451" s="113">
        <v>301</v>
      </c>
      <c r="E1451" s="113">
        <v>286.64999999999998</v>
      </c>
      <c r="F1451" s="113">
        <v>294.25</v>
      </c>
      <c r="G1451" s="113">
        <v>295.10000000000002</v>
      </c>
      <c r="H1451" s="113">
        <v>286.64999999999998</v>
      </c>
      <c r="I1451" s="113">
        <v>35665</v>
      </c>
      <c r="J1451" s="113">
        <v>10554936.25</v>
      </c>
      <c r="K1451" s="115">
        <v>43530</v>
      </c>
      <c r="L1451" s="113">
        <v>983</v>
      </c>
      <c r="M1451" s="113" t="s">
        <v>1888</v>
      </c>
      <c r="N1451" s="351"/>
    </row>
    <row r="1452" spans="1:14">
      <c r="A1452" s="113" t="s">
        <v>3417</v>
      </c>
      <c r="B1452" s="113" t="s">
        <v>383</v>
      </c>
      <c r="C1452" s="113">
        <v>388.4</v>
      </c>
      <c r="D1452" s="113">
        <v>388.4</v>
      </c>
      <c r="E1452" s="113">
        <v>361.55</v>
      </c>
      <c r="F1452" s="113">
        <v>361.8</v>
      </c>
      <c r="G1452" s="113">
        <v>361.8</v>
      </c>
      <c r="H1452" s="113">
        <v>360.25</v>
      </c>
      <c r="I1452" s="113">
        <v>85</v>
      </c>
      <c r="J1452" s="113">
        <v>31595.35</v>
      </c>
      <c r="K1452" s="115">
        <v>43530</v>
      </c>
      <c r="L1452" s="113">
        <v>21</v>
      </c>
      <c r="M1452" s="113" t="s">
        <v>3418</v>
      </c>
      <c r="N1452" s="351"/>
    </row>
    <row r="1453" spans="1:14">
      <c r="A1453" s="113" t="s">
        <v>1979</v>
      </c>
      <c r="B1453" s="113" t="s">
        <v>383</v>
      </c>
      <c r="C1453" s="113">
        <v>655.04999999999995</v>
      </c>
      <c r="D1453" s="113">
        <v>692.8</v>
      </c>
      <c r="E1453" s="113">
        <v>655.04999999999995</v>
      </c>
      <c r="F1453" s="113">
        <v>687.4</v>
      </c>
      <c r="G1453" s="113">
        <v>679</v>
      </c>
      <c r="H1453" s="113">
        <v>660.1</v>
      </c>
      <c r="I1453" s="113">
        <v>17763</v>
      </c>
      <c r="J1453" s="113">
        <v>12061892.6</v>
      </c>
      <c r="K1453" s="115">
        <v>43530</v>
      </c>
      <c r="L1453" s="113">
        <v>823</v>
      </c>
      <c r="M1453" s="113" t="s">
        <v>1980</v>
      </c>
      <c r="N1453" s="351"/>
    </row>
    <row r="1454" spans="1:14">
      <c r="A1454" s="113" t="s">
        <v>1626</v>
      </c>
      <c r="B1454" s="113" t="s">
        <v>383</v>
      </c>
      <c r="C1454" s="113">
        <v>15.25</v>
      </c>
      <c r="D1454" s="113">
        <v>15.95</v>
      </c>
      <c r="E1454" s="113">
        <v>15</v>
      </c>
      <c r="F1454" s="113">
        <v>15.35</v>
      </c>
      <c r="G1454" s="113">
        <v>15.4</v>
      </c>
      <c r="H1454" s="113">
        <v>15</v>
      </c>
      <c r="I1454" s="113">
        <v>20213</v>
      </c>
      <c r="J1454" s="113">
        <v>310078.8</v>
      </c>
      <c r="K1454" s="115">
        <v>43530</v>
      </c>
      <c r="L1454" s="113">
        <v>120</v>
      </c>
      <c r="M1454" s="113" t="s">
        <v>1627</v>
      </c>
      <c r="N1454" s="351"/>
    </row>
    <row r="1455" spans="1:14">
      <c r="A1455" s="113" t="s">
        <v>2759</v>
      </c>
      <c r="B1455" s="113" t="s">
        <v>383</v>
      </c>
      <c r="C1455" s="113">
        <v>800</v>
      </c>
      <c r="D1455" s="113">
        <v>856.9</v>
      </c>
      <c r="E1455" s="113">
        <v>800</v>
      </c>
      <c r="F1455" s="113">
        <v>825.45</v>
      </c>
      <c r="G1455" s="113">
        <v>828</v>
      </c>
      <c r="H1455" s="113">
        <v>803.15</v>
      </c>
      <c r="I1455" s="113">
        <v>47395</v>
      </c>
      <c r="J1455" s="113">
        <v>39708198.5</v>
      </c>
      <c r="K1455" s="115">
        <v>43530</v>
      </c>
      <c r="L1455" s="113">
        <v>2936</v>
      </c>
      <c r="M1455" s="113" t="s">
        <v>2760</v>
      </c>
      <c r="N1455" s="351"/>
    </row>
    <row r="1456" spans="1:14">
      <c r="A1456" s="113" t="s">
        <v>2224</v>
      </c>
      <c r="B1456" s="113" t="s">
        <v>383</v>
      </c>
      <c r="C1456" s="113">
        <v>409.75</v>
      </c>
      <c r="D1456" s="113">
        <v>409.75</v>
      </c>
      <c r="E1456" s="113">
        <v>385.05</v>
      </c>
      <c r="F1456" s="113">
        <v>394.6</v>
      </c>
      <c r="G1456" s="113">
        <v>394.95</v>
      </c>
      <c r="H1456" s="113">
        <v>388.05</v>
      </c>
      <c r="I1456" s="113">
        <v>2396</v>
      </c>
      <c r="J1456" s="113">
        <v>956774.15</v>
      </c>
      <c r="K1456" s="115">
        <v>43530</v>
      </c>
      <c r="L1456" s="113">
        <v>436</v>
      </c>
      <c r="M1456" s="113" t="s">
        <v>2225</v>
      </c>
      <c r="N1456" s="351"/>
    </row>
    <row r="1457" spans="1:14">
      <c r="A1457" s="113" t="s">
        <v>152</v>
      </c>
      <c r="B1457" s="113" t="s">
        <v>383</v>
      </c>
      <c r="C1457" s="113">
        <v>1989.3</v>
      </c>
      <c r="D1457" s="113">
        <v>2015</v>
      </c>
      <c r="E1457" s="113">
        <v>1985.05</v>
      </c>
      <c r="F1457" s="113">
        <v>1999.6</v>
      </c>
      <c r="G1457" s="113">
        <v>2005</v>
      </c>
      <c r="H1457" s="113">
        <v>1988.1</v>
      </c>
      <c r="I1457" s="113">
        <v>2635047</v>
      </c>
      <c r="J1457" s="113">
        <v>5273530564.3500004</v>
      </c>
      <c r="K1457" s="115">
        <v>43530</v>
      </c>
      <c r="L1457" s="113">
        <v>179625</v>
      </c>
      <c r="M1457" s="113" t="s">
        <v>1628</v>
      </c>
      <c r="N1457" s="351"/>
    </row>
    <row r="1458" spans="1:14">
      <c r="A1458" s="113" t="s">
        <v>1629</v>
      </c>
      <c r="B1458" s="113" t="s">
        <v>383</v>
      </c>
      <c r="C1458" s="113">
        <v>129.44999999999999</v>
      </c>
      <c r="D1458" s="113">
        <v>130.6</v>
      </c>
      <c r="E1458" s="113">
        <v>125.8</v>
      </c>
      <c r="F1458" s="113">
        <v>126.1</v>
      </c>
      <c r="G1458" s="113">
        <v>126</v>
      </c>
      <c r="H1458" s="113">
        <v>128.65</v>
      </c>
      <c r="I1458" s="113">
        <v>29638</v>
      </c>
      <c r="J1458" s="113">
        <v>3794813.45</v>
      </c>
      <c r="K1458" s="115">
        <v>43530</v>
      </c>
      <c r="L1458" s="113">
        <v>845</v>
      </c>
      <c r="M1458" s="113" t="s">
        <v>1630</v>
      </c>
      <c r="N1458" s="351"/>
    </row>
    <row r="1459" spans="1:14">
      <c r="A1459" s="113" t="s">
        <v>1631</v>
      </c>
      <c r="B1459" s="113" t="s">
        <v>383</v>
      </c>
      <c r="C1459" s="113">
        <v>2865</v>
      </c>
      <c r="D1459" s="113">
        <v>3020.5</v>
      </c>
      <c r="E1459" s="113">
        <v>2865</v>
      </c>
      <c r="F1459" s="113">
        <v>2964.2</v>
      </c>
      <c r="G1459" s="113">
        <v>2950.05</v>
      </c>
      <c r="H1459" s="113">
        <v>2849.55</v>
      </c>
      <c r="I1459" s="113">
        <v>33425</v>
      </c>
      <c r="J1459" s="113">
        <v>98264611</v>
      </c>
      <c r="K1459" s="115">
        <v>43530</v>
      </c>
      <c r="L1459" s="113">
        <v>10706</v>
      </c>
      <c r="M1459" s="113" t="s">
        <v>1632</v>
      </c>
      <c r="N1459" s="351"/>
    </row>
    <row r="1460" spans="1:14">
      <c r="A1460" s="113" t="s">
        <v>3695</v>
      </c>
      <c r="B1460" s="113" t="s">
        <v>3180</v>
      </c>
      <c r="C1460" s="113">
        <v>5.9</v>
      </c>
      <c r="D1460" s="113">
        <v>5.9</v>
      </c>
      <c r="E1460" s="113">
        <v>5.9</v>
      </c>
      <c r="F1460" s="113">
        <v>5.9</v>
      </c>
      <c r="G1460" s="113">
        <v>5.9</v>
      </c>
      <c r="H1460" s="113">
        <v>6.2</v>
      </c>
      <c r="I1460" s="113">
        <v>1161</v>
      </c>
      <c r="J1460" s="113">
        <v>6849.9</v>
      </c>
      <c r="K1460" s="115">
        <v>43530</v>
      </c>
      <c r="L1460" s="113">
        <v>3</v>
      </c>
      <c r="M1460" s="113" t="s">
        <v>3696</v>
      </c>
      <c r="N1460" s="351"/>
    </row>
    <row r="1461" spans="1:14">
      <c r="A1461" s="113" t="s">
        <v>153</v>
      </c>
      <c r="B1461" s="113" t="s">
        <v>383</v>
      </c>
      <c r="C1461" s="113">
        <v>812</v>
      </c>
      <c r="D1461" s="113">
        <v>829.7</v>
      </c>
      <c r="E1461" s="113">
        <v>812</v>
      </c>
      <c r="F1461" s="113">
        <v>823.55</v>
      </c>
      <c r="G1461" s="113">
        <v>824.6</v>
      </c>
      <c r="H1461" s="113">
        <v>810</v>
      </c>
      <c r="I1461" s="113">
        <v>3999053</v>
      </c>
      <c r="J1461" s="113">
        <v>3286368741</v>
      </c>
      <c r="K1461" s="115">
        <v>43530</v>
      </c>
      <c r="L1461" s="113">
        <v>114541</v>
      </c>
      <c r="M1461" s="113" t="s">
        <v>1633</v>
      </c>
      <c r="N1461" s="351"/>
    </row>
    <row r="1462" spans="1:14">
      <c r="A1462" s="113" t="s">
        <v>3303</v>
      </c>
      <c r="B1462" s="113" t="s">
        <v>383</v>
      </c>
      <c r="C1462" s="113">
        <v>230.9</v>
      </c>
      <c r="D1462" s="113">
        <v>236.9</v>
      </c>
      <c r="E1462" s="113">
        <v>228.25</v>
      </c>
      <c r="F1462" s="113">
        <v>235.15</v>
      </c>
      <c r="G1462" s="113">
        <v>235.6</v>
      </c>
      <c r="H1462" s="113">
        <v>230.5</v>
      </c>
      <c r="I1462" s="113">
        <v>41129</v>
      </c>
      <c r="J1462" s="113">
        <v>9642540.1999999993</v>
      </c>
      <c r="K1462" s="115">
        <v>43530</v>
      </c>
      <c r="L1462" s="113">
        <v>857</v>
      </c>
      <c r="M1462" s="113" t="s">
        <v>3304</v>
      </c>
      <c r="N1462" s="351"/>
    </row>
    <row r="1463" spans="1:14">
      <c r="A1463" s="113" t="s">
        <v>2493</v>
      </c>
      <c r="B1463" s="113" t="s">
        <v>383</v>
      </c>
      <c r="C1463" s="113">
        <v>87.95</v>
      </c>
      <c r="D1463" s="113">
        <v>91.95</v>
      </c>
      <c r="E1463" s="113">
        <v>87.95</v>
      </c>
      <c r="F1463" s="113">
        <v>91.35</v>
      </c>
      <c r="G1463" s="113">
        <v>91.05</v>
      </c>
      <c r="H1463" s="113">
        <v>87.5</v>
      </c>
      <c r="I1463" s="113">
        <v>4486</v>
      </c>
      <c r="J1463" s="113">
        <v>406351.1</v>
      </c>
      <c r="K1463" s="115">
        <v>43530</v>
      </c>
      <c r="L1463" s="113">
        <v>79</v>
      </c>
      <c r="M1463" s="113" t="s">
        <v>2494</v>
      </c>
      <c r="N1463" s="351"/>
    </row>
    <row r="1464" spans="1:14">
      <c r="A1464" s="113" t="s">
        <v>2091</v>
      </c>
      <c r="B1464" s="113" t="s">
        <v>383</v>
      </c>
      <c r="C1464" s="113">
        <v>184.4</v>
      </c>
      <c r="D1464" s="113">
        <v>200</v>
      </c>
      <c r="E1464" s="113">
        <v>178.8</v>
      </c>
      <c r="F1464" s="113">
        <v>188.55</v>
      </c>
      <c r="G1464" s="113">
        <v>188</v>
      </c>
      <c r="H1464" s="113">
        <v>184.4</v>
      </c>
      <c r="I1464" s="113">
        <v>211849</v>
      </c>
      <c r="J1464" s="113">
        <v>40223101.450000003</v>
      </c>
      <c r="K1464" s="115">
        <v>43530</v>
      </c>
      <c r="L1464" s="113">
        <v>5682</v>
      </c>
      <c r="M1464" s="113" t="s">
        <v>2092</v>
      </c>
      <c r="N1464" s="351"/>
    </row>
    <row r="1465" spans="1:14">
      <c r="A1465" s="113" t="s">
        <v>2698</v>
      </c>
      <c r="B1465" s="113" t="s">
        <v>383</v>
      </c>
      <c r="C1465" s="113">
        <v>40.65</v>
      </c>
      <c r="D1465" s="113">
        <v>42.35</v>
      </c>
      <c r="E1465" s="113">
        <v>40.049999999999997</v>
      </c>
      <c r="F1465" s="113">
        <v>41.6</v>
      </c>
      <c r="G1465" s="113">
        <v>41.7</v>
      </c>
      <c r="H1465" s="113">
        <v>40.200000000000003</v>
      </c>
      <c r="I1465" s="113">
        <v>9999</v>
      </c>
      <c r="J1465" s="113">
        <v>413933.55</v>
      </c>
      <c r="K1465" s="115">
        <v>43530</v>
      </c>
      <c r="L1465" s="113">
        <v>86</v>
      </c>
      <c r="M1465" s="113" t="s">
        <v>2699</v>
      </c>
      <c r="N1465" s="351"/>
    </row>
    <row r="1466" spans="1:14">
      <c r="A1466" s="113" t="s">
        <v>1634</v>
      </c>
      <c r="B1466" s="113" t="s">
        <v>383</v>
      </c>
      <c r="C1466" s="113">
        <v>56.5</v>
      </c>
      <c r="D1466" s="113">
        <v>61.4</v>
      </c>
      <c r="E1466" s="113">
        <v>56.2</v>
      </c>
      <c r="F1466" s="113">
        <v>58.75</v>
      </c>
      <c r="G1466" s="113">
        <v>58.05</v>
      </c>
      <c r="H1466" s="113">
        <v>56.85</v>
      </c>
      <c r="I1466" s="113">
        <v>49772</v>
      </c>
      <c r="J1466" s="113">
        <v>2930856.9</v>
      </c>
      <c r="K1466" s="115">
        <v>43530</v>
      </c>
      <c r="L1466" s="113">
        <v>337</v>
      </c>
      <c r="M1466" s="113" t="s">
        <v>1635</v>
      </c>
      <c r="N1466" s="351"/>
    </row>
    <row r="1467" spans="1:14">
      <c r="A1467" s="113" t="s">
        <v>2495</v>
      </c>
      <c r="B1467" s="113" t="s">
        <v>383</v>
      </c>
      <c r="C1467" s="113">
        <v>21.75</v>
      </c>
      <c r="D1467" s="113">
        <v>22</v>
      </c>
      <c r="E1467" s="113">
        <v>20.6</v>
      </c>
      <c r="F1467" s="113">
        <v>21</v>
      </c>
      <c r="G1467" s="113">
        <v>21</v>
      </c>
      <c r="H1467" s="113">
        <v>21.2</v>
      </c>
      <c r="I1467" s="113">
        <v>143994</v>
      </c>
      <c r="J1467" s="113">
        <v>3072284.3</v>
      </c>
      <c r="K1467" s="115">
        <v>43530</v>
      </c>
      <c r="L1467" s="113">
        <v>541</v>
      </c>
      <c r="M1467" s="113" t="s">
        <v>2496</v>
      </c>
      <c r="N1467" s="351"/>
    </row>
    <row r="1468" spans="1:14">
      <c r="A1468" s="113" t="s">
        <v>1636</v>
      </c>
      <c r="B1468" s="113" t="s">
        <v>383</v>
      </c>
      <c r="C1468" s="113">
        <v>66</v>
      </c>
      <c r="D1468" s="113">
        <v>67.7</v>
      </c>
      <c r="E1468" s="113">
        <v>64.3</v>
      </c>
      <c r="F1468" s="113">
        <v>66.75</v>
      </c>
      <c r="G1468" s="113">
        <v>66</v>
      </c>
      <c r="H1468" s="113">
        <v>64.349999999999994</v>
      </c>
      <c r="I1468" s="113">
        <v>442658</v>
      </c>
      <c r="J1468" s="113">
        <v>29192509.600000001</v>
      </c>
      <c r="K1468" s="115">
        <v>43530</v>
      </c>
      <c r="L1468" s="113">
        <v>2244</v>
      </c>
      <c r="M1468" s="113" t="s">
        <v>1637</v>
      </c>
      <c r="N1468" s="351"/>
    </row>
    <row r="1469" spans="1:14">
      <c r="A1469" s="113" t="s">
        <v>1638</v>
      </c>
      <c r="B1469" s="113" t="s">
        <v>383</v>
      </c>
      <c r="C1469" s="113">
        <v>115.9</v>
      </c>
      <c r="D1469" s="113">
        <v>120.8</v>
      </c>
      <c r="E1469" s="113">
        <v>115.85</v>
      </c>
      <c r="F1469" s="113">
        <v>117.85</v>
      </c>
      <c r="G1469" s="113">
        <v>117.7</v>
      </c>
      <c r="H1469" s="113">
        <v>116.45</v>
      </c>
      <c r="I1469" s="113">
        <v>744461</v>
      </c>
      <c r="J1469" s="113">
        <v>88595485.25</v>
      </c>
      <c r="K1469" s="115">
        <v>43530</v>
      </c>
      <c r="L1469" s="113">
        <v>7027</v>
      </c>
      <c r="M1469" s="113" t="s">
        <v>1639</v>
      </c>
      <c r="N1469" s="351"/>
    </row>
    <row r="1470" spans="1:14">
      <c r="A1470" s="113" t="s">
        <v>3149</v>
      </c>
      <c r="B1470" s="113" t="s">
        <v>383</v>
      </c>
      <c r="C1470" s="113">
        <v>5.05</v>
      </c>
      <c r="D1470" s="113">
        <v>5.25</v>
      </c>
      <c r="E1470" s="113">
        <v>4.4000000000000004</v>
      </c>
      <c r="F1470" s="113">
        <v>4.95</v>
      </c>
      <c r="G1470" s="113">
        <v>4.95</v>
      </c>
      <c r="H1470" s="113">
        <v>4.8</v>
      </c>
      <c r="I1470" s="113">
        <v>3693</v>
      </c>
      <c r="J1470" s="113">
        <v>18106.55</v>
      </c>
      <c r="K1470" s="115">
        <v>43530</v>
      </c>
      <c r="L1470" s="113">
        <v>45</v>
      </c>
      <c r="M1470" s="113" t="s">
        <v>3150</v>
      </c>
      <c r="N1470" s="351"/>
    </row>
    <row r="1471" spans="1:14">
      <c r="A1471" s="113" t="s">
        <v>1640</v>
      </c>
      <c r="B1471" s="113" t="s">
        <v>383</v>
      </c>
      <c r="C1471" s="113">
        <v>13.5</v>
      </c>
      <c r="D1471" s="113">
        <v>14.05</v>
      </c>
      <c r="E1471" s="113">
        <v>13.1</v>
      </c>
      <c r="F1471" s="113">
        <v>14.05</v>
      </c>
      <c r="G1471" s="113">
        <v>14</v>
      </c>
      <c r="H1471" s="113">
        <v>13.4</v>
      </c>
      <c r="I1471" s="113">
        <v>29642</v>
      </c>
      <c r="J1471" s="113">
        <v>414734.65</v>
      </c>
      <c r="K1471" s="115">
        <v>43530</v>
      </c>
      <c r="L1471" s="113">
        <v>102</v>
      </c>
      <c r="M1471" s="113" t="s">
        <v>1641</v>
      </c>
      <c r="N1471" s="351"/>
    </row>
    <row r="1472" spans="1:14">
      <c r="A1472" s="113" t="s">
        <v>2252</v>
      </c>
      <c r="B1472" s="113" t="s">
        <v>383</v>
      </c>
      <c r="C1472" s="113">
        <v>333.65</v>
      </c>
      <c r="D1472" s="113">
        <v>347.1</v>
      </c>
      <c r="E1472" s="113">
        <v>328.5</v>
      </c>
      <c r="F1472" s="113">
        <v>337.7</v>
      </c>
      <c r="G1472" s="113">
        <v>334.2</v>
      </c>
      <c r="H1472" s="113">
        <v>329.4</v>
      </c>
      <c r="I1472" s="113">
        <v>2631</v>
      </c>
      <c r="J1472" s="113">
        <v>886924.85</v>
      </c>
      <c r="K1472" s="115">
        <v>43530</v>
      </c>
      <c r="L1472" s="113">
        <v>184</v>
      </c>
      <c r="M1472" s="113" t="s">
        <v>2253</v>
      </c>
      <c r="N1472" s="351"/>
    </row>
    <row r="1473" spans="1:14">
      <c r="A1473" s="113" t="s">
        <v>2752</v>
      </c>
      <c r="B1473" s="113" t="s">
        <v>383</v>
      </c>
      <c r="C1473" s="113">
        <v>155.4</v>
      </c>
      <c r="D1473" s="113">
        <v>155.4</v>
      </c>
      <c r="E1473" s="113">
        <v>145</v>
      </c>
      <c r="F1473" s="113">
        <v>147.69999999999999</v>
      </c>
      <c r="G1473" s="113">
        <v>147.5</v>
      </c>
      <c r="H1473" s="113">
        <v>148.94999999999999</v>
      </c>
      <c r="I1473" s="113">
        <v>252184</v>
      </c>
      <c r="J1473" s="113">
        <v>36604587.899999999</v>
      </c>
      <c r="K1473" s="115">
        <v>43530</v>
      </c>
      <c r="L1473" s="113">
        <v>73</v>
      </c>
      <c r="M1473" s="113" t="s">
        <v>2119</v>
      </c>
      <c r="N1473" s="351"/>
    </row>
    <row r="1474" spans="1:14">
      <c r="A1474" s="113" t="s">
        <v>1991</v>
      </c>
      <c r="B1474" s="113" t="s">
        <v>383</v>
      </c>
      <c r="C1474" s="113">
        <v>294.25</v>
      </c>
      <c r="D1474" s="113">
        <v>304.25</v>
      </c>
      <c r="E1474" s="113">
        <v>294.2</v>
      </c>
      <c r="F1474" s="113">
        <v>304.25</v>
      </c>
      <c r="G1474" s="113">
        <v>304.25</v>
      </c>
      <c r="H1474" s="113">
        <v>294.7</v>
      </c>
      <c r="I1474" s="113">
        <v>48</v>
      </c>
      <c r="J1474" s="113">
        <v>14400.75</v>
      </c>
      <c r="K1474" s="115">
        <v>43530</v>
      </c>
      <c r="L1474" s="113">
        <v>5</v>
      </c>
      <c r="M1474" s="113" t="s">
        <v>1992</v>
      </c>
      <c r="N1474" s="351"/>
    </row>
    <row r="1475" spans="1:14">
      <c r="A1475" s="113" t="s">
        <v>212</v>
      </c>
      <c r="B1475" s="113" t="s">
        <v>383</v>
      </c>
      <c r="C1475" s="113">
        <v>1009</v>
      </c>
      <c r="D1475" s="113">
        <v>1017</v>
      </c>
      <c r="E1475" s="113">
        <v>985.2</v>
      </c>
      <c r="F1475" s="113">
        <v>996.15</v>
      </c>
      <c r="G1475" s="113">
        <v>998.9</v>
      </c>
      <c r="H1475" s="113">
        <v>1014.35</v>
      </c>
      <c r="I1475" s="113">
        <v>15800</v>
      </c>
      <c r="J1475" s="113">
        <v>15829039.800000001</v>
      </c>
      <c r="K1475" s="115">
        <v>43530</v>
      </c>
      <c r="L1475" s="113">
        <v>1990</v>
      </c>
      <c r="M1475" s="113" t="s">
        <v>1642</v>
      </c>
      <c r="N1475" s="351"/>
    </row>
    <row r="1476" spans="1:14">
      <c r="A1476" s="113" t="s">
        <v>1643</v>
      </c>
      <c r="B1476" s="113" t="s">
        <v>3180</v>
      </c>
      <c r="C1476" s="113">
        <v>19</v>
      </c>
      <c r="D1476" s="113">
        <v>20.2</v>
      </c>
      <c r="E1476" s="113">
        <v>19</v>
      </c>
      <c r="F1476" s="113">
        <v>20.05</v>
      </c>
      <c r="G1476" s="113">
        <v>20.2</v>
      </c>
      <c r="H1476" s="113">
        <v>19.75</v>
      </c>
      <c r="I1476" s="113">
        <v>8437</v>
      </c>
      <c r="J1476" s="113">
        <v>168858.95</v>
      </c>
      <c r="K1476" s="115">
        <v>43530</v>
      </c>
      <c r="L1476" s="113">
        <v>51</v>
      </c>
      <c r="M1476" s="113" t="s">
        <v>1644</v>
      </c>
      <c r="N1476" s="351"/>
    </row>
    <row r="1477" spans="1:14">
      <c r="A1477" s="113" t="s">
        <v>1645</v>
      </c>
      <c r="B1477" s="113" t="s">
        <v>383</v>
      </c>
      <c r="C1477" s="113">
        <v>214.65</v>
      </c>
      <c r="D1477" s="113">
        <v>221.5</v>
      </c>
      <c r="E1477" s="113">
        <v>213.6</v>
      </c>
      <c r="F1477" s="113">
        <v>219.6</v>
      </c>
      <c r="G1477" s="113">
        <v>219</v>
      </c>
      <c r="H1477" s="113">
        <v>213.8</v>
      </c>
      <c r="I1477" s="113">
        <v>323804</v>
      </c>
      <c r="J1477" s="113">
        <v>70419676.650000006</v>
      </c>
      <c r="K1477" s="115">
        <v>43530</v>
      </c>
      <c r="L1477" s="113">
        <v>5227</v>
      </c>
      <c r="M1477" s="113" t="s">
        <v>1646</v>
      </c>
      <c r="N1477" s="351"/>
    </row>
    <row r="1478" spans="1:14">
      <c r="A1478" s="113" t="s">
        <v>3605</v>
      </c>
      <c r="B1478" s="113" t="s">
        <v>3180</v>
      </c>
      <c r="C1478" s="113">
        <v>6.75</v>
      </c>
      <c r="D1478" s="113">
        <v>6.75</v>
      </c>
      <c r="E1478" s="113">
        <v>6.75</v>
      </c>
      <c r="F1478" s="113">
        <v>6.75</v>
      </c>
      <c r="G1478" s="113">
        <v>6.75</v>
      </c>
      <c r="H1478" s="113">
        <v>6.7</v>
      </c>
      <c r="I1478" s="113">
        <v>102</v>
      </c>
      <c r="J1478" s="113">
        <v>688.5</v>
      </c>
      <c r="K1478" s="115">
        <v>43530</v>
      </c>
      <c r="L1478" s="113">
        <v>2</v>
      </c>
      <c r="M1478" s="113" t="s">
        <v>3606</v>
      </c>
      <c r="N1478" s="351"/>
    </row>
    <row r="1479" spans="1:14">
      <c r="A1479" s="113" t="s">
        <v>1647</v>
      </c>
      <c r="B1479" s="113" t="s">
        <v>383</v>
      </c>
      <c r="C1479" s="113">
        <v>543.70000000000005</v>
      </c>
      <c r="D1479" s="113">
        <v>553</v>
      </c>
      <c r="E1479" s="113">
        <v>527.20000000000005</v>
      </c>
      <c r="F1479" s="113">
        <v>530.65</v>
      </c>
      <c r="G1479" s="113">
        <v>530</v>
      </c>
      <c r="H1479" s="113">
        <v>538.29999999999995</v>
      </c>
      <c r="I1479" s="113">
        <v>28589</v>
      </c>
      <c r="J1479" s="113">
        <v>15400360</v>
      </c>
      <c r="K1479" s="115">
        <v>43530</v>
      </c>
      <c r="L1479" s="113">
        <v>2744</v>
      </c>
      <c r="M1479" s="113" t="s">
        <v>1648</v>
      </c>
      <c r="N1479" s="351"/>
    </row>
    <row r="1480" spans="1:14">
      <c r="A1480" s="113" t="s">
        <v>2497</v>
      </c>
      <c r="B1480" s="113" t="s">
        <v>383</v>
      </c>
      <c r="C1480" s="113">
        <v>15.65</v>
      </c>
      <c r="D1480" s="113">
        <v>16.649999999999999</v>
      </c>
      <c r="E1480" s="113">
        <v>15.5</v>
      </c>
      <c r="F1480" s="113">
        <v>15.6</v>
      </c>
      <c r="G1480" s="113">
        <v>15.6</v>
      </c>
      <c r="H1480" s="113">
        <v>15.55</v>
      </c>
      <c r="I1480" s="113">
        <v>175690</v>
      </c>
      <c r="J1480" s="113">
        <v>2803761.15</v>
      </c>
      <c r="K1480" s="115">
        <v>43530</v>
      </c>
      <c r="L1480" s="113">
        <v>493</v>
      </c>
      <c r="M1480" s="113" t="s">
        <v>2498</v>
      </c>
      <c r="N1480" s="351"/>
    </row>
    <row r="1481" spans="1:14">
      <c r="A1481" s="113" t="s">
        <v>1649</v>
      </c>
      <c r="B1481" s="113" t="s">
        <v>383</v>
      </c>
      <c r="C1481" s="113">
        <v>5700</v>
      </c>
      <c r="D1481" s="113">
        <v>5722</v>
      </c>
      <c r="E1481" s="113">
        <v>5566</v>
      </c>
      <c r="F1481" s="113">
        <v>5593.85</v>
      </c>
      <c r="G1481" s="113">
        <v>5600</v>
      </c>
      <c r="H1481" s="113">
        <v>5527.25</v>
      </c>
      <c r="I1481" s="113">
        <v>1569</v>
      </c>
      <c r="J1481" s="113">
        <v>8813768.4000000004</v>
      </c>
      <c r="K1481" s="115">
        <v>43530</v>
      </c>
      <c r="L1481" s="113">
        <v>626</v>
      </c>
      <c r="M1481" s="113" t="s">
        <v>1650</v>
      </c>
      <c r="N1481" s="351"/>
    </row>
    <row r="1482" spans="1:14">
      <c r="A1482" s="113" t="s">
        <v>2217</v>
      </c>
      <c r="B1482" s="113" t="s">
        <v>383</v>
      </c>
      <c r="C1482" s="113">
        <v>475</v>
      </c>
      <c r="D1482" s="113">
        <v>493.05</v>
      </c>
      <c r="E1482" s="113">
        <v>471.95</v>
      </c>
      <c r="F1482" s="113">
        <v>479.5</v>
      </c>
      <c r="G1482" s="113">
        <v>480.95</v>
      </c>
      <c r="H1482" s="113">
        <v>481.45</v>
      </c>
      <c r="I1482" s="113">
        <v>16639</v>
      </c>
      <c r="J1482" s="113">
        <v>8067849.9500000002</v>
      </c>
      <c r="K1482" s="115">
        <v>43530</v>
      </c>
      <c r="L1482" s="113">
        <v>912</v>
      </c>
      <c r="M1482" s="113" t="s">
        <v>2218</v>
      </c>
      <c r="N1482" s="351"/>
    </row>
    <row r="1483" spans="1:14">
      <c r="A1483" s="113" t="s">
        <v>1651</v>
      </c>
      <c r="B1483" s="113" t="s">
        <v>383</v>
      </c>
      <c r="C1483" s="113">
        <v>539.9</v>
      </c>
      <c r="D1483" s="113">
        <v>569.9</v>
      </c>
      <c r="E1483" s="113">
        <v>539.9</v>
      </c>
      <c r="F1483" s="113">
        <v>564.95000000000005</v>
      </c>
      <c r="G1483" s="113">
        <v>568</v>
      </c>
      <c r="H1483" s="113">
        <v>536.5</v>
      </c>
      <c r="I1483" s="113">
        <v>8324</v>
      </c>
      <c r="J1483" s="113">
        <v>4668334.45</v>
      </c>
      <c r="K1483" s="115">
        <v>43530</v>
      </c>
      <c r="L1483" s="113">
        <v>316</v>
      </c>
      <c r="M1483" s="113" t="s">
        <v>1652</v>
      </c>
      <c r="N1483" s="351"/>
    </row>
    <row r="1484" spans="1:14">
      <c r="A1484" s="113" t="s">
        <v>2304</v>
      </c>
      <c r="B1484" s="113" t="s">
        <v>383</v>
      </c>
      <c r="C1484" s="113">
        <v>380</v>
      </c>
      <c r="D1484" s="113">
        <v>384</v>
      </c>
      <c r="E1484" s="113">
        <v>374.1</v>
      </c>
      <c r="F1484" s="113">
        <v>379.85</v>
      </c>
      <c r="G1484" s="113">
        <v>382.5</v>
      </c>
      <c r="H1484" s="113">
        <v>380</v>
      </c>
      <c r="I1484" s="113">
        <v>63910</v>
      </c>
      <c r="J1484" s="113">
        <v>24219282.699999999</v>
      </c>
      <c r="K1484" s="115">
        <v>43530</v>
      </c>
      <c r="L1484" s="113">
        <v>1376</v>
      </c>
      <c r="M1484" s="113" t="s">
        <v>2305</v>
      </c>
      <c r="N1484" s="351"/>
    </row>
    <row r="1485" spans="1:14">
      <c r="A1485" s="113" t="s">
        <v>2732</v>
      </c>
      <c r="B1485" s="113" t="s">
        <v>383</v>
      </c>
      <c r="C1485" s="113">
        <v>17.399999999999999</v>
      </c>
      <c r="D1485" s="113">
        <v>17.45</v>
      </c>
      <c r="E1485" s="113">
        <v>16</v>
      </c>
      <c r="F1485" s="113">
        <v>17.45</v>
      </c>
      <c r="G1485" s="113">
        <v>17.45</v>
      </c>
      <c r="H1485" s="113">
        <v>16.649999999999999</v>
      </c>
      <c r="I1485" s="113">
        <v>30028</v>
      </c>
      <c r="J1485" s="113">
        <v>520395.85</v>
      </c>
      <c r="K1485" s="115">
        <v>43530</v>
      </c>
      <c r="L1485" s="113">
        <v>121</v>
      </c>
      <c r="M1485" s="113" t="s">
        <v>2733</v>
      </c>
      <c r="N1485" s="351"/>
    </row>
    <row r="1486" spans="1:14">
      <c r="A1486" s="113" t="s">
        <v>1653</v>
      </c>
      <c r="B1486" s="113" t="s">
        <v>383</v>
      </c>
      <c r="C1486" s="113">
        <v>270</v>
      </c>
      <c r="D1486" s="113">
        <v>273.05</v>
      </c>
      <c r="E1486" s="113">
        <v>260</v>
      </c>
      <c r="F1486" s="113">
        <v>264.14999999999998</v>
      </c>
      <c r="G1486" s="113">
        <v>264.85000000000002</v>
      </c>
      <c r="H1486" s="113">
        <v>258.10000000000002</v>
      </c>
      <c r="I1486" s="113">
        <v>6421</v>
      </c>
      <c r="J1486" s="113">
        <v>1702029.35</v>
      </c>
      <c r="K1486" s="115">
        <v>43530</v>
      </c>
      <c r="L1486" s="113">
        <v>405</v>
      </c>
      <c r="M1486" s="113" t="s">
        <v>1654</v>
      </c>
      <c r="N1486" s="351"/>
    </row>
    <row r="1487" spans="1:14">
      <c r="A1487" s="113" t="s">
        <v>3607</v>
      </c>
      <c r="B1487" s="113" t="s">
        <v>383</v>
      </c>
      <c r="C1487" s="113">
        <v>31.4</v>
      </c>
      <c r="D1487" s="113">
        <v>32.15</v>
      </c>
      <c r="E1487" s="113">
        <v>28.8</v>
      </c>
      <c r="F1487" s="113">
        <v>30.5</v>
      </c>
      <c r="G1487" s="113">
        <v>30.5</v>
      </c>
      <c r="H1487" s="113">
        <v>31.4</v>
      </c>
      <c r="I1487" s="113">
        <v>5533</v>
      </c>
      <c r="J1487" s="113">
        <v>169287</v>
      </c>
      <c r="K1487" s="115">
        <v>43530</v>
      </c>
      <c r="L1487" s="113">
        <v>37</v>
      </c>
      <c r="M1487" s="113" t="s">
        <v>3608</v>
      </c>
      <c r="N1487" s="351"/>
    </row>
    <row r="1488" spans="1:14">
      <c r="A1488" s="113" t="s">
        <v>1655</v>
      </c>
      <c r="B1488" s="113" t="s">
        <v>383</v>
      </c>
      <c r="C1488" s="113">
        <v>97.25</v>
      </c>
      <c r="D1488" s="113">
        <v>108.5</v>
      </c>
      <c r="E1488" s="113">
        <v>97.25</v>
      </c>
      <c r="F1488" s="113">
        <v>105.05</v>
      </c>
      <c r="G1488" s="113">
        <v>104.85</v>
      </c>
      <c r="H1488" s="113">
        <v>97.15</v>
      </c>
      <c r="I1488" s="113">
        <v>717237</v>
      </c>
      <c r="J1488" s="113">
        <v>74722005.400000006</v>
      </c>
      <c r="K1488" s="115">
        <v>43530</v>
      </c>
      <c r="L1488" s="113">
        <v>6609</v>
      </c>
      <c r="M1488" s="113" t="s">
        <v>1656</v>
      </c>
      <c r="N1488" s="351"/>
    </row>
    <row r="1489" spans="1:14">
      <c r="A1489" s="113" t="s">
        <v>1657</v>
      </c>
      <c r="B1489" s="113" t="s">
        <v>383</v>
      </c>
      <c r="C1489" s="113">
        <v>584</v>
      </c>
      <c r="D1489" s="113">
        <v>597.85</v>
      </c>
      <c r="E1489" s="113">
        <v>584</v>
      </c>
      <c r="F1489" s="113">
        <v>590.29999999999995</v>
      </c>
      <c r="G1489" s="113">
        <v>590</v>
      </c>
      <c r="H1489" s="113">
        <v>585.4</v>
      </c>
      <c r="I1489" s="113">
        <v>18051</v>
      </c>
      <c r="J1489" s="113">
        <v>10657926.6</v>
      </c>
      <c r="K1489" s="115">
        <v>43530</v>
      </c>
      <c r="L1489" s="113">
        <v>976</v>
      </c>
      <c r="M1489" s="113" t="s">
        <v>1658</v>
      </c>
      <c r="N1489" s="351"/>
    </row>
    <row r="1490" spans="1:14">
      <c r="A1490" s="113" t="s">
        <v>1659</v>
      </c>
      <c r="B1490" s="113" t="s">
        <v>383</v>
      </c>
      <c r="C1490" s="113">
        <v>148.35</v>
      </c>
      <c r="D1490" s="113">
        <v>152</v>
      </c>
      <c r="E1490" s="113">
        <v>147</v>
      </c>
      <c r="F1490" s="113">
        <v>147.9</v>
      </c>
      <c r="G1490" s="113">
        <v>147.5</v>
      </c>
      <c r="H1490" s="113">
        <v>146.25</v>
      </c>
      <c r="I1490" s="113">
        <v>584597</v>
      </c>
      <c r="J1490" s="113">
        <v>87303884.099999994</v>
      </c>
      <c r="K1490" s="115">
        <v>43530</v>
      </c>
      <c r="L1490" s="113">
        <v>7466</v>
      </c>
      <c r="M1490" s="113" t="s">
        <v>1660</v>
      </c>
      <c r="N1490" s="351"/>
    </row>
    <row r="1491" spans="1:14">
      <c r="A1491" s="113" t="s">
        <v>2499</v>
      </c>
      <c r="B1491" s="113" t="s">
        <v>383</v>
      </c>
      <c r="C1491" s="113">
        <v>64.2</v>
      </c>
      <c r="D1491" s="113">
        <v>71.8</v>
      </c>
      <c r="E1491" s="113">
        <v>63.05</v>
      </c>
      <c r="F1491" s="113">
        <v>69.7</v>
      </c>
      <c r="G1491" s="113">
        <v>68.25</v>
      </c>
      <c r="H1491" s="113">
        <v>62.95</v>
      </c>
      <c r="I1491" s="113">
        <v>19923</v>
      </c>
      <c r="J1491" s="113">
        <v>1367678.25</v>
      </c>
      <c r="K1491" s="115">
        <v>43530</v>
      </c>
      <c r="L1491" s="113">
        <v>229</v>
      </c>
      <c r="M1491" s="113" t="s">
        <v>2500</v>
      </c>
      <c r="N1491" s="351"/>
    </row>
    <row r="1492" spans="1:14">
      <c r="A1492" s="113" t="s">
        <v>1661</v>
      </c>
      <c r="B1492" s="113" t="s">
        <v>383</v>
      </c>
      <c r="C1492" s="113">
        <v>91.7</v>
      </c>
      <c r="D1492" s="113">
        <v>95</v>
      </c>
      <c r="E1492" s="113">
        <v>87</v>
      </c>
      <c r="F1492" s="113">
        <v>90.75</v>
      </c>
      <c r="G1492" s="113">
        <v>90.5</v>
      </c>
      <c r="H1492" s="113">
        <v>90</v>
      </c>
      <c r="I1492" s="113">
        <v>987345</v>
      </c>
      <c r="J1492" s="113">
        <v>90287512.599999994</v>
      </c>
      <c r="K1492" s="115">
        <v>43530</v>
      </c>
      <c r="L1492" s="113">
        <v>9406</v>
      </c>
      <c r="M1492" s="113" t="s">
        <v>2770</v>
      </c>
      <c r="N1492" s="351"/>
    </row>
    <row r="1493" spans="1:14">
      <c r="A1493" s="113" t="s">
        <v>154</v>
      </c>
      <c r="B1493" s="113" t="s">
        <v>383</v>
      </c>
      <c r="C1493" s="113">
        <v>1038</v>
      </c>
      <c r="D1493" s="113">
        <v>1060.9000000000001</v>
      </c>
      <c r="E1493" s="113">
        <v>1028.3</v>
      </c>
      <c r="F1493" s="113">
        <v>1055.95</v>
      </c>
      <c r="G1493" s="113">
        <v>1055.4000000000001</v>
      </c>
      <c r="H1493" s="113">
        <v>1035</v>
      </c>
      <c r="I1493" s="113">
        <v>2758056</v>
      </c>
      <c r="J1493" s="113">
        <v>2895546921.5</v>
      </c>
      <c r="K1493" s="115">
        <v>43530</v>
      </c>
      <c r="L1493" s="113">
        <v>71156</v>
      </c>
      <c r="M1493" s="113" t="s">
        <v>1662</v>
      </c>
      <c r="N1493" s="351"/>
    </row>
    <row r="1494" spans="1:14">
      <c r="A1494" s="113" t="s">
        <v>1976</v>
      </c>
      <c r="B1494" s="113" t="s">
        <v>383</v>
      </c>
      <c r="C1494" s="113">
        <v>31.8</v>
      </c>
      <c r="D1494" s="113">
        <v>33.700000000000003</v>
      </c>
      <c r="E1494" s="113">
        <v>30.85</v>
      </c>
      <c r="F1494" s="113">
        <v>31</v>
      </c>
      <c r="G1494" s="113">
        <v>30.85</v>
      </c>
      <c r="H1494" s="113">
        <v>31.35</v>
      </c>
      <c r="I1494" s="113">
        <v>138777</v>
      </c>
      <c r="J1494" s="113">
        <v>4447405.95</v>
      </c>
      <c r="K1494" s="115">
        <v>43530</v>
      </c>
      <c r="L1494" s="113">
        <v>551</v>
      </c>
      <c r="M1494" s="113" t="s">
        <v>1977</v>
      </c>
      <c r="N1494" s="351"/>
    </row>
    <row r="1495" spans="1:14">
      <c r="A1495" s="113" t="s">
        <v>1663</v>
      </c>
      <c r="B1495" s="113" t="s">
        <v>383</v>
      </c>
      <c r="C1495" s="113">
        <v>36</v>
      </c>
      <c r="D1495" s="113">
        <v>37</v>
      </c>
      <c r="E1495" s="113">
        <v>35.15</v>
      </c>
      <c r="F1495" s="113">
        <v>35.549999999999997</v>
      </c>
      <c r="G1495" s="113">
        <v>35.4</v>
      </c>
      <c r="H1495" s="113">
        <v>36</v>
      </c>
      <c r="I1495" s="113">
        <v>177588</v>
      </c>
      <c r="J1495" s="113">
        <v>6434338.2000000002</v>
      </c>
      <c r="K1495" s="115">
        <v>43530</v>
      </c>
      <c r="L1495" s="113">
        <v>1090</v>
      </c>
      <c r="M1495" s="113" t="s">
        <v>1664</v>
      </c>
      <c r="N1495" s="351"/>
    </row>
    <row r="1496" spans="1:14">
      <c r="A1496" s="113" t="s">
        <v>1665</v>
      </c>
      <c r="B1496" s="113" t="s">
        <v>383</v>
      </c>
      <c r="C1496" s="113">
        <v>206.9</v>
      </c>
      <c r="D1496" s="113">
        <v>212.95</v>
      </c>
      <c r="E1496" s="113">
        <v>203.35</v>
      </c>
      <c r="F1496" s="113">
        <v>206.85</v>
      </c>
      <c r="G1496" s="113">
        <v>207</v>
      </c>
      <c r="H1496" s="113">
        <v>205.55</v>
      </c>
      <c r="I1496" s="113">
        <v>125547</v>
      </c>
      <c r="J1496" s="113">
        <v>26184347.949999999</v>
      </c>
      <c r="K1496" s="115">
        <v>43530</v>
      </c>
      <c r="L1496" s="113">
        <v>4357</v>
      </c>
      <c r="M1496" s="113" t="s">
        <v>1666</v>
      </c>
      <c r="N1496" s="351"/>
    </row>
    <row r="1497" spans="1:14">
      <c r="A1497" s="113" t="s">
        <v>1667</v>
      </c>
      <c r="B1497" s="113" t="s">
        <v>383</v>
      </c>
      <c r="C1497" s="113">
        <v>49.45</v>
      </c>
      <c r="D1497" s="113">
        <v>54.4</v>
      </c>
      <c r="E1497" s="113">
        <v>48.95</v>
      </c>
      <c r="F1497" s="113">
        <v>53.15</v>
      </c>
      <c r="G1497" s="113">
        <v>53.9</v>
      </c>
      <c r="H1497" s="113">
        <v>49.7</v>
      </c>
      <c r="I1497" s="113">
        <v>20856</v>
      </c>
      <c r="J1497" s="113">
        <v>1057990.3</v>
      </c>
      <c r="K1497" s="115">
        <v>43530</v>
      </c>
      <c r="L1497" s="113">
        <v>141</v>
      </c>
      <c r="M1497" s="113" t="s">
        <v>1668</v>
      </c>
      <c r="N1497" s="351"/>
    </row>
    <row r="1498" spans="1:14">
      <c r="A1498" s="113" t="s">
        <v>213</v>
      </c>
      <c r="B1498" s="113" t="s">
        <v>383</v>
      </c>
      <c r="C1498" s="113">
        <v>1770.8</v>
      </c>
      <c r="D1498" s="113">
        <v>1818.5</v>
      </c>
      <c r="E1498" s="113">
        <v>1765</v>
      </c>
      <c r="F1498" s="113">
        <v>1800.5</v>
      </c>
      <c r="G1498" s="113">
        <v>1799</v>
      </c>
      <c r="H1498" s="113">
        <v>1772.75</v>
      </c>
      <c r="I1498" s="113">
        <v>451134</v>
      </c>
      <c r="J1498" s="113">
        <v>812304234.14999998</v>
      </c>
      <c r="K1498" s="115">
        <v>43530</v>
      </c>
      <c r="L1498" s="113">
        <v>19214</v>
      </c>
      <c r="M1498" s="113" t="s">
        <v>1669</v>
      </c>
      <c r="N1498" s="351"/>
    </row>
    <row r="1499" spans="1:14">
      <c r="A1499" s="113" t="s">
        <v>214</v>
      </c>
      <c r="B1499" s="113" t="s">
        <v>383</v>
      </c>
      <c r="C1499" s="113">
        <v>250.15</v>
      </c>
      <c r="D1499" s="113">
        <v>253.5</v>
      </c>
      <c r="E1499" s="113">
        <v>247.1</v>
      </c>
      <c r="F1499" s="113">
        <v>248.15</v>
      </c>
      <c r="G1499" s="113">
        <v>247.1</v>
      </c>
      <c r="H1499" s="113">
        <v>248.95</v>
      </c>
      <c r="I1499" s="113">
        <v>889091</v>
      </c>
      <c r="J1499" s="113">
        <v>222634080.40000001</v>
      </c>
      <c r="K1499" s="115">
        <v>43530</v>
      </c>
      <c r="L1499" s="113">
        <v>12738</v>
      </c>
      <c r="M1499" s="113" t="s">
        <v>1670</v>
      </c>
      <c r="N1499" s="351"/>
    </row>
    <row r="1500" spans="1:14">
      <c r="A1500" s="113" t="s">
        <v>1671</v>
      </c>
      <c r="B1500" s="113" t="s">
        <v>383</v>
      </c>
      <c r="C1500" s="113">
        <v>146.55000000000001</v>
      </c>
      <c r="D1500" s="113">
        <v>154.05000000000001</v>
      </c>
      <c r="E1500" s="113">
        <v>144.65</v>
      </c>
      <c r="F1500" s="113">
        <v>146.6</v>
      </c>
      <c r="G1500" s="113">
        <v>145.05000000000001</v>
      </c>
      <c r="H1500" s="113">
        <v>145.4</v>
      </c>
      <c r="I1500" s="113">
        <v>11378</v>
      </c>
      <c r="J1500" s="113">
        <v>1699205.75</v>
      </c>
      <c r="K1500" s="115">
        <v>43530</v>
      </c>
      <c r="L1500" s="113">
        <v>387</v>
      </c>
      <c r="M1500" s="113" t="s">
        <v>1672</v>
      </c>
      <c r="N1500" s="351"/>
    </row>
    <row r="1501" spans="1:14">
      <c r="A1501" s="113" t="s">
        <v>3305</v>
      </c>
      <c r="B1501" s="113" t="s">
        <v>383</v>
      </c>
      <c r="C1501" s="113">
        <v>4.3</v>
      </c>
      <c r="D1501" s="113">
        <v>4.7</v>
      </c>
      <c r="E1501" s="113">
        <v>4.25</v>
      </c>
      <c r="F1501" s="113">
        <v>4.7</v>
      </c>
      <c r="G1501" s="113">
        <v>4.7</v>
      </c>
      <c r="H1501" s="113">
        <v>4.3</v>
      </c>
      <c r="I1501" s="113">
        <v>140891</v>
      </c>
      <c r="J1501" s="113">
        <v>653093.75</v>
      </c>
      <c r="K1501" s="115">
        <v>43530</v>
      </c>
      <c r="L1501" s="113">
        <v>205</v>
      </c>
      <c r="M1501" s="113" t="s">
        <v>3306</v>
      </c>
      <c r="N1501" s="351"/>
    </row>
    <row r="1502" spans="1:14">
      <c r="A1502" s="113" t="s">
        <v>3339</v>
      </c>
      <c r="B1502" s="113" t="s">
        <v>383</v>
      </c>
      <c r="C1502" s="113">
        <v>28.45</v>
      </c>
      <c r="D1502" s="113">
        <v>29.2</v>
      </c>
      <c r="E1502" s="113">
        <v>27.15</v>
      </c>
      <c r="F1502" s="113">
        <v>28.05</v>
      </c>
      <c r="G1502" s="113">
        <v>28</v>
      </c>
      <c r="H1502" s="113">
        <v>27.85</v>
      </c>
      <c r="I1502" s="113">
        <v>4930</v>
      </c>
      <c r="J1502" s="113">
        <v>138859.70000000001</v>
      </c>
      <c r="K1502" s="115">
        <v>43530</v>
      </c>
      <c r="L1502" s="113">
        <v>55</v>
      </c>
      <c r="M1502" s="113" t="s">
        <v>3340</v>
      </c>
      <c r="N1502" s="351"/>
    </row>
    <row r="1503" spans="1:14">
      <c r="A1503" s="113" t="s">
        <v>1673</v>
      </c>
      <c r="B1503" s="113" t="s">
        <v>383</v>
      </c>
      <c r="C1503" s="113">
        <v>347</v>
      </c>
      <c r="D1503" s="113">
        <v>350.75</v>
      </c>
      <c r="E1503" s="113">
        <v>327.8</v>
      </c>
      <c r="F1503" s="113">
        <v>339.5</v>
      </c>
      <c r="G1503" s="113">
        <v>338</v>
      </c>
      <c r="H1503" s="113">
        <v>345.4</v>
      </c>
      <c r="I1503" s="113">
        <v>196444</v>
      </c>
      <c r="J1503" s="113">
        <v>65993617.399999999</v>
      </c>
      <c r="K1503" s="115">
        <v>43530</v>
      </c>
      <c r="L1503" s="113">
        <v>7522</v>
      </c>
      <c r="M1503" s="113" t="s">
        <v>1892</v>
      </c>
      <c r="N1503" s="351"/>
    </row>
    <row r="1504" spans="1:14">
      <c r="A1504" s="113" t="s">
        <v>2501</v>
      </c>
      <c r="B1504" s="113" t="s">
        <v>383</v>
      </c>
      <c r="C1504" s="113">
        <v>121.5</v>
      </c>
      <c r="D1504" s="113">
        <v>124.1</v>
      </c>
      <c r="E1504" s="113">
        <v>118.1</v>
      </c>
      <c r="F1504" s="113">
        <v>119.35</v>
      </c>
      <c r="G1504" s="113">
        <v>119.8</v>
      </c>
      <c r="H1504" s="113">
        <v>120.6</v>
      </c>
      <c r="I1504" s="113">
        <v>49570</v>
      </c>
      <c r="J1504" s="113">
        <v>5953790.7999999998</v>
      </c>
      <c r="K1504" s="115">
        <v>43530</v>
      </c>
      <c r="L1504" s="113">
        <v>1220</v>
      </c>
      <c r="M1504" s="113" t="s">
        <v>2502</v>
      </c>
      <c r="N1504" s="351"/>
    </row>
    <row r="1505" spans="1:14">
      <c r="A1505" s="113" t="s">
        <v>1674</v>
      </c>
      <c r="B1505" s="113" t="s">
        <v>383</v>
      </c>
      <c r="C1505" s="113">
        <v>66</v>
      </c>
      <c r="D1505" s="113">
        <v>68</v>
      </c>
      <c r="E1505" s="113">
        <v>66</v>
      </c>
      <c r="F1505" s="113">
        <v>67.05</v>
      </c>
      <c r="G1505" s="113">
        <v>67.099999999999994</v>
      </c>
      <c r="H1505" s="113">
        <v>64.400000000000006</v>
      </c>
      <c r="I1505" s="113">
        <v>1189561</v>
      </c>
      <c r="J1505" s="113">
        <v>79790220.599999994</v>
      </c>
      <c r="K1505" s="115">
        <v>43530</v>
      </c>
      <c r="L1505" s="113">
        <v>8330</v>
      </c>
      <c r="M1505" s="113" t="s">
        <v>1675</v>
      </c>
      <c r="N1505" s="351"/>
    </row>
    <row r="1506" spans="1:14">
      <c r="A1506" s="113" t="s">
        <v>2172</v>
      </c>
      <c r="B1506" s="113" t="s">
        <v>383</v>
      </c>
      <c r="C1506" s="113">
        <v>76.05</v>
      </c>
      <c r="D1506" s="113">
        <v>78.900000000000006</v>
      </c>
      <c r="E1506" s="113">
        <v>73.099999999999994</v>
      </c>
      <c r="F1506" s="113">
        <v>75.849999999999994</v>
      </c>
      <c r="G1506" s="113">
        <v>77.45</v>
      </c>
      <c r="H1506" s="113">
        <v>75</v>
      </c>
      <c r="I1506" s="113">
        <v>79724</v>
      </c>
      <c r="J1506" s="113">
        <v>6125922.7000000002</v>
      </c>
      <c r="K1506" s="115">
        <v>43530</v>
      </c>
      <c r="L1506" s="113">
        <v>1036</v>
      </c>
      <c r="M1506" s="113" t="s">
        <v>2173</v>
      </c>
      <c r="N1506" s="351"/>
    </row>
    <row r="1507" spans="1:14">
      <c r="A1507" s="113" t="s">
        <v>1676</v>
      </c>
      <c r="B1507" s="113" t="s">
        <v>383</v>
      </c>
      <c r="C1507" s="113">
        <v>15.2</v>
      </c>
      <c r="D1507" s="113">
        <v>15.8</v>
      </c>
      <c r="E1507" s="113">
        <v>14.45</v>
      </c>
      <c r="F1507" s="113">
        <v>14.55</v>
      </c>
      <c r="G1507" s="113">
        <v>14.55</v>
      </c>
      <c r="H1507" s="113">
        <v>14.8</v>
      </c>
      <c r="I1507" s="113">
        <v>199978</v>
      </c>
      <c r="J1507" s="113">
        <v>3016664.4</v>
      </c>
      <c r="K1507" s="115">
        <v>43530</v>
      </c>
      <c r="L1507" s="113">
        <v>627</v>
      </c>
      <c r="M1507" s="113" t="s">
        <v>2201</v>
      </c>
      <c r="N1507" s="351"/>
    </row>
    <row r="1508" spans="1:14">
      <c r="A1508" s="113" t="s">
        <v>374</v>
      </c>
      <c r="B1508" s="113" t="s">
        <v>383</v>
      </c>
      <c r="C1508" s="113">
        <v>114</v>
      </c>
      <c r="D1508" s="113">
        <v>114.95</v>
      </c>
      <c r="E1508" s="113">
        <v>111</v>
      </c>
      <c r="F1508" s="113">
        <v>111.75</v>
      </c>
      <c r="G1508" s="113">
        <v>111.05</v>
      </c>
      <c r="H1508" s="113">
        <v>114.1</v>
      </c>
      <c r="I1508" s="113">
        <v>24862</v>
      </c>
      <c r="J1508" s="113">
        <v>2808947.45</v>
      </c>
      <c r="K1508" s="115">
        <v>43530</v>
      </c>
      <c r="L1508" s="113">
        <v>1098</v>
      </c>
      <c r="M1508" s="113" t="s">
        <v>1677</v>
      </c>
      <c r="N1508" s="351"/>
    </row>
    <row r="1509" spans="1:14">
      <c r="A1509" s="113" t="s">
        <v>1678</v>
      </c>
      <c r="B1509" s="113" t="s">
        <v>383</v>
      </c>
      <c r="C1509" s="113">
        <v>58.9</v>
      </c>
      <c r="D1509" s="113">
        <v>62.95</v>
      </c>
      <c r="E1509" s="113">
        <v>58.9</v>
      </c>
      <c r="F1509" s="113">
        <v>61.5</v>
      </c>
      <c r="G1509" s="113">
        <v>61.6</v>
      </c>
      <c r="H1509" s="113">
        <v>58.45</v>
      </c>
      <c r="I1509" s="113">
        <v>1831288</v>
      </c>
      <c r="J1509" s="113">
        <v>112727346.05</v>
      </c>
      <c r="K1509" s="115">
        <v>43530</v>
      </c>
      <c r="L1509" s="113">
        <v>10641</v>
      </c>
      <c r="M1509" s="113" t="s">
        <v>1679</v>
      </c>
      <c r="N1509" s="351"/>
    </row>
    <row r="1510" spans="1:14">
      <c r="A1510" s="113" t="s">
        <v>1680</v>
      </c>
      <c r="B1510" s="113" t="s">
        <v>383</v>
      </c>
      <c r="C1510" s="113">
        <v>702.05</v>
      </c>
      <c r="D1510" s="113">
        <v>707.7</v>
      </c>
      <c r="E1510" s="113">
        <v>682.6</v>
      </c>
      <c r="F1510" s="113">
        <v>693.8</v>
      </c>
      <c r="G1510" s="113">
        <v>685</v>
      </c>
      <c r="H1510" s="113">
        <v>700.4</v>
      </c>
      <c r="I1510" s="113">
        <v>2324</v>
      </c>
      <c r="J1510" s="113">
        <v>1615694.4</v>
      </c>
      <c r="K1510" s="115">
        <v>43530</v>
      </c>
      <c r="L1510" s="113">
        <v>375</v>
      </c>
      <c r="M1510" s="113" t="s">
        <v>1681</v>
      </c>
      <c r="N1510" s="351"/>
    </row>
    <row r="1511" spans="1:14">
      <c r="A1511" s="113" t="s">
        <v>1682</v>
      </c>
      <c r="B1511" s="113" t="s">
        <v>383</v>
      </c>
      <c r="C1511" s="113">
        <v>8600</v>
      </c>
      <c r="D1511" s="113">
        <v>9250</v>
      </c>
      <c r="E1511" s="113">
        <v>8550</v>
      </c>
      <c r="F1511" s="113">
        <v>8850.4</v>
      </c>
      <c r="G1511" s="113">
        <v>8772</v>
      </c>
      <c r="H1511" s="113">
        <v>8599</v>
      </c>
      <c r="I1511" s="113">
        <v>22692</v>
      </c>
      <c r="J1511" s="113">
        <v>203094469.69999999</v>
      </c>
      <c r="K1511" s="115">
        <v>43530</v>
      </c>
      <c r="L1511" s="113">
        <v>7329</v>
      </c>
      <c r="M1511" s="113" t="s">
        <v>1683</v>
      </c>
    </row>
    <row r="1512" spans="1:14">
      <c r="A1512" s="113" t="s">
        <v>2174</v>
      </c>
      <c r="B1512" s="113" t="s">
        <v>383</v>
      </c>
      <c r="C1512" s="113">
        <v>55</v>
      </c>
      <c r="D1512" s="113">
        <v>56</v>
      </c>
      <c r="E1512" s="113">
        <v>54</v>
      </c>
      <c r="F1512" s="113">
        <v>55.2</v>
      </c>
      <c r="G1512" s="113">
        <v>55.75</v>
      </c>
      <c r="H1512" s="113">
        <v>53.95</v>
      </c>
      <c r="I1512" s="113">
        <v>8384</v>
      </c>
      <c r="J1512" s="113">
        <v>465040</v>
      </c>
      <c r="K1512" s="115">
        <v>43530</v>
      </c>
      <c r="L1512" s="113">
        <v>189</v>
      </c>
      <c r="M1512" s="113" t="s">
        <v>2175</v>
      </c>
    </row>
    <row r="1513" spans="1:14">
      <c r="A1513" s="113" t="s">
        <v>2503</v>
      </c>
      <c r="B1513" s="113" t="s">
        <v>383</v>
      </c>
      <c r="C1513" s="113">
        <v>3.4</v>
      </c>
      <c r="D1513" s="113">
        <v>3.6</v>
      </c>
      <c r="E1513" s="113">
        <v>3.35</v>
      </c>
      <c r="F1513" s="113">
        <v>3.35</v>
      </c>
      <c r="G1513" s="113">
        <v>3.45</v>
      </c>
      <c r="H1513" s="113">
        <v>3.3</v>
      </c>
      <c r="I1513" s="113">
        <v>1265324</v>
      </c>
      <c r="J1513" s="113">
        <v>4361204.05</v>
      </c>
      <c r="K1513" s="115">
        <v>43530</v>
      </c>
      <c r="L1513" s="113">
        <v>695</v>
      </c>
      <c r="M1513" s="113" t="s">
        <v>2504</v>
      </c>
    </row>
    <row r="1514" spans="1:14">
      <c r="A1514" s="113" t="s">
        <v>241</v>
      </c>
      <c r="B1514" s="113" t="s">
        <v>383</v>
      </c>
      <c r="C1514" s="113">
        <v>37.5</v>
      </c>
      <c r="D1514" s="113">
        <v>37.9</v>
      </c>
      <c r="E1514" s="113">
        <v>36.5</v>
      </c>
      <c r="F1514" s="113">
        <v>36.75</v>
      </c>
      <c r="G1514" s="113">
        <v>36.6</v>
      </c>
      <c r="H1514" s="113">
        <v>37.1</v>
      </c>
      <c r="I1514" s="113">
        <v>3582057</v>
      </c>
      <c r="J1514" s="113">
        <v>132787309.8</v>
      </c>
      <c r="K1514" s="115">
        <v>43530</v>
      </c>
      <c r="L1514" s="113">
        <v>9241</v>
      </c>
      <c r="M1514" s="113" t="s">
        <v>1684</v>
      </c>
    </row>
    <row r="1515" spans="1:14">
      <c r="A1515" s="113" t="s">
        <v>2700</v>
      </c>
      <c r="B1515" s="113" t="s">
        <v>383</v>
      </c>
      <c r="C1515" s="113">
        <v>188</v>
      </c>
      <c r="D1515" s="113">
        <v>193.1</v>
      </c>
      <c r="E1515" s="113">
        <v>184</v>
      </c>
      <c r="F1515" s="113">
        <v>185.2</v>
      </c>
      <c r="G1515" s="113">
        <v>184.6</v>
      </c>
      <c r="H1515" s="113">
        <v>186.7</v>
      </c>
      <c r="I1515" s="113">
        <v>122230</v>
      </c>
      <c r="J1515" s="113">
        <v>23055283.149999999</v>
      </c>
      <c r="K1515" s="115">
        <v>43530</v>
      </c>
      <c r="L1515" s="113">
        <v>1914</v>
      </c>
      <c r="M1515" s="113" t="s">
        <v>2701</v>
      </c>
    </row>
    <row r="1516" spans="1:14">
      <c r="A1516" s="113" t="s">
        <v>155</v>
      </c>
      <c r="B1516" s="113" t="s">
        <v>383</v>
      </c>
      <c r="C1516" s="113">
        <v>496</v>
      </c>
      <c r="D1516" s="113">
        <v>499.5</v>
      </c>
      <c r="E1516" s="113">
        <v>488.1</v>
      </c>
      <c r="F1516" s="113">
        <v>490.7</v>
      </c>
      <c r="G1516" s="113">
        <v>490.2</v>
      </c>
      <c r="H1516" s="113">
        <v>489.8</v>
      </c>
      <c r="I1516" s="113">
        <v>1010273</v>
      </c>
      <c r="J1516" s="113">
        <v>497743909.05000001</v>
      </c>
      <c r="K1516" s="115">
        <v>43530</v>
      </c>
      <c r="L1516" s="113">
        <v>20527</v>
      </c>
      <c r="M1516" s="113" t="s">
        <v>1685</v>
      </c>
    </row>
    <row r="1517" spans="1:14">
      <c r="A1517" s="113" t="s">
        <v>1686</v>
      </c>
      <c r="B1517" s="113" t="s">
        <v>383</v>
      </c>
      <c r="C1517" s="113">
        <v>2344.3000000000002</v>
      </c>
      <c r="D1517" s="113">
        <v>2389.4499999999998</v>
      </c>
      <c r="E1517" s="113">
        <v>2245</v>
      </c>
      <c r="F1517" s="113">
        <v>2260.4499999999998</v>
      </c>
      <c r="G1517" s="113">
        <v>2250.0500000000002</v>
      </c>
      <c r="H1517" s="113">
        <v>2309.65</v>
      </c>
      <c r="I1517" s="113">
        <v>15354</v>
      </c>
      <c r="J1517" s="113">
        <v>34882962.299999997</v>
      </c>
      <c r="K1517" s="115">
        <v>43530</v>
      </c>
      <c r="L1517" s="113">
        <v>1819</v>
      </c>
      <c r="M1517" s="113" t="s">
        <v>1687</v>
      </c>
    </row>
    <row r="1518" spans="1:14">
      <c r="A1518" s="113" t="s">
        <v>1688</v>
      </c>
      <c r="B1518" s="113" t="s">
        <v>383</v>
      </c>
      <c r="C1518" s="113">
        <v>337.45</v>
      </c>
      <c r="D1518" s="113">
        <v>354</v>
      </c>
      <c r="E1518" s="113">
        <v>337.45</v>
      </c>
      <c r="F1518" s="113">
        <v>348.95</v>
      </c>
      <c r="G1518" s="113">
        <v>344</v>
      </c>
      <c r="H1518" s="113">
        <v>336.5</v>
      </c>
      <c r="I1518" s="113">
        <v>118612</v>
      </c>
      <c r="J1518" s="113">
        <v>40842353.649999999</v>
      </c>
      <c r="K1518" s="115">
        <v>43530</v>
      </c>
      <c r="L1518" s="113">
        <v>1692</v>
      </c>
      <c r="M1518" s="113" t="s">
        <v>1689</v>
      </c>
    </row>
    <row r="1519" spans="1:14">
      <c r="A1519" s="113" t="s">
        <v>2505</v>
      </c>
      <c r="B1519" s="113" t="s">
        <v>383</v>
      </c>
      <c r="C1519" s="113">
        <v>3.9</v>
      </c>
      <c r="D1519" s="113">
        <v>3.9</v>
      </c>
      <c r="E1519" s="113">
        <v>3.9</v>
      </c>
      <c r="F1519" s="113">
        <v>3.9</v>
      </c>
      <c r="G1519" s="113">
        <v>3.9</v>
      </c>
      <c r="H1519" s="113">
        <v>3.75</v>
      </c>
      <c r="I1519" s="113">
        <v>3730</v>
      </c>
      <c r="J1519" s="113">
        <v>14547</v>
      </c>
      <c r="K1519" s="115">
        <v>43530</v>
      </c>
      <c r="L1519" s="113">
        <v>8</v>
      </c>
      <c r="M1519" s="113" t="s">
        <v>2506</v>
      </c>
    </row>
    <row r="1520" spans="1:14">
      <c r="A1520" s="113" t="s">
        <v>1690</v>
      </c>
      <c r="B1520" s="113" t="s">
        <v>383</v>
      </c>
      <c r="C1520" s="113">
        <v>72.150000000000006</v>
      </c>
      <c r="D1520" s="113">
        <v>74.400000000000006</v>
      </c>
      <c r="E1520" s="113">
        <v>71.099999999999994</v>
      </c>
      <c r="F1520" s="113">
        <v>73</v>
      </c>
      <c r="G1520" s="113">
        <v>73.150000000000006</v>
      </c>
      <c r="H1520" s="113">
        <v>71.150000000000006</v>
      </c>
      <c r="I1520" s="113">
        <v>677300</v>
      </c>
      <c r="J1520" s="113">
        <v>49081717.5</v>
      </c>
      <c r="K1520" s="115">
        <v>43530</v>
      </c>
      <c r="L1520" s="113">
        <v>4054</v>
      </c>
      <c r="M1520" s="113" t="s">
        <v>1691</v>
      </c>
    </row>
    <row r="1521" spans="1:13">
      <c r="A1521" s="113" t="s">
        <v>156</v>
      </c>
      <c r="B1521" s="113" t="s">
        <v>383</v>
      </c>
      <c r="C1521" s="113">
        <v>1382.8</v>
      </c>
      <c r="D1521" s="113">
        <v>1407.95</v>
      </c>
      <c r="E1521" s="113">
        <v>1380</v>
      </c>
      <c r="F1521" s="113">
        <v>1392.4</v>
      </c>
      <c r="G1521" s="113">
        <v>1391.2</v>
      </c>
      <c r="H1521" s="113">
        <v>1377.8</v>
      </c>
      <c r="I1521" s="113">
        <v>1408458</v>
      </c>
      <c r="J1521" s="113">
        <v>1964746442.6500001</v>
      </c>
      <c r="K1521" s="115">
        <v>43530</v>
      </c>
      <c r="L1521" s="113">
        <v>32374</v>
      </c>
      <c r="M1521" s="113" t="s">
        <v>1692</v>
      </c>
    </row>
    <row r="1522" spans="1:13">
      <c r="A1522" s="113" t="s">
        <v>1693</v>
      </c>
      <c r="B1522" s="113" t="s">
        <v>383</v>
      </c>
      <c r="C1522" s="113">
        <v>174.85</v>
      </c>
      <c r="D1522" s="113">
        <v>180.05</v>
      </c>
      <c r="E1522" s="113">
        <v>171.55</v>
      </c>
      <c r="F1522" s="113">
        <v>175.3</v>
      </c>
      <c r="G1522" s="113">
        <v>175.35</v>
      </c>
      <c r="H1522" s="113">
        <v>170.8</v>
      </c>
      <c r="I1522" s="113">
        <v>29983</v>
      </c>
      <c r="J1522" s="113">
        <v>5291850.4000000004</v>
      </c>
      <c r="K1522" s="115">
        <v>43530</v>
      </c>
      <c r="L1522" s="113">
        <v>923</v>
      </c>
      <c r="M1522" s="113" t="s">
        <v>1694</v>
      </c>
    </row>
    <row r="1523" spans="1:13">
      <c r="A1523" s="113" t="s">
        <v>157</v>
      </c>
      <c r="B1523" s="113" t="s">
        <v>383</v>
      </c>
      <c r="C1523" s="113">
        <v>19.399999999999999</v>
      </c>
      <c r="D1523" s="113">
        <v>19.850000000000001</v>
      </c>
      <c r="E1523" s="113">
        <v>19.25</v>
      </c>
      <c r="F1523" s="113">
        <v>19.350000000000001</v>
      </c>
      <c r="G1523" s="113">
        <v>19.25</v>
      </c>
      <c r="H1523" s="113">
        <v>19.3</v>
      </c>
      <c r="I1523" s="113">
        <v>504653</v>
      </c>
      <c r="J1523" s="113">
        <v>9848662.25</v>
      </c>
      <c r="K1523" s="115">
        <v>43530</v>
      </c>
      <c r="L1523" s="113">
        <v>1592</v>
      </c>
      <c r="M1523" s="113" t="s">
        <v>1695</v>
      </c>
    </row>
    <row r="1524" spans="1:13">
      <c r="A1524" s="113" t="s">
        <v>1696</v>
      </c>
      <c r="B1524" s="113" t="s">
        <v>383</v>
      </c>
      <c r="C1524" s="113">
        <v>219.9</v>
      </c>
      <c r="D1524" s="113">
        <v>226.95</v>
      </c>
      <c r="E1524" s="113">
        <v>217.45</v>
      </c>
      <c r="F1524" s="113">
        <v>219.45</v>
      </c>
      <c r="G1524" s="113">
        <v>218.15</v>
      </c>
      <c r="H1524" s="113">
        <v>218.2</v>
      </c>
      <c r="I1524" s="113">
        <v>186820</v>
      </c>
      <c r="J1524" s="113">
        <v>41496515.25</v>
      </c>
      <c r="K1524" s="115">
        <v>43530</v>
      </c>
      <c r="L1524" s="113">
        <v>3531</v>
      </c>
      <c r="M1524" s="113" t="s">
        <v>1697</v>
      </c>
    </row>
    <row r="1525" spans="1:13">
      <c r="A1525" s="113" t="s">
        <v>1698</v>
      </c>
      <c r="B1525" s="113" t="s">
        <v>383</v>
      </c>
      <c r="C1525" s="113">
        <v>248.5</v>
      </c>
      <c r="D1525" s="113">
        <v>268.10000000000002</v>
      </c>
      <c r="E1525" s="113">
        <v>247.95</v>
      </c>
      <c r="F1525" s="113">
        <v>253.05</v>
      </c>
      <c r="G1525" s="113">
        <v>250.1</v>
      </c>
      <c r="H1525" s="113">
        <v>246</v>
      </c>
      <c r="I1525" s="113">
        <v>45254</v>
      </c>
      <c r="J1525" s="113">
        <v>11559979.4</v>
      </c>
      <c r="K1525" s="115">
        <v>43530</v>
      </c>
      <c r="L1525" s="113">
        <v>1082</v>
      </c>
      <c r="M1525" s="113" t="s">
        <v>1699</v>
      </c>
    </row>
    <row r="1526" spans="1:13">
      <c r="A1526" s="113" t="s">
        <v>3307</v>
      </c>
      <c r="B1526" s="113" t="s">
        <v>383</v>
      </c>
      <c r="C1526" s="113">
        <v>16.45</v>
      </c>
      <c r="D1526" s="113">
        <v>16.899999999999999</v>
      </c>
      <c r="E1526" s="113">
        <v>16.100000000000001</v>
      </c>
      <c r="F1526" s="113">
        <v>16.399999999999999</v>
      </c>
      <c r="G1526" s="113">
        <v>16.399999999999999</v>
      </c>
      <c r="H1526" s="113">
        <v>15.85</v>
      </c>
      <c r="I1526" s="113">
        <v>251209</v>
      </c>
      <c r="J1526" s="113">
        <v>4137382.6</v>
      </c>
      <c r="K1526" s="115">
        <v>43530</v>
      </c>
      <c r="L1526" s="113">
        <v>885</v>
      </c>
      <c r="M1526" s="113" t="s">
        <v>3308</v>
      </c>
    </row>
    <row r="1527" spans="1:13">
      <c r="A1527" s="113" t="s">
        <v>1700</v>
      </c>
      <c r="B1527" s="113" t="s">
        <v>383</v>
      </c>
      <c r="C1527" s="113">
        <v>7.7</v>
      </c>
      <c r="D1527" s="113">
        <v>7.9</v>
      </c>
      <c r="E1527" s="113">
        <v>7.5</v>
      </c>
      <c r="F1527" s="113">
        <v>7.6</v>
      </c>
      <c r="G1527" s="113">
        <v>7.65</v>
      </c>
      <c r="H1527" s="113">
        <v>7.5</v>
      </c>
      <c r="I1527" s="113">
        <v>215132</v>
      </c>
      <c r="J1527" s="113">
        <v>1659647.5</v>
      </c>
      <c r="K1527" s="115">
        <v>43530</v>
      </c>
      <c r="L1527" s="113">
        <v>493</v>
      </c>
      <c r="M1527" s="113" t="s">
        <v>1701</v>
      </c>
    </row>
    <row r="1528" spans="1:13">
      <c r="A1528" s="113" t="s">
        <v>1702</v>
      </c>
      <c r="B1528" s="113" t="s">
        <v>383</v>
      </c>
      <c r="C1528" s="113">
        <v>312.39999999999998</v>
      </c>
      <c r="D1528" s="113">
        <v>322.8</v>
      </c>
      <c r="E1528" s="113">
        <v>312.39999999999998</v>
      </c>
      <c r="F1528" s="113">
        <v>317.60000000000002</v>
      </c>
      <c r="G1528" s="113">
        <v>315.39999999999998</v>
      </c>
      <c r="H1528" s="113">
        <v>312.14999999999998</v>
      </c>
      <c r="I1528" s="113">
        <v>2649481</v>
      </c>
      <c r="J1528" s="113">
        <v>841352563.85000002</v>
      </c>
      <c r="K1528" s="115">
        <v>43530</v>
      </c>
      <c r="L1528" s="113">
        <v>31241</v>
      </c>
      <c r="M1528" s="113" t="s">
        <v>1703</v>
      </c>
    </row>
    <row r="1529" spans="1:13">
      <c r="A1529" s="113" t="s">
        <v>158</v>
      </c>
      <c r="B1529" s="113" t="s">
        <v>383</v>
      </c>
      <c r="C1529" s="113">
        <v>3963</v>
      </c>
      <c r="D1529" s="113">
        <v>4020</v>
      </c>
      <c r="E1529" s="113">
        <v>3935.8</v>
      </c>
      <c r="F1529" s="113">
        <v>3978.65</v>
      </c>
      <c r="G1529" s="113">
        <v>3966</v>
      </c>
      <c r="H1529" s="113">
        <v>3962.2</v>
      </c>
      <c r="I1529" s="113">
        <v>349217</v>
      </c>
      <c r="J1529" s="113">
        <v>1391726157</v>
      </c>
      <c r="K1529" s="115">
        <v>43530</v>
      </c>
      <c r="L1529" s="113">
        <v>35133</v>
      </c>
      <c r="M1529" s="113" t="s">
        <v>1704</v>
      </c>
    </row>
    <row r="1530" spans="1:13">
      <c r="A1530" s="113" t="s">
        <v>1705</v>
      </c>
      <c r="B1530" s="113" t="s">
        <v>383</v>
      </c>
      <c r="C1530" s="113">
        <v>54</v>
      </c>
      <c r="D1530" s="113">
        <v>54</v>
      </c>
      <c r="E1530" s="113">
        <v>51.25</v>
      </c>
      <c r="F1530" s="113">
        <v>52.95</v>
      </c>
      <c r="G1530" s="113">
        <v>52.8</v>
      </c>
      <c r="H1530" s="113">
        <v>51.85</v>
      </c>
      <c r="I1530" s="113">
        <v>11476</v>
      </c>
      <c r="J1530" s="113">
        <v>608590.94999999995</v>
      </c>
      <c r="K1530" s="115">
        <v>43530</v>
      </c>
      <c r="L1530" s="113">
        <v>150</v>
      </c>
      <c r="M1530" s="113" t="s">
        <v>1706</v>
      </c>
    </row>
    <row r="1531" spans="1:13">
      <c r="A1531" s="113" t="s">
        <v>3697</v>
      </c>
      <c r="B1531" s="113" t="s">
        <v>383</v>
      </c>
      <c r="C1531" s="113">
        <v>1.4</v>
      </c>
      <c r="D1531" s="113">
        <v>1.4</v>
      </c>
      <c r="E1531" s="113">
        <v>1.4</v>
      </c>
      <c r="F1531" s="113">
        <v>1.4</v>
      </c>
      <c r="G1531" s="113">
        <v>1.4</v>
      </c>
      <c r="H1531" s="113">
        <v>1.45</v>
      </c>
      <c r="I1531" s="113">
        <v>1</v>
      </c>
      <c r="J1531" s="113">
        <v>1.4</v>
      </c>
      <c r="K1531" s="115">
        <v>43530</v>
      </c>
      <c r="L1531" s="113">
        <v>1</v>
      </c>
      <c r="M1531" s="113" t="s">
        <v>3698</v>
      </c>
    </row>
    <row r="1532" spans="1:13">
      <c r="A1532" s="113" t="s">
        <v>1707</v>
      </c>
      <c r="B1532" s="113" t="s">
        <v>383</v>
      </c>
      <c r="C1532" s="113">
        <v>199</v>
      </c>
      <c r="D1532" s="113">
        <v>205</v>
      </c>
      <c r="E1532" s="113">
        <v>195.8</v>
      </c>
      <c r="F1532" s="113">
        <v>196.5</v>
      </c>
      <c r="G1532" s="113">
        <v>196.2</v>
      </c>
      <c r="H1532" s="113">
        <v>196.15</v>
      </c>
      <c r="I1532" s="113">
        <v>98164</v>
      </c>
      <c r="J1532" s="113">
        <v>19595909.699999999</v>
      </c>
      <c r="K1532" s="115">
        <v>43530</v>
      </c>
      <c r="L1532" s="113">
        <v>2100</v>
      </c>
      <c r="M1532" s="113" t="s">
        <v>1708</v>
      </c>
    </row>
    <row r="1533" spans="1:13">
      <c r="A1533" s="113" t="s">
        <v>1709</v>
      </c>
      <c r="B1533" s="113" t="s">
        <v>383</v>
      </c>
      <c r="C1533" s="113">
        <v>99.95</v>
      </c>
      <c r="D1533" s="113">
        <v>104.05</v>
      </c>
      <c r="E1533" s="113">
        <v>95.25</v>
      </c>
      <c r="F1533" s="113">
        <v>97.5</v>
      </c>
      <c r="G1533" s="113">
        <v>97.5</v>
      </c>
      <c r="H1533" s="113">
        <v>99.65</v>
      </c>
      <c r="I1533" s="113">
        <v>14984</v>
      </c>
      <c r="J1533" s="113">
        <v>1510640.55</v>
      </c>
      <c r="K1533" s="115">
        <v>43530</v>
      </c>
      <c r="L1533" s="113">
        <v>288</v>
      </c>
      <c r="M1533" s="113" t="s">
        <v>1710</v>
      </c>
    </row>
    <row r="1534" spans="1:13">
      <c r="A1534" s="113" t="s">
        <v>159</v>
      </c>
      <c r="B1534" s="113" t="s">
        <v>383</v>
      </c>
      <c r="C1534" s="113">
        <v>80.5</v>
      </c>
      <c r="D1534" s="113">
        <v>81.8</v>
      </c>
      <c r="E1534" s="113">
        <v>78.400000000000006</v>
      </c>
      <c r="F1534" s="113">
        <v>79.25</v>
      </c>
      <c r="G1534" s="113">
        <v>79.150000000000006</v>
      </c>
      <c r="H1534" s="113">
        <v>80.650000000000006</v>
      </c>
      <c r="I1534" s="113">
        <v>12556714</v>
      </c>
      <c r="J1534" s="113">
        <v>1004453399.8</v>
      </c>
      <c r="K1534" s="115">
        <v>43530</v>
      </c>
      <c r="L1534" s="113">
        <v>29466</v>
      </c>
      <c r="M1534" s="113" t="s">
        <v>1711</v>
      </c>
    </row>
    <row r="1535" spans="1:13">
      <c r="A1535" s="113" t="s">
        <v>2079</v>
      </c>
      <c r="B1535" s="113" t="s">
        <v>383</v>
      </c>
      <c r="C1535" s="113">
        <v>47.5</v>
      </c>
      <c r="D1535" s="113">
        <v>48.4</v>
      </c>
      <c r="E1535" s="113">
        <v>45.65</v>
      </c>
      <c r="F1535" s="113">
        <v>46.55</v>
      </c>
      <c r="G1535" s="113">
        <v>46.5</v>
      </c>
      <c r="H1535" s="113">
        <v>47.3</v>
      </c>
      <c r="I1535" s="113">
        <v>229679</v>
      </c>
      <c r="J1535" s="113">
        <v>10818512.1</v>
      </c>
      <c r="K1535" s="115">
        <v>43530</v>
      </c>
      <c r="L1535" s="113">
        <v>996</v>
      </c>
      <c r="M1535" s="113" t="s">
        <v>2723</v>
      </c>
    </row>
    <row r="1536" spans="1:13">
      <c r="A1536" s="113" t="s">
        <v>1712</v>
      </c>
      <c r="B1536" s="113" t="s">
        <v>383</v>
      </c>
      <c r="C1536" s="113">
        <v>11.05</v>
      </c>
      <c r="D1536" s="113">
        <v>11.15</v>
      </c>
      <c r="E1536" s="113">
        <v>10.95</v>
      </c>
      <c r="F1536" s="113">
        <v>11</v>
      </c>
      <c r="G1536" s="113">
        <v>11.05</v>
      </c>
      <c r="H1536" s="113">
        <v>10.85</v>
      </c>
      <c r="I1536" s="113">
        <v>481388</v>
      </c>
      <c r="J1536" s="113">
        <v>5314275.05</v>
      </c>
      <c r="K1536" s="115">
        <v>43530</v>
      </c>
      <c r="L1536" s="113">
        <v>911</v>
      </c>
      <c r="M1536" s="113" t="s">
        <v>1713</v>
      </c>
    </row>
    <row r="1537" spans="1:13">
      <c r="A1537" s="113" t="s">
        <v>3175</v>
      </c>
      <c r="B1537" s="113" t="s">
        <v>383</v>
      </c>
      <c r="C1537" s="113">
        <v>324.3</v>
      </c>
      <c r="D1537" s="113">
        <v>340</v>
      </c>
      <c r="E1537" s="113">
        <v>324.3</v>
      </c>
      <c r="F1537" s="113">
        <v>332</v>
      </c>
      <c r="G1537" s="113">
        <v>331</v>
      </c>
      <c r="H1537" s="113">
        <v>324</v>
      </c>
      <c r="I1537" s="113">
        <v>411</v>
      </c>
      <c r="J1537" s="113">
        <v>136857.70000000001</v>
      </c>
      <c r="K1537" s="115">
        <v>43530</v>
      </c>
      <c r="L1537" s="113">
        <v>40</v>
      </c>
      <c r="M1537" s="113" t="s">
        <v>3176</v>
      </c>
    </row>
    <row r="1538" spans="1:13">
      <c r="A1538" s="113" t="s">
        <v>1714</v>
      </c>
      <c r="B1538" s="113" t="s">
        <v>383</v>
      </c>
      <c r="C1538" s="113">
        <v>232</v>
      </c>
      <c r="D1538" s="113">
        <v>246.8</v>
      </c>
      <c r="E1538" s="113">
        <v>227.15</v>
      </c>
      <c r="F1538" s="113">
        <v>236</v>
      </c>
      <c r="G1538" s="113">
        <v>236.5</v>
      </c>
      <c r="H1538" s="113">
        <v>232.4</v>
      </c>
      <c r="I1538" s="113">
        <v>182293</v>
      </c>
      <c r="J1538" s="113">
        <v>43163504.450000003</v>
      </c>
      <c r="K1538" s="115">
        <v>43530</v>
      </c>
      <c r="L1538" s="113">
        <v>3433</v>
      </c>
      <c r="M1538" s="113" t="s">
        <v>1715</v>
      </c>
    </row>
    <row r="1539" spans="1:13">
      <c r="A1539" s="113" t="s">
        <v>160</v>
      </c>
      <c r="B1539" s="113" t="s">
        <v>383</v>
      </c>
      <c r="C1539" s="113">
        <v>879</v>
      </c>
      <c r="D1539" s="113">
        <v>884.6</v>
      </c>
      <c r="E1539" s="113">
        <v>866.7</v>
      </c>
      <c r="F1539" s="113">
        <v>877.35</v>
      </c>
      <c r="G1539" s="113">
        <v>875.5</v>
      </c>
      <c r="H1539" s="113">
        <v>875.5</v>
      </c>
      <c r="I1539" s="113">
        <v>2096752</v>
      </c>
      <c r="J1539" s="113">
        <v>1837558877.25</v>
      </c>
      <c r="K1539" s="115">
        <v>43530</v>
      </c>
      <c r="L1539" s="113">
        <v>51508</v>
      </c>
      <c r="M1539" s="113" t="s">
        <v>1716</v>
      </c>
    </row>
    <row r="1540" spans="1:13">
      <c r="A1540" s="113" t="s">
        <v>3309</v>
      </c>
      <c r="B1540" s="113" t="s">
        <v>383</v>
      </c>
      <c r="C1540" s="113">
        <v>2.9</v>
      </c>
      <c r="D1540" s="113">
        <v>3</v>
      </c>
      <c r="E1540" s="113">
        <v>2.85</v>
      </c>
      <c r="F1540" s="113">
        <v>2.95</v>
      </c>
      <c r="G1540" s="113">
        <v>2.9</v>
      </c>
      <c r="H1540" s="113">
        <v>2.85</v>
      </c>
      <c r="I1540" s="113">
        <v>1325676</v>
      </c>
      <c r="J1540" s="113">
        <v>3906732.25</v>
      </c>
      <c r="K1540" s="115">
        <v>43530</v>
      </c>
      <c r="L1540" s="113">
        <v>1268</v>
      </c>
      <c r="M1540" s="113" t="s">
        <v>3310</v>
      </c>
    </row>
    <row r="1541" spans="1:13">
      <c r="A1541" s="113" t="s">
        <v>1717</v>
      </c>
      <c r="B1541" s="113" t="s">
        <v>383</v>
      </c>
      <c r="C1541" s="113">
        <v>35</v>
      </c>
      <c r="D1541" s="113">
        <v>35.5</v>
      </c>
      <c r="E1541" s="113">
        <v>33.950000000000003</v>
      </c>
      <c r="F1541" s="113">
        <v>34.299999999999997</v>
      </c>
      <c r="G1541" s="113">
        <v>34.200000000000003</v>
      </c>
      <c r="H1541" s="113">
        <v>34.9</v>
      </c>
      <c r="I1541" s="113">
        <v>348207</v>
      </c>
      <c r="J1541" s="113">
        <v>12072015.75</v>
      </c>
      <c r="K1541" s="115">
        <v>43530</v>
      </c>
      <c r="L1541" s="113">
        <v>969</v>
      </c>
      <c r="M1541" s="113" t="s">
        <v>1718</v>
      </c>
    </row>
    <row r="1542" spans="1:13">
      <c r="A1542" s="113" t="s">
        <v>3311</v>
      </c>
      <c r="B1542" s="113" t="s">
        <v>3180</v>
      </c>
      <c r="C1542" s="113">
        <v>1.9</v>
      </c>
      <c r="D1542" s="113">
        <v>1.9</v>
      </c>
      <c r="E1542" s="113">
        <v>1.9</v>
      </c>
      <c r="F1542" s="113">
        <v>1.9</v>
      </c>
      <c r="G1542" s="113">
        <v>1.9</v>
      </c>
      <c r="H1542" s="113">
        <v>1.85</v>
      </c>
      <c r="I1542" s="113">
        <v>1740</v>
      </c>
      <c r="J1542" s="113">
        <v>3306</v>
      </c>
      <c r="K1542" s="115">
        <v>43530</v>
      </c>
      <c r="L1542" s="113">
        <v>11</v>
      </c>
      <c r="M1542" s="113" t="s">
        <v>3312</v>
      </c>
    </row>
    <row r="1543" spans="1:13">
      <c r="A1543" s="113" t="s">
        <v>3413</v>
      </c>
      <c r="B1543" s="113" t="s">
        <v>383</v>
      </c>
      <c r="C1543" s="113">
        <v>276</v>
      </c>
      <c r="D1543" s="113">
        <v>279.99</v>
      </c>
      <c r="E1543" s="113">
        <v>276</v>
      </c>
      <c r="F1543" s="113">
        <v>278.63</v>
      </c>
      <c r="G1543" s="113">
        <v>277</v>
      </c>
      <c r="H1543" s="113">
        <v>275.25</v>
      </c>
      <c r="I1543" s="113">
        <v>170</v>
      </c>
      <c r="J1543" s="113">
        <v>47302.39</v>
      </c>
      <c r="K1543" s="115">
        <v>43530</v>
      </c>
      <c r="L1543" s="113">
        <v>15</v>
      </c>
      <c r="M1543" s="113" t="s">
        <v>3414</v>
      </c>
    </row>
    <row r="1544" spans="1:13">
      <c r="A1544" s="113" t="s">
        <v>2763</v>
      </c>
      <c r="B1544" s="113" t="s">
        <v>383</v>
      </c>
      <c r="C1544" s="113">
        <v>1145</v>
      </c>
      <c r="D1544" s="113">
        <v>1157</v>
      </c>
      <c r="E1544" s="113">
        <v>1145</v>
      </c>
      <c r="F1544" s="113">
        <v>1150.0999999999999</v>
      </c>
      <c r="G1544" s="113">
        <v>1150.0999999999999</v>
      </c>
      <c r="H1544" s="113">
        <v>1138.8499999999999</v>
      </c>
      <c r="I1544" s="113">
        <v>60</v>
      </c>
      <c r="J1544" s="113">
        <v>69286.8</v>
      </c>
      <c r="K1544" s="115">
        <v>43530</v>
      </c>
      <c r="L1544" s="113">
        <v>9</v>
      </c>
      <c r="M1544" s="113" t="s">
        <v>2764</v>
      </c>
    </row>
    <row r="1545" spans="1:13">
      <c r="A1545" s="113" t="s">
        <v>3387</v>
      </c>
      <c r="B1545" s="113" t="s">
        <v>383</v>
      </c>
      <c r="C1545" s="113">
        <v>390</v>
      </c>
      <c r="D1545" s="113">
        <v>411</v>
      </c>
      <c r="E1545" s="113">
        <v>383.55</v>
      </c>
      <c r="F1545" s="113">
        <v>387.85</v>
      </c>
      <c r="G1545" s="113">
        <v>387.85</v>
      </c>
      <c r="H1545" s="113">
        <v>384</v>
      </c>
      <c r="I1545" s="113">
        <v>29</v>
      </c>
      <c r="J1545" s="113">
        <v>11291.25</v>
      </c>
      <c r="K1545" s="115">
        <v>43530</v>
      </c>
      <c r="L1545" s="113">
        <v>13</v>
      </c>
      <c r="M1545" s="113" t="s">
        <v>3388</v>
      </c>
    </row>
    <row r="1546" spans="1:13">
      <c r="A1546" s="113" t="s">
        <v>3313</v>
      </c>
      <c r="B1546" s="113" t="s">
        <v>383</v>
      </c>
      <c r="C1546" s="113">
        <v>10.1</v>
      </c>
      <c r="D1546" s="113">
        <v>10.4</v>
      </c>
      <c r="E1546" s="113">
        <v>9.9</v>
      </c>
      <c r="F1546" s="113">
        <v>10</v>
      </c>
      <c r="G1546" s="113">
        <v>10</v>
      </c>
      <c r="H1546" s="113">
        <v>10.199999999999999</v>
      </c>
      <c r="I1546" s="113">
        <v>294604</v>
      </c>
      <c r="J1546" s="113">
        <v>2953088.45</v>
      </c>
      <c r="K1546" s="115">
        <v>43530</v>
      </c>
      <c r="L1546" s="113">
        <v>515</v>
      </c>
      <c r="M1546" s="113" t="s">
        <v>3314</v>
      </c>
    </row>
    <row r="1547" spans="1:13">
      <c r="A1547" s="113" t="s">
        <v>2254</v>
      </c>
      <c r="B1547" s="113" t="s">
        <v>383</v>
      </c>
      <c r="C1547" s="113">
        <v>151.5</v>
      </c>
      <c r="D1547" s="113">
        <v>158.5</v>
      </c>
      <c r="E1547" s="113">
        <v>150</v>
      </c>
      <c r="F1547" s="113">
        <v>152.9</v>
      </c>
      <c r="G1547" s="113">
        <v>153.05000000000001</v>
      </c>
      <c r="H1547" s="113">
        <v>151.5</v>
      </c>
      <c r="I1547" s="113">
        <v>273345</v>
      </c>
      <c r="J1547" s="113">
        <v>42324859.5</v>
      </c>
      <c r="K1547" s="115">
        <v>43530</v>
      </c>
      <c r="L1547" s="113">
        <v>3991</v>
      </c>
      <c r="M1547" s="113" t="s">
        <v>2255</v>
      </c>
    </row>
    <row r="1548" spans="1:13">
      <c r="A1548" s="113" t="s">
        <v>3315</v>
      </c>
      <c r="B1548" s="113" t="s">
        <v>3180</v>
      </c>
      <c r="C1548" s="113">
        <v>0.15</v>
      </c>
      <c r="D1548" s="113">
        <v>0.15</v>
      </c>
      <c r="E1548" s="113">
        <v>0.1</v>
      </c>
      <c r="F1548" s="113">
        <v>0.15</v>
      </c>
      <c r="G1548" s="113">
        <v>0.15</v>
      </c>
      <c r="H1548" s="113">
        <v>0.1</v>
      </c>
      <c r="I1548" s="113">
        <v>1878587</v>
      </c>
      <c r="J1548" s="113">
        <v>252805.2</v>
      </c>
      <c r="K1548" s="115">
        <v>43530</v>
      </c>
      <c r="L1548" s="113">
        <v>214</v>
      </c>
      <c r="M1548" s="113" t="s">
        <v>3316</v>
      </c>
    </row>
    <row r="1549" spans="1:13">
      <c r="A1549" s="113" t="s">
        <v>1719</v>
      </c>
      <c r="B1549" s="113" t="s">
        <v>383</v>
      </c>
      <c r="C1549" s="113">
        <v>280.5</v>
      </c>
      <c r="D1549" s="113">
        <v>287</v>
      </c>
      <c r="E1549" s="113">
        <v>270</v>
      </c>
      <c r="F1549" s="113">
        <v>279.95</v>
      </c>
      <c r="G1549" s="113">
        <v>279</v>
      </c>
      <c r="H1549" s="113">
        <v>278.14999999999998</v>
      </c>
      <c r="I1549" s="113">
        <v>161254</v>
      </c>
      <c r="J1549" s="113">
        <v>45143460.700000003</v>
      </c>
      <c r="K1549" s="115">
        <v>43530</v>
      </c>
      <c r="L1549" s="113">
        <v>1428</v>
      </c>
      <c r="M1549" s="113" t="s">
        <v>1720</v>
      </c>
    </row>
    <row r="1550" spans="1:13">
      <c r="A1550" s="113" t="s">
        <v>1721</v>
      </c>
      <c r="B1550" s="113" t="s">
        <v>383</v>
      </c>
      <c r="C1550" s="113">
        <v>559.70000000000005</v>
      </c>
      <c r="D1550" s="113">
        <v>579.5</v>
      </c>
      <c r="E1550" s="113">
        <v>559.70000000000005</v>
      </c>
      <c r="F1550" s="113">
        <v>572.1</v>
      </c>
      <c r="G1550" s="113">
        <v>570.15</v>
      </c>
      <c r="H1550" s="113">
        <v>553.25</v>
      </c>
      <c r="I1550" s="113">
        <v>39060</v>
      </c>
      <c r="J1550" s="113">
        <v>22262548.649999999</v>
      </c>
      <c r="K1550" s="115">
        <v>43530</v>
      </c>
      <c r="L1550" s="113">
        <v>1848</v>
      </c>
      <c r="M1550" s="113" t="s">
        <v>1722</v>
      </c>
    </row>
    <row r="1551" spans="1:13">
      <c r="A1551" s="113" t="s">
        <v>2080</v>
      </c>
      <c r="B1551" s="113" t="s">
        <v>383</v>
      </c>
      <c r="C1551" s="113">
        <v>625</v>
      </c>
      <c r="D1551" s="113">
        <v>639.9</v>
      </c>
      <c r="E1551" s="113">
        <v>621.04999999999995</v>
      </c>
      <c r="F1551" s="113">
        <v>627.70000000000005</v>
      </c>
      <c r="G1551" s="113">
        <v>626.5</v>
      </c>
      <c r="H1551" s="113">
        <v>622.70000000000005</v>
      </c>
      <c r="I1551" s="113">
        <v>16754</v>
      </c>
      <c r="J1551" s="113">
        <v>10557133</v>
      </c>
      <c r="K1551" s="115">
        <v>43530</v>
      </c>
      <c r="L1551" s="113">
        <v>670</v>
      </c>
      <c r="M1551" s="113" t="s">
        <v>2081</v>
      </c>
    </row>
    <row r="1552" spans="1:13">
      <c r="A1552" s="113" t="s">
        <v>2616</v>
      </c>
      <c r="B1552" s="113" t="s">
        <v>383</v>
      </c>
      <c r="C1552" s="113">
        <v>50</v>
      </c>
      <c r="D1552" s="113">
        <v>50.2</v>
      </c>
      <c r="E1552" s="113">
        <v>46.6</v>
      </c>
      <c r="F1552" s="113">
        <v>48.45</v>
      </c>
      <c r="G1552" s="113">
        <v>48.3</v>
      </c>
      <c r="H1552" s="113">
        <v>47.55</v>
      </c>
      <c r="I1552" s="113">
        <v>12983650</v>
      </c>
      <c r="J1552" s="113">
        <v>632138174.54999995</v>
      </c>
      <c r="K1552" s="115">
        <v>43530</v>
      </c>
      <c r="L1552" s="113">
        <v>39990</v>
      </c>
      <c r="M1552" s="113" t="s">
        <v>2702</v>
      </c>
    </row>
    <row r="1553" spans="1:13">
      <c r="A1553" s="113" t="s">
        <v>1723</v>
      </c>
      <c r="B1553" s="113" t="s">
        <v>383</v>
      </c>
      <c r="C1553" s="113">
        <v>41.05</v>
      </c>
      <c r="D1553" s="113">
        <v>41.45</v>
      </c>
      <c r="E1553" s="113">
        <v>39.35</v>
      </c>
      <c r="F1553" s="113">
        <v>39.549999999999997</v>
      </c>
      <c r="G1553" s="113">
        <v>39.5</v>
      </c>
      <c r="H1553" s="113">
        <v>41.35</v>
      </c>
      <c r="I1553" s="113">
        <v>61722</v>
      </c>
      <c r="J1553" s="113">
        <v>2501033.7000000002</v>
      </c>
      <c r="K1553" s="115">
        <v>43530</v>
      </c>
      <c r="L1553" s="113">
        <v>223</v>
      </c>
      <c r="M1553" s="113" t="s">
        <v>1724</v>
      </c>
    </row>
    <row r="1554" spans="1:13">
      <c r="A1554" s="113" t="s">
        <v>1725</v>
      </c>
      <c r="B1554" s="113" t="s">
        <v>383</v>
      </c>
      <c r="C1554" s="113">
        <v>10.4</v>
      </c>
      <c r="D1554" s="113">
        <v>10.5</v>
      </c>
      <c r="E1554" s="113">
        <v>10.1</v>
      </c>
      <c r="F1554" s="113">
        <v>10.199999999999999</v>
      </c>
      <c r="G1554" s="113">
        <v>10.15</v>
      </c>
      <c r="H1554" s="113">
        <v>10.1</v>
      </c>
      <c r="I1554" s="113">
        <v>7973</v>
      </c>
      <c r="J1554" s="113">
        <v>81541.95</v>
      </c>
      <c r="K1554" s="115">
        <v>43530</v>
      </c>
      <c r="L1554" s="113">
        <v>49</v>
      </c>
      <c r="M1554" s="113" t="s">
        <v>1726</v>
      </c>
    </row>
    <row r="1555" spans="1:13">
      <c r="A1555" s="113" t="s">
        <v>2742</v>
      </c>
      <c r="B1555" s="113" t="s">
        <v>383</v>
      </c>
      <c r="C1555" s="113">
        <v>638</v>
      </c>
      <c r="D1555" s="113">
        <v>662.35</v>
      </c>
      <c r="E1555" s="113">
        <v>635</v>
      </c>
      <c r="F1555" s="113">
        <v>648.04999999999995</v>
      </c>
      <c r="G1555" s="113">
        <v>644.29999999999995</v>
      </c>
      <c r="H1555" s="113">
        <v>633.15</v>
      </c>
      <c r="I1555" s="113">
        <v>47505</v>
      </c>
      <c r="J1555" s="113">
        <v>30810793.800000001</v>
      </c>
      <c r="K1555" s="115">
        <v>43530</v>
      </c>
      <c r="L1555" s="113">
        <v>1751</v>
      </c>
      <c r="M1555" s="113" t="s">
        <v>2743</v>
      </c>
    </row>
    <row r="1556" spans="1:13">
      <c r="A1556" s="113" t="s">
        <v>1727</v>
      </c>
      <c r="B1556" s="113" t="s">
        <v>383</v>
      </c>
      <c r="C1556" s="113">
        <v>15.95</v>
      </c>
      <c r="D1556" s="113">
        <v>16.2</v>
      </c>
      <c r="E1556" s="113">
        <v>15.8</v>
      </c>
      <c r="F1556" s="113">
        <v>15.95</v>
      </c>
      <c r="G1556" s="113">
        <v>15.9</v>
      </c>
      <c r="H1556" s="113">
        <v>15.85</v>
      </c>
      <c r="I1556" s="113">
        <v>383281</v>
      </c>
      <c r="J1556" s="113">
        <v>6147371.1500000004</v>
      </c>
      <c r="K1556" s="115">
        <v>43530</v>
      </c>
      <c r="L1556" s="113">
        <v>753</v>
      </c>
      <c r="M1556" s="113" t="s">
        <v>1728</v>
      </c>
    </row>
    <row r="1557" spans="1:13">
      <c r="A1557" s="113" t="s">
        <v>1729</v>
      </c>
      <c r="B1557" s="113" t="s">
        <v>383</v>
      </c>
      <c r="C1557" s="113">
        <v>11.85</v>
      </c>
      <c r="D1557" s="113">
        <v>12.1</v>
      </c>
      <c r="E1557" s="113">
        <v>10.65</v>
      </c>
      <c r="F1557" s="113">
        <v>11.85</v>
      </c>
      <c r="G1557" s="113">
        <v>11.8</v>
      </c>
      <c r="H1557" s="113">
        <v>10.6</v>
      </c>
      <c r="I1557" s="113">
        <v>98092</v>
      </c>
      <c r="J1557" s="113">
        <v>1125860.3</v>
      </c>
      <c r="K1557" s="115">
        <v>43530</v>
      </c>
      <c r="L1557" s="113">
        <v>360</v>
      </c>
      <c r="M1557" s="113" t="s">
        <v>1730</v>
      </c>
    </row>
    <row r="1558" spans="1:13">
      <c r="A1558" s="113" t="s">
        <v>1922</v>
      </c>
      <c r="B1558" s="113" t="s">
        <v>383</v>
      </c>
      <c r="C1558" s="113">
        <v>823.95</v>
      </c>
      <c r="D1558" s="113">
        <v>823.95</v>
      </c>
      <c r="E1558" s="113">
        <v>811</v>
      </c>
      <c r="F1558" s="113">
        <v>820</v>
      </c>
      <c r="G1558" s="113">
        <v>815</v>
      </c>
      <c r="H1558" s="113">
        <v>819.8</v>
      </c>
      <c r="I1558" s="113">
        <v>588558</v>
      </c>
      <c r="J1558" s="113">
        <v>482521155.60000002</v>
      </c>
      <c r="K1558" s="115">
        <v>43530</v>
      </c>
      <c r="L1558" s="113">
        <v>2915</v>
      </c>
      <c r="M1558" s="113" t="s">
        <v>1923</v>
      </c>
    </row>
    <row r="1559" spans="1:13">
      <c r="A1559" s="113" t="s">
        <v>225</v>
      </c>
      <c r="B1559" s="113" t="s">
        <v>383</v>
      </c>
      <c r="C1559" s="113">
        <v>177.65</v>
      </c>
      <c r="D1559" s="113">
        <v>180</v>
      </c>
      <c r="E1559" s="113">
        <v>176.1</v>
      </c>
      <c r="F1559" s="113">
        <v>178.5</v>
      </c>
      <c r="G1559" s="113">
        <v>178.6</v>
      </c>
      <c r="H1559" s="113">
        <v>174.95</v>
      </c>
      <c r="I1559" s="113">
        <v>11031028</v>
      </c>
      <c r="J1559" s="113">
        <v>1968084155.9000001</v>
      </c>
      <c r="K1559" s="115">
        <v>43530</v>
      </c>
      <c r="L1559" s="113">
        <v>77476</v>
      </c>
      <c r="M1559" s="113" t="s">
        <v>1731</v>
      </c>
    </row>
    <row r="1560" spans="1:13">
      <c r="A1560" s="113" t="s">
        <v>1732</v>
      </c>
      <c r="B1560" s="113" t="s">
        <v>383</v>
      </c>
      <c r="C1560" s="113">
        <v>2250</v>
      </c>
      <c r="D1560" s="113">
        <v>2298</v>
      </c>
      <c r="E1560" s="113">
        <v>2208.8000000000002</v>
      </c>
      <c r="F1560" s="113">
        <v>2230.9</v>
      </c>
      <c r="G1560" s="113">
        <v>2227</v>
      </c>
      <c r="H1560" s="113">
        <v>2233.15</v>
      </c>
      <c r="I1560" s="113">
        <v>129171</v>
      </c>
      <c r="J1560" s="113">
        <v>290986147.80000001</v>
      </c>
      <c r="K1560" s="115">
        <v>43530</v>
      </c>
      <c r="L1560" s="113">
        <v>11423</v>
      </c>
      <c r="M1560" s="113" t="s">
        <v>1733</v>
      </c>
    </row>
    <row r="1561" spans="1:13">
      <c r="A1561" s="113" t="s">
        <v>1734</v>
      </c>
      <c r="B1561" s="113" t="s">
        <v>383</v>
      </c>
      <c r="C1561" s="113">
        <v>33.4</v>
      </c>
      <c r="D1561" s="113">
        <v>34.450000000000003</v>
      </c>
      <c r="E1561" s="113">
        <v>32.1</v>
      </c>
      <c r="F1561" s="113">
        <v>33.65</v>
      </c>
      <c r="G1561" s="113">
        <v>34.1</v>
      </c>
      <c r="H1561" s="113">
        <v>32.950000000000003</v>
      </c>
      <c r="I1561" s="113">
        <v>25868</v>
      </c>
      <c r="J1561" s="113">
        <v>865861.25</v>
      </c>
      <c r="K1561" s="115">
        <v>43530</v>
      </c>
      <c r="L1561" s="113">
        <v>380</v>
      </c>
      <c r="M1561" s="113" t="s">
        <v>1735</v>
      </c>
    </row>
    <row r="1562" spans="1:13">
      <c r="A1562" s="113" t="s">
        <v>1736</v>
      </c>
      <c r="B1562" s="113" t="s">
        <v>383</v>
      </c>
      <c r="C1562" s="113">
        <v>1168.7</v>
      </c>
      <c r="D1562" s="113">
        <v>1200</v>
      </c>
      <c r="E1562" s="113">
        <v>1168.7</v>
      </c>
      <c r="F1562" s="113">
        <v>1175.25</v>
      </c>
      <c r="G1562" s="113">
        <v>1184</v>
      </c>
      <c r="H1562" s="113">
        <v>1168.7</v>
      </c>
      <c r="I1562" s="113">
        <v>1448</v>
      </c>
      <c r="J1562" s="113">
        <v>1720962</v>
      </c>
      <c r="K1562" s="115">
        <v>43530</v>
      </c>
      <c r="L1562" s="113">
        <v>272</v>
      </c>
      <c r="M1562" s="113" t="s">
        <v>1737</v>
      </c>
    </row>
    <row r="1563" spans="1:13">
      <c r="A1563" s="113" t="s">
        <v>380</v>
      </c>
      <c r="B1563" s="113" t="s">
        <v>383</v>
      </c>
      <c r="C1563" s="113">
        <v>75</v>
      </c>
      <c r="D1563" s="113">
        <v>77.8</v>
      </c>
      <c r="E1563" s="113">
        <v>74.05</v>
      </c>
      <c r="F1563" s="113">
        <v>76.900000000000006</v>
      </c>
      <c r="G1563" s="113">
        <v>77</v>
      </c>
      <c r="H1563" s="113">
        <v>74.95</v>
      </c>
      <c r="I1563" s="113">
        <v>35752</v>
      </c>
      <c r="J1563" s="113">
        <v>2739068.7</v>
      </c>
      <c r="K1563" s="115">
        <v>43530</v>
      </c>
      <c r="L1563" s="113">
        <v>272</v>
      </c>
      <c r="M1563" s="113" t="s">
        <v>1738</v>
      </c>
    </row>
    <row r="1564" spans="1:13">
      <c r="A1564" s="113" t="s">
        <v>1739</v>
      </c>
      <c r="B1564" s="113" t="s">
        <v>383</v>
      </c>
      <c r="C1564" s="113">
        <v>217.45</v>
      </c>
      <c r="D1564" s="113">
        <v>219.2</v>
      </c>
      <c r="E1564" s="113">
        <v>216</v>
      </c>
      <c r="F1564" s="113">
        <v>218.15</v>
      </c>
      <c r="G1564" s="113">
        <v>218.25</v>
      </c>
      <c r="H1564" s="113">
        <v>217.15</v>
      </c>
      <c r="I1564" s="113">
        <v>628028</v>
      </c>
      <c r="J1564" s="113">
        <v>136798698.65000001</v>
      </c>
      <c r="K1564" s="115">
        <v>43530</v>
      </c>
      <c r="L1564" s="113">
        <v>9818</v>
      </c>
      <c r="M1564" s="113" t="s">
        <v>1882</v>
      </c>
    </row>
    <row r="1565" spans="1:13">
      <c r="A1565" s="113" t="s">
        <v>1871</v>
      </c>
      <c r="B1565" s="113" t="s">
        <v>383</v>
      </c>
      <c r="C1565" s="113">
        <v>2174.9499999999998</v>
      </c>
      <c r="D1565" s="113">
        <v>2297.6999999999998</v>
      </c>
      <c r="E1565" s="113">
        <v>2174.9499999999998</v>
      </c>
      <c r="F1565" s="113">
        <v>2246.15</v>
      </c>
      <c r="G1565" s="113">
        <v>2267.9499999999998</v>
      </c>
      <c r="H1565" s="113">
        <v>2154.25</v>
      </c>
      <c r="I1565" s="113">
        <v>551</v>
      </c>
      <c r="J1565" s="113">
        <v>1237183.5</v>
      </c>
      <c r="K1565" s="115">
        <v>43530</v>
      </c>
      <c r="L1565" s="113">
        <v>174</v>
      </c>
      <c r="M1565" s="113" t="s">
        <v>1872</v>
      </c>
    </row>
    <row r="1566" spans="1:13">
      <c r="A1566" s="113" t="s">
        <v>1740</v>
      </c>
      <c r="B1566" s="113" t="s">
        <v>3180</v>
      </c>
      <c r="C1566" s="113">
        <v>3.15</v>
      </c>
      <c r="D1566" s="113">
        <v>3.15</v>
      </c>
      <c r="E1566" s="113">
        <v>3.15</v>
      </c>
      <c r="F1566" s="113">
        <v>3.15</v>
      </c>
      <c r="G1566" s="113">
        <v>3.15</v>
      </c>
      <c r="H1566" s="113">
        <v>3</v>
      </c>
      <c r="I1566" s="113">
        <v>4601</v>
      </c>
      <c r="J1566" s="113">
        <v>14493.15</v>
      </c>
      <c r="K1566" s="115">
        <v>43530</v>
      </c>
      <c r="L1566" s="113">
        <v>7</v>
      </c>
      <c r="M1566" s="113" t="s">
        <v>1741</v>
      </c>
    </row>
    <row r="1567" spans="1:13">
      <c r="A1567" s="113" t="s">
        <v>2001</v>
      </c>
      <c r="B1567" s="113" t="s">
        <v>383</v>
      </c>
      <c r="C1567" s="113">
        <v>75.650000000000006</v>
      </c>
      <c r="D1567" s="113">
        <v>78</v>
      </c>
      <c r="E1567" s="113">
        <v>75.650000000000006</v>
      </c>
      <c r="F1567" s="113">
        <v>77.650000000000006</v>
      </c>
      <c r="G1567" s="113">
        <v>77.55</v>
      </c>
      <c r="H1567" s="113">
        <v>75.400000000000006</v>
      </c>
      <c r="I1567" s="113">
        <v>68597</v>
      </c>
      <c r="J1567" s="113">
        <v>5278148.5</v>
      </c>
      <c r="K1567" s="115">
        <v>43530</v>
      </c>
      <c r="L1567" s="113">
        <v>709</v>
      </c>
      <c r="M1567" s="113" t="s">
        <v>1742</v>
      </c>
    </row>
    <row r="1568" spans="1:13">
      <c r="A1568" s="113" t="s">
        <v>1743</v>
      </c>
      <c r="B1568" s="113" t="s">
        <v>383</v>
      </c>
      <c r="C1568" s="113">
        <v>45.2</v>
      </c>
      <c r="D1568" s="113">
        <v>45.5</v>
      </c>
      <c r="E1568" s="113">
        <v>44.55</v>
      </c>
      <c r="F1568" s="113">
        <v>45.1</v>
      </c>
      <c r="G1568" s="113">
        <v>45</v>
      </c>
      <c r="H1568" s="113">
        <v>45.15</v>
      </c>
      <c r="I1568" s="113">
        <v>631430</v>
      </c>
      <c r="J1568" s="113">
        <v>28493844.100000001</v>
      </c>
      <c r="K1568" s="115">
        <v>43530</v>
      </c>
      <c r="L1568" s="113">
        <v>2575</v>
      </c>
      <c r="M1568" s="113" t="s">
        <v>1744</v>
      </c>
    </row>
    <row r="1569" spans="1:13">
      <c r="A1569" s="113" t="s">
        <v>3317</v>
      </c>
      <c r="B1569" s="113" t="s">
        <v>383</v>
      </c>
      <c r="C1569" s="113">
        <v>0.85</v>
      </c>
      <c r="D1569" s="113">
        <v>0.85</v>
      </c>
      <c r="E1569" s="113">
        <v>0.8</v>
      </c>
      <c r="F1569" s="113">
        <v>0.85</v>
      </c>
      <c r="G1569" s="113">
        <v>0.85</v>
      </c>
      <c r="H1569" s="113">
        <v>0.8</v>
      </c>
      <c r="I1569" s="113">
        <v>382276</v>
      </c>
      <c r="J1569" s="113">
        <v>324667.75</v>
      </c>
      <c r="K1569" s="115">
        <v>43530</v>
      </c>
      <c r="L1569" s="113">
        <v>124</v>
      </c>
      <c r="M1569" s="113" t="s">
        <v>3318</v>
      </c>
    </row>
    <row r="1570" spans="1:13">
      <c r="A1570" s="113" t="s">
        <v>1745</v>
      </c>
      <c r="B1570" s="113" t="s">
        <v>383</v>
      </c>
      <c r="C1570" s="113">
        <v>11.3</v>
      </c>
      <c r="D1570" s="113">
        <v>12.05</v>
      </c>
      <c r="E1570" s="113">
        <v>10.95</v>
      </c>
      <c r="F1570" s="113">
        <v>11.05</v>
      </c>
      <c r="G1570" s="113">
        <v>11</v>
      </c>
      <c r="H1570" s="113">
        <v>11.25</v>
      </c>
      <c r="I1570" s="113">
        <v>3428650</v>
      </c>
      <c r="J1570" s="113">
        <v>38993789.850000001</v>
      </c>
      <c r="K1570" s="115">
        <v>43530</v>
      </c>
      <c r="L1570" s="113">
        <v>4575</v>
      </c>
      <c r="M1570" s="113" t="s">
        <v>1746</v>
      </c>
    </row>
    <row r="1571" spans="1:13">
      <c r="A1571" s="113" t="s">
        <v>3542</v>
      </c>
      <c r="B1571" s="113" t="s">
        <v>3180</v>
      </c>
      <c r="C1571" s="113">
        <v>8.25</v>
      </c>
      <c r="D1571" s="113">
        <v>8.25</v>
      </c>
      <c r="E1571" s="113">
        <v>7.95</v>
      </c>
      <c r="F1571" s="113">
        <v>8.25</v>
      </c>
      <c r="G1571" s="113">
        <v>8.25</v>
      </c>
      <c r="H1571" s="113">
        <v>8.25</v>
      </c>
      <c r="I1571" s="113">
        <v>899</v>
      </c>
      <c r="J1571" s="113">
        <v>7236.15</v>
      </c>
      <c r="K1571" s="115">
        <v>43530</v>
      </c>
      <c r="L1571" s="113">
        <v>13</v>
      </c>
      <c r="M1571" s="113" t="s">
        <v>3543</v>
      </c>
    </row>
    <row r="1572" spans="1:13">
      <c r="A1572" s="113" t="s">
        <v>2609</v>
      </c>
      <c r="B1572" s="113" t="s">
        <v>383</v>
      </c>
      <c r="C1572" s="113">
        <v>201.45</v>
      </c>
      <c r="D1572" s="113">
        <v>207.2</v>
      </c>
      <c r="E1572" s="113">
        <v>199.4</v>
      </c>
      <c r="F1572" s="113">
        <v>200.2</v>
      </c>
      <c r="G1572" s="113">
        <v>200.1</v>
      </c>
      <c r="H1572" s="113">
        <v>197.1</v>
      </c>
      <c r="I1572" s="113">
        <v>86711</v>
      </c>
      <c r="J1572" s="113">
        <v>17522405.550000001</v>
      </c>
      <c r="K1572" s="115">
        <v>43530</v>
      </c>
      <c r="L1572" s="113">
        <v>2010</v>
      </c>
      <c r="M1572" s="113" t="s">
        <v>2610</v>
      </c>
    </row>
    <row r="1573" spans="1:13">
      <c r="A1573" s="113" t="s">
        <v>1747</v>
      </c>
      <c r="B1573" s="113" t="s">
        <v>383</v>
      </c>
      <c r="C1573" s="113">
        <v>1610</v>
      </c>
      <c r="D1573" s="113">
        <v>1641</v>
      </c>
      <c r="E1573" s="113">
        <v>1587.35</v>
      </c>
      <c r="F1573" s="113">
        <v>1596.4</v>
      </c>
      <c r="G1573" s="113">
        <v>1595</v>
      </c>
      <c r="H1573" s="113">
        <v>1586.65</v>
      </c>
      <c r="I1573" s="113">
        <v>37239</v>
      </c>
      <c r="J1573" s="113">
        <v>60235683.549999997</v>
      </c>
      <c r="K1573" s="115">
        <v>43530</v>
      </c>
      <c r="L1573" s="113">
        <v>4208</v>
      </c>
      <c r="M1573" s="113" t="s">
        <v>1748</v>
      </c>
    </row>
    <row r="1574" spans="1:13">
      <c r="A1574" s="113" t="s">
        <v>1749</v>
      </c>
      <c r="B1574" s="113" t="s">
        <v>383</v>
      </c>
      <c r="C1574" s="113">
        <v>1600</v>
      </c>
      <c r="D1574" s="113">
        <v>1635</v>
      </c>
      <c r="E1574" s="113">
        <v>1544.75</v>
      </c>
      <c r="F1574" s="113">
        <v>1565.4</v>
      </c>
      <c r="G1574" s="113">
        <v>1575</v>
      </c>
      <c r="H1574" s="113">
        <v>1596.35</v>
      </c>
      <c r="I1574" s="113">
        <v>8109</v>
      </c>
      <c r="J1574" s="113">
        <v>13040295.800000001</v>
      </c>
      <c r="K1574" s="115">
        <v>43530</v>
      </c>
      <c r="L1574" s="113">
        <v>695</v>
      </c>
      <c r="M1574" s="113" t="s">
        <v>1750</v>
      </c>
    </row>
    <row r="1575" spans="1:13">
      <c r="A1575" s="113" t="s">
        <v>1751</v>
      </c>
      <c r="B1575" s="113" t="s">
        <v>383</v>
      </c>
      <c r="C1575" s="113">
        <v>87.8</v>
      </c>
      <c r="D1575" s="113">
        <v>87.8</v>
      </c>
      <c r="E1575" s="113">
        <v>79.55</v>
      </c>
      <c r="F1575" s="113">
        <v>82.1</v>
      </c>
      <c r="G1575" s="113">
        <v>82.9</v>
      </c>
      <c r="H1575" s="113">
        <v>83.25</v>
      </c>
      <c r="I1575" s="113">
        <v>57160</v>
      </c>
      <c r="J1575" s="113">
        <v>4753818.45</v>
      </c>
      <c r="K1575" s="115">
        <v>43530</v>
      </c>
      <c r="L1575" s="113">
        <v>1143</v>
      </c>
      <c r="M1575" s="113" t="s">
        <v>1752</v>
      </c>
    </row>
    <row r="1576" spans="1:13">
      <c r="A1576" s="113" t="s">
        <v>1974</v>
      </c>
      <c r="B1576" s="113" t="s">
        <v>383</v>
      </c>
      <c r="C1576" s="113">
        <v>25.55</v>
      </c>
      <c r="D1576" s="113">
        <v>26.2</v>
      </c>
      <c r="E1576" s="113">
        <v>24.5</v>
      </c>
      <c r="F1576" s="113">
        <v>24.8</v>
      </c>
      <c r="G1576" s="113">
        <v>24.65</v>
      </c>
      <c r="H1576" s="113">
        <v>24.95</v>
      </c>
      <c r="I1576" s="113">
        <v>299393</v>
      </c>
      <c r="J1576" s="113">
        <v>7556294.25</v>
      </c>
      <c r="K1576" s="115">
        <v>43530</v>
      </c>
      <c r="L1576" s="113">
        <v>1455</v>
      </c>
      <c r="M1576" s="113" t="s">
        <v>1151</v>
      </c>
    </row>
    <row r="1577" spans="1:13">
      <c r="A1577" s="113" t="s">
        <v>1753</v>
      </c>
      <c r="B1577" s="113" t="s">
        <v>383</v>
      </c>
      <c r="C1577" s="113">
        <v>426</v>
      </c>
      <c r="D1577" s="113">
        <v>446.95</v>
      </c>
      <c r="E1577" s="113">
        <v>425</v>
      </c>
      <c r="F1577" s="113">
        <v>440.8</v>
      </c>
      <c r="G1577" s="113">
        <v>440</v>
      </c>
      <c r="H1577" s="113">
        <v>422.65</v>
      </c>
      <c r="I1577" s="113">
        <v>1166338</v>
      </c>
      <c r="J1577" s="113">
        <v>510939038.55000001</v>
      </c>
      <c r="K1577" s="115">
        <v>43530</v>
      </c>
      <c r="L1577" s="113">
        <v>23291</v>
      </c>
      <c r="M1577" s="113" t="s">
        <v>1754</v>
      </c>
    </row>
    <row r="1578" spans="1:13">
      <c r="A1578" s="113" t="s">
        <v>1755</v>
      </c>
      <c r="B1578" s="113" t="s">
        <v>3180</v>
      </c>
      <c r="C1578" s="113">
        <v>39.450000000000003</v>
      </c>
      <c r="D1578" s="113">
        <v>39.450000000000003</v>
      </c>
      <c r="E1578" s="113">
        <v>36.700000000000003</v>
      </c>
      <c r="F1578" s="113">
        <v>37.5</v>
      </c>
      <c r="G1578" s="113">
        <v>38.15</v>
      </c>
      <c r="H1578" s="113">
        <v>38.35</v>
      </c>
      <c r="I1578" s="113">
        <v>4090</v>
      </c>
      <c r="J1578" s="113">
        <v>154160.1</v>
      </c>
      <c r="K1578" s="115">
        <v>43530</v>
      </c>
      <c r="L1578" s="113">
        <v>45</v>
      </c>
      <c r="M1578" s="113" t="s">
        <v>1756</v>
      </c>
    </row>
    <row r="1579" spans="1:13">
      <c r="A1579" s="113" t="s">
        <v>1757</v>
      </c>
      <c r="B1579" s="113" t="s">
        <v>383</v>
      </c>
      <c r="C1579" s="113">
        <v>408.85</v>
      </c>
      <c r="D1579" s="113">
        <v>413.2</v>
      </c>
      <c r="E1579" s="113">
        <v>400.35</v>
      </c>
      <c r="F1579" s="113">
        <v>402.75</v>
      </c>
      <c r="G1579" s="113">
        <v>402</v>
      </c>
      <c r="H1579" s="113">
        <v>405.85</v>
      </c>
      <c r="I1579" s="113">
        <v>21014</v>
      </c>
      <c r="J1579" s="113">
        <v>8518716.75</v>
      </c>
      <c r="K1579" s="115">
        <v>43530</v>
      </c>
      <c r="L1579" s="113">
        <v>1191</v>
      </c>
      <c r="M1579" s="113" t="s">
        <v>1758</v>
      </c>
    </row>
    <row r="1580" spans="1:13">
      <c r="A1580" s="113" t="s">
        <v>2507</v>
      </c>
      <c r="B1580" s="113" t="s">
        <v>383</v>
      </c>
      <c r="C1580" s="113">
        <v>7</v>
      </c>
      <c r="D1580" s="113">
        <v>7.15</v>
      </c>
      <c r="E1580" s="113">
        <v>6.85</v>
      </c>
      <c r="F1580" s="113">
        <v>7.05</v>
      </c>
      <c r="G1580" s="113">
        <v>7.05</v>
      </c>
      <c r="H1580" s="113">
        <v>6.85</v>
      </c>
      <c r="I1580" s="113">
        <v>23261</v>
      </c>
      <c r="J1580" s="113">
        <v>162925.65</v>
      </c>
      <c r="K1580" s="115">
        <v>43530</v>
      </c>
      <c r="L1580" s="113">
        <v>168</v>
      </c>
      <c r="M1580" s="113" t="s">
        <v>2508</v>
      </c>
    </row>
    <row r="1581" spans="1:13">
      <c r="A1581" s="113" t="s">
        <v>2703</v>
      </c>
      <c r="B1581" s="113" t="s">
        <v>383</v>
      </c>
      <c r="C1581" s="113">
        <v>0.1</v>
      </c>
      <c r="D1581" s="113">
        <v>0.1</v>
      </c>
      <c r="E1581" s="113">
        <v>0.05</v>
      </c>
      <c r="F1581" s="113">
        <v>0.05</v>
      </c>
      <c r="G1581" s="113">
        <v>0.05</v>
      </c>
      <c r="H1581" s="113">
        <v>0.1</v>
      </c>
      <c r="I1581" s="113">
        <v>1147382</v>
      </c>
      <c r="J1581" s="113">
        <v>80343.350000000006</v>
      </c>
      <c r="K1581" s="115">
        <v>43530</v>
      </c>
      <c r="L1581" s="113">
        <v>191</v>
      </c>
      <c r="M1581" s="113" t="s">
        <v>2704</v>
      </c>
    </row>
    <row r="1582" spans="1:13">
      <c r="A1582" s="113" t="s">
        <v>2509</v>
      </c>
      <c r="B1582" s="113" t="s">
        <v>383</v>
      </c>
      <c r="C1582" s="113">
        <v>157.44999999999999</v>
      </c>
      <c r="D1582" s="113">
        <v>159.6</v>
      </c>
      <c r="E1582" s="113">
        <v>152.15</v>
      </c>
      <c r="F1582" s="113">
        <v>154.80000000000001</v>
      </c>
      <c r="G1582" s="113">
        <v>155</v>
      </c>
      <c r="H1582" s="113">
        <v>153</v>
      </c>
      <c r="I1582" s="113">
        <v>6035</v>
      </c>
      <c r="J1582" s="113">
        <v>945002.1</v>
      </c>
      <c r="K1582" s="115">
        <v>43530</v>
      </c>
      <c r="L1582" s="113">
        <v>261</v>
      </c>
      <c r="M1582" s="113" t="s">
        <v>2510</v>
      </c>
    </row>
    <row r="1583" spans="1:13">
      <c r="A1583" s="113" t="s">
        <v>1759</v>
      </c>
      <c r="B1583" s="113" t="s">
        <v>383</v>
      </c>
      <c r="C1583" s="113">
        <v>0.6</v>
      </c>
      <c r="D1583" s="113">
        <v>0.6</v>
      </c>
      <c r="E1583" s="113">
        <v>0.5</v>
      </c>
      <c r="F1583" s="113">
        <v>0.55000000000000004</v>
      </c>
      <c r="G1583" s="113">
        <v>0.55000000000000004</v>
      </c>
      <c r="H1583" s="113">
        <v>0.55000000000000004</v>
      </c>
      <c r="I1583" s="113">
        <v>343814</v>
      </c>
      <c r="J1583" s="113">
        <v>185669.75</v>
      </c>
      <c r="K1583" s="115">
        <v>43530</v>
      </c>
      <c r="L1583" s="113">
        <v>112</v>
      </c>
      <c r="M1583" s="113" t="s">
        <v>1760</v>
      </c>
    </row>
    <row r="1584" spans="1:13">
      <c r="A1584" s="113" t="s">
        <v>1761</v>
      </c>
      <c r="B1584" s="113" t="s">
        <v>383</v>
      </c>
      <c r="C1584" s="113">
        <v>23.55</v>
      </c>
      <c r="D1584" s="113">
        <v>28.25</v>
      </c>
      <c r="E1584" s="113">
        <v>23.55</v>
      </c>
      <c r="F1584" s="113">
        <v>26</v>
      </c>
      <c r="G1584" s="113">
        <v>25.85</v>
      </c>
      <c r="H1584" s="113">
        <v>23.55</v>
      </c>
      <c r="I1584" s="113">
        <v>1287844</v>
      </c>
      <c r="J1584" s="113">
        <v>33390875.199999999</v>
      </c>
      <c r="K1584" s="115">
        <v>43530</v>
      </c>
      <c r="L1584" s="113">
        <v>5422</v>
      </c>
      <c r="M1584" s="113" t="s">
        <v>1762</v>
      </c>
    </row>
    <row r="1585" spans="1:13">
      <c r="A1585" s="113" t="s">
        <v>1763</v>
      </c>
      <c r="B1585" s="113" t="s">
        <v>383</v>
      </c>
      <c r="C1585" s="113">
        <v>59.95</v>
      </c>
      <c r="D1585" s="113">
        <v>67.900000000000006</v>
      </c>
      <c r="E1585" s="113">
        <v>56.05</v>
      </c>
      <c r="F1585" s="113">
        <v>62.75</v>
      </c>
      <c r="G1585" s="113">
        <v>62.25</v>
      </c>
      <c r="H1585" s="113">
        <v>58.5</v>
      </c>
      <c r="I1585" s="113">
        <v>490604</v>
      </c>
      <c r="J1585" s="113">
        <v>31817067.899999999</v>
      </c>
      <c r="K1585" s="115">
        <v>43530</v>
      </c>
      <c r="L1585" s="113">
        <v>4585</v>
      </c>
      <c r="M1585" s="113" t="s">
        <v>1764</v>
      </c>
    </row>
    <row r="1586" spans="1:13">
      <c r="A1586" s="113" t="s">
        <v>1765</v>
      </c>
      <c r="B1586" s="113" t="s">
        <v>383</v>
      </c>
      <c r="C1586" s="113">
        <v>2560.5</v>
      </c>
      <c r="D1586" s="113">
        <v>2689</v>
      </c>
      <c r="E1586" s="113">
        <v>2560.5</v>
      </c>
      <c r="F1586" s="113">
        <v>2679.3</v>
      </c>
      <c r="G1586" s="113">
        <v>2680</v>
      </c>
      <c r="H1586" s="113">
        <v>2560.3000000000002</v>
      </c>
      <c r="I1586" s="113">
        <v>29581</v>
      </c>
      <c r="J1586" s="113">
        <v>78882563.900000006</v>
      </c>
      <c r="K1586" s="115">
        <v>43530</v>
      </c>
      <c r="L1586" s="113">
        <v>3812</v>
      </c>
      <c r="M1586" s="113" t="s">
        <v>1766</v>
      </c>
    </row>
    <row r="1587" spans="1:13">
      <c r="A1587" s="113" t="s">
        <v>1767</v>
      </c>
      <c r="B1587" s="113" t="s">
        <v>383</v>
      </c>
      <c r="C1587" s="113">
        <v>1089.3</v>
      </c>
      <c r="D1587" s="113">
        <v>1100</v>
      </c>
      <c r="E1587" s="113">
        <v>1052.5999999999999</v>
      </c>
      <c r="F1587" s="113">
        <v>1065.3</v>
      </c>
      <c r="G1587" s="113">
        <v>1060.05</v>
      </c>
      <c r="H1587" s="113">
        <v>1089.0999999999999</v>
      </c>
      <c r="I1587" s="113">
        <v>1437</v>
      </c>
      <c r="J1587" s="113">
        <v>1540511.55</v>
      </c>
      <c r="K1587" s="115">
        <v>43530</v>
      </c>
      <c r="L1587" s="113">
        <v>257</v>
      </c>
      <c r="M1587" s="113" t="s">
        <v>1768</v>
      </c>
    </row>
    <row r="1588" spans="1:13">
      <c r="A1588" s="113" t="s">
        <v>161</v>
      </c>
      <c r="B1588" s="113" t="s">
        <v>383</v>
      </c>
      <c r="C1588" s="113">
        <v>605</v>
      </c>
      <c r="D1588" s="113">
        <v>605</v>
      </c>
      <c r="E1588" s="113">
        <v>591.54999999999995</v>
      </c>
      <c r="F1588" s="113">
        <v>598.29999999999995</v>
      </c>
      <c r="G1588" s="113">
        <v>596</v>
      </c>
      <c r="H1588" s="113">
        <v>597.29999999999995</v>
      </c>
      <c r="I1588" s="113">
        <v>1554217</v>
      </c>
      <c r="J1588" s="113">
        <v>929354568.54999995</v>
      </c>
      <c r="K1588" s="115">
        <v>43530</v>
      </c>
      <c r="L1588" s="113">
        <v>58487</v>
      </c>
      <c r="M1588" s="113" t="s">
        <v>1769</v>
      </c>
    </row>
    <row r="1589" spans="1:13">
      <c r="A1589" s="113" t="s">
        <v>1770</v>
      </c>
      <c r="B1589" s="113" t="s">
        <v>383</v>
      </c>
      <c r="C1589" s="113">
        <v>254</v>
      </c>
      <c r="D1589" s="113">
        <v>256</v>
      </c>
      <c r="E1589" s="113">
        <v>250</v>
      </c>
      <c r="F1589" s="113">
        <v>251.55</v>
      </c>
      <c r="G1589" s="113">
        <v>250.3</v>
      </c>
      <c r="H1589" s="113">
        <v>253.1</v>
      </c>
      <c r="I1589" s="113">
        <v>104381</v>
      </c>
      <c r="J1589" s="113">
        <v>26577706.100000001</v>
      </c>
      <c r="K1589" s="115">
        <v>43530</v>
      </c>
      <c r="L1589" s="113">
        <v>1819</v>
      </c>
      <c r="M1589" s="113" t="s">
        <v>1771</v>
      </c>
    </row>
    <row r="1590" spans="1:13">
      <c r="A1590" s="113" t="s">
        <v>1772</v>
      </c>
      <c r="B1590" s="113" t="s">
        <v>383</v>
      </c>
      <c r="C1590" s="113">
        <v>112</v>
      </c>
      <c r="D1590" s="113">
        <v>112</v>
      </c>
      <c r="E1590" s="113">
        <v>102.55</v>
      </c>
      <c r="F1590" s="113">
        <v>103.6</v>
      </c>
      <c r="G1590" s="113">
        <v>103.1</v>
      </c>
      <c r="H1590" s="113">
        <v>106.4</v>
      </c>
      <c r="I1590" s="113">
        <v>10808</v>
      </c>
      <c r="J1590" s="113">
        <v>1137019.3</v>
      </c>
      <c r="K1590" s="115">
        <v>43530</v>
      </c>
      <c r="L1590" s="113">
        <v>217</v>
      </c>
      <c r="M1590" s="113" t="s">
        <v>1773</v>
      </c>
    </row>
    <row r="1591" spans="1:13">
      <c r="A1591" s="113" t="s">
        <v>1774</v>
      </c>
      <c r="B1591" s="113" t="s">
        <v>383</v>
      </c>
      <c r="C1591" s="113">
        <v>3295</v>
      </c>
      <c r="D1591" s="113">
        <v>3295.2</v>
      </c>
      <c r="E1591" s="113">
        <v>3244.45</v>
      </c>
      <c r="F1591" s="113">
        <v>3278</v>
      </c>
      <c r="G1591" s="113">
        <v>3280.25</v>
      </c>
      <c r="H1591" s="113">
        <v>3246.5</v>
      </c>
      <c r="I1591" s="113">
        <v>1419</v>
      </c>
      <c r="J1591" s="113">
        <v>4646918.4000000004</v>
      </c>
      <c r="K1591" s="115">
        <v>43530</v>
      </c>
      <c r="L1591" s="113">
        <v>269</v>
      </c>
      <c r="M1591" s="113" t="s">
        <v>1775</v>
      </c>
    </row>
    <row r="1592" spans="1:13">
      <c r="A1592" s="113" t="s">
        <v>1776</v>
      </c>
      <c r="B1592" s="113" t="s">
        <v>383</v>
      </c>
      <c r="C1592" s="113">
        <v>1431.05</v>
      </c>
      <c r="D1592" s="113">
        <v>1458.25</v>
      </c>
      <c r="E1592" s="113">
        <v>1405</v>
      </c>
      <c r="F1592" s="113">
        <v>1413.25</v>
      </c>
      <c r="G1592" s="113">
        <v>1415</v>
      </c>
      <c r="H1592" s="113">
        <v>1423.05</v>
      </c>
      <c r="I1592" s="113">
        <v>8107</v>
      </c>
      <c r="J1592" s="113">
        <v>11652831.5</v>
      </c>
      <c r="K1592" s="115">
        <v>43530</v>
      </c>
      <c r="L1592" s="113">
        <v>720</v>
      </c>
      <c r="M1592" s="113" t="s">
        <v>1777</v>
      </c>
    </row>
    <row r="1593" spans="1:13">
      <c r="A1593" s="113" t="s">
        <v>1778</v>
      </c>
      <c r="B1593" s="113" t="s">
        <v>383</v>
      </c>
      <c r="C1593" s="113">
        <v>1048.0999999999999</v>
      </c>
      <c r="D1593" s="113">
        <v>1055</v>
      </c>
      <c r="E1593" s="113">
        <v>1033.55</v>
      </c>
      <c r="F1593" s="113">
        <v>1041.75</v>
      </c>
      <c r="G1593" s="113">
        <v>1045</v>
      </c>
      <c r="H1593" s="113">
        <v>1046.3499999999999</v>
      </c>
      <c r="I1593" s="113">
        <v>81778</v>
      </c>
      <c r="J1593" s="113">
        <v>85536027.400000006</v>
      </c>
      <c r="K1593" s="115">
        <v>43530</v>
      </c>
      <c r="L1593" s="113">
        <v>1357</v>
      </c>
      <c r="M1593" s="113" t="s">
        <v>1779</v>
      </c>
    </row>
    <row r="1594" spans="1:13">
      <c r="A1594" s="113" t="s">
        <v>1780</v>
      </c>
      <c r="B1594" s="113" t="s">
        <v>383</v>
      </c>
      <c r="C1594" s="113">
        <v>318</v>
      </c>
      <c r="D1594" s="113">
        <v>334.8</v>
      </c>
      <c r="E1594" s="113">
        <v>318</v>
      </c>
      <c r="F1594" s="113">
        <v>326</v>
      </c>
      <c r="G1594" s="113">
        <v>329</v>
      </c>
      <c r="H1594" s="113">
        <v>316.8</v>
      </c>
      <c r="I1594" s="113">
        <v>219238</v>
      </c>
      <c r="J1594" s="113">
        <v>71698396.25</v>
      </c>
      <c r="K1594" s="115">
        <v>43530</v>
      </c>
      <c r="L1594" s="113">
        <v>6169</v>
      </c>
      <c r="M1594" s="113" t="s">
        <v>1781</v>
      </c>
    </row>
    <row r="1595" spans="1:13">
      <c r="A1595" s="113" t="s">
        <v>1782</v>
      </c>
      <c r="B1595" s="113" t="s">
        <v>383</v>
      </c>
      <c r="C1595" s="113">
        <v>6484</v>
      </c>
      <c r="D1595" s="113">
        <v>6544.9</v>
      </c>
      <c r="E1595" s="113">
        <v>6390.05</v>
      </c>
      <c r="F1595" s="113">
        <v>6447.85</v>
      </c>
      <c r="G1595" s="113">
        <v>6441</v>
      </c>
      <c r="H1595" s="113">
        <v>6441.1</v>
      </c>
      <c r="I1595" s="113">
        <v>1604</v>
      </c>
      <c r="J1595" s="113">
        <v>10416703</v>
      </c>
      <c r="K1595" s="115">
        <v>43530</v>
      </c>
      <c r="L1595" s="113">
        <v>564</v>
      </c>
      <c r="M1595" s="113" t="s">
        <v>1783</v>
      </c>
    </row>
    <row r="1596" spans="1:13">
      <c r="A1596" s="113" t="s">
        <v>1784</v>
      </c>
      <c r="B1596" s="113" t="s">
        <v>383</v>
      </c>
      <c r="C1596" s="113">
        <v>85.7</v>
      </c>
      <c r="D1596" s="113">
        <v>92.05</v>
      </c>
      <c r="E1596" s="113">
        <v>85.4</v>
      </c>
      <c r="F1596" s="113">
        <v>89.9</v>
      </c>
      <c r="G1596" s="113">
        <v>89.65</v>
      </c>
      <c r="H1596" s="113">
        <v>84.95</v>
      </c>
      <c r="I1596" s="113">
        <v>925765</v>
      </c>
      <c r="J1596" s="113">
        <v>82907505.849999994</v>
      </c>
      <c r="K1596" s="115">
        <v>43530</v>
      </c>
      <c r="L1596" s="113">
        <v>8401</v>
      </c>
      <c r="M1596" s="113" t="s">
        <v>1785</v>
      </c>
    </row>
    <row r="1597" spans="1:13">
      <c r="A1597" s="113" t="s">
        <v>3319</v>
      </c>
      <c r="B1597" s="113" t="s">
        <v>3180</v>
      </c>
      <c r="C1597" s="113">
        <v>19.5</v>
      </c>
      <c r="D1597" s="113">
        <v>19.649999999999999</v>
      </c>
      <c r="E1597" s="113">
        <v>18.350000000000001</v>
      </c>
      <c r="F1597" s="113">
        <v>19.55</v>
      </c>
      <c r="G1597" s="113">
        <v>19.600000000000001</v>
      </c>
      <c r="H1597" s="113">
        <v>18.75</v>
      </c>
      <c r="I1597" s="113">
        <v>2828</v>
      </c>
      <c r="J1597" s="113">
        <v>53634.7</v>
      </c>
      <c r="K1597" s="115">
        <v>43530</v>
      </c>
      <c r="L1597" s="113">
        <v>44</v>
      </c>
      <c r="M1597" s="113" t="s">
        <v>3320</v>
      </c>
    </row>
    <row r="1598" spans="1:13">
      <c r="A1598" s="113" t="s">
        <v>2082</v>
      </c>
      <c r="B1598" s="113" t="s">
        <v>383</v>
      </c>
      <c r="C1598" s="113">
        <v>29.7</v>
      </c>
      <c r="D1598" s="113">
        <v>29.7</v>
      </c>
      <c r="E1598" s="113">
        <v>28.65</v>
      </c>
      <c r="F1598" s="113">
        <v>29.35</v>
      </c>
      <c r="G1598" s="113">
        <v>29.4</v>
      </c>
      <c r="H1598" s="113">
        <v>28.75</v>
      </c>
      <c r="I1598" s="113">
        <v>71992</v>
      </c>
      <c r="J1598" s="113">
        <v>2086334</v>
      </c>
      <c r="K1598" s="115">
        <v>43530</v>
      </c>
      <c r="L1598" s="113">
        <v>453</v>
      </c>
      <c r="M1598" s="113" t="s">
        <v>2083</v>
      </c>
    </row>
    <row r="1599" spans="1:13">
      <c r="A1599" s="113" t="s">
        <v>1897</v>
      </c>
      <c r="B1599" s="113" t="s">
        <v>383</v>
      </c>
      <c r="C1599" s="113">
        <v>518.95000000000005</v>
      </c>
      <c r="D1599" s="113">
        <v>520</v>
      </c>
      <c r="E1599" s="113">
        <v>515</v>
      </c>
      <c r="F1599" s="113">
        <v>516.04999999999995</v>
      </c>
      <c r="G1599" s="113">
        <v>515.04999999999995</v>
      </c>
      <c r="H1599" s="113">
        <v>517.4</v>
      </c>
      <c r="I1599" s="113">
        <v>4133</v>
      </c>
      <c r="J1599" s="113">
        <v>2138812.9</v>
      </c>
      <c r="K1599" s="115">
        <v>43530</v>
      </c>
      <c r="L1599" s="113">
        <v>106</v>
      </c>
      <c r="M1599" s="113" t="s">
        <v>1898</v>
      </c>
    </row>
    <row r="1600" spans="1:13">
      <c r="A1600" s="113" t="s">
        <v>1786</v>
      </c>
      <c r="B1600" s="113" t="s">
        <v>383</v>
      </c>
      <c r="C1600" s="113">
        <v>42</v>
      </c>
      <c r="D1600" s="113">
        <v>42</v>
      </c>
      <c r="E1600" s="113">
        <v>41</v>
      </c>
      <c r="F1600" s="113">
        <v>41.05</v>
      </c>
      <c r="G1600" s="113">
        <v>41.95</v>
      </c>
      <c r="H1600" s="113">
        <v>41.35</v>
      </c>
      <c r="I1600" s="113">
        <v>2972</v>
      </c>
      <c r="J1600" s="113">
        <v>123353.55</v>
      </c>
      <c r="K1600" s="115">
        <v>43530</v>
      </c>
      <c r="L1600" s="113">
        <v>40</v>
      </c>
      <c r="M1600" s="113" t="s">
        <v>1787</v>
      </c>
    </row>
    <row r="1601" spans="1:13">
      <c r="A1601" s="113" t="s">
        <v>1788</v>
      </c>
      <c r="B1601" s="113" t="s">
        <v>383</v>
      </c>
      <c r="C1601" s="113">
        <v>121.9</v>
      </c>
      <c r="D1601" s="113">
        <v>124.8</v>
      </c>
      <c r="E1601" s="113">
        <v>117.05</v>
      </c>
      <c r="F1601" s="113">
        <v>118.2</v>
      </c>
      <c r="G1601" s="113">
        <v>118.5</v>
      </c>
      <c r="H1601" s="113">
        <v>120.6</v>
      </c>
      <c r="I1601" s="113">
        <v>549144</v>
      </c>
      <c r="J1601" s="113">
        <v>66114364.100000001</v>
      </c>
      <c r="K1601" s="115">
        <v>43530</v>
      </c>
      <c r="L1601" s="113">
        <v>6564</v>
      </c>
      <c r="M1601" s="113" t="s">
        <v>1789</v>
      </c>
    </row>
    <row r="1602" spans="1:13">
      <c r="A1602" s="113" t="s">
        <v>1790</v>
      </c>
      <c r="B1602" s="113" t="s">
        <v>383</v>
      </c>
      <c r="C1602" s="113">
        <v>121.7</v>
      </c>
      <c r="D1602" s="113">
        <v>125.25</v>
      </c>
      <c r="E1602" s="113">
        <v>115.5</v>
      </c>
      <c r="F1602" s="113">
        <v>117.05</v>
      </c>
      <c r="G1602" s="113">
        <v>117</v>
      </c>
      <c r="H1602" s="113">
        <v>119.95</v>
      </c>
      <c r="I1602" s="113">
        <v>773096</v>
      </c>
      <c r="J1602" s="113">
        <v>92368733.200000003</v>
      </c>
      <c r="K1602" s="115">
        <v>43530</v>
      </c>
      <c r="L1602" s="113">
        <v>12477</v>
      </c>
      <c r="M1602" s="113" t="s">
        <v>1791</v>
      </c>
    </row>
    <row r="1603" spans="1:13">
      <c r="A1603" s="113" t="s">
        <v>3544</v>
      </c>
      <c r="B1603" s="113" t="s">
        <v>383</v>
      </c>
      <c r="C1603" s="113">
        <v>149.75</v>
      </c>
      <c r="D1603" s="113">
        <v>174.9</v>
      </c>
      <c r="E1603" s="113">
        <v>140.19999999999999</v>
      </c>
      <c r="F1603" s="113">
        <v>144.94999999999999</v>
      </c>
      <c r="G1603" s="113">
        <v>142.5</v>
      </c>
      <c r="H1603" s="113">
        <v>149.69999999999999</v>
      </c>
      <c r="I1603" s="113">
        <v>1339</v>
      </c>
      <c r="J1603" s="113">
        <v>198086.65</v>
      </c>
      <c r="K1603" s="115">
        <v>43530</v>
      </c>
      <c r="L1603" s="113">
        <v>52</v>
      </c>
      <c r="M1603" s="113" t="s">
        <v>3545</v>
      </c>
    </row>
    <row r="1604" spans="1:13">
      <c r="A1604" s="113" t="s">
        <v>1792</v>
      </c>
      <c r="B1604" s="113" t="s">
        <v>383</v>
      </c>
      <c r="C1604" s="113">
        <v>58.2</v>
      </c>
      <c r="D1604" s="113">
        <v>58.5</v>
      </c>
      <c r="E1604" s="113">
        <v>55.15</v>
      </c>
      <c r="F1604" s="113">
        <v>56.6</v>
      </c>
      <c r="G1604" s="113">
        <v>56.65</v>
      </c>
      <c r="H1604" s="113">
        <v>57.75</v>
      </c>
      <c r="I1604" s="113">
        <v>347733</v>
      </c>
      <c r="J1604" s="113">
        <v>19649952.149999999</v>
      </c>
      <c r="K1604" s="115">
        <v>43530</v>
      </c>
      <c r="L1604" s="113">
        <v>2401</v>
      </c>
      <c r="M1604" s="113" t="s">
        <v>1793</v>
      </c>
    </row>
    <row r="1605" spans="1:13">
      <c r="A1605" s="113" t="s">
        <v>1794</v>
      </c>
      <c r="B1605" s="113" t="s">
        <v>383</v>
      </c>
      <c r="C1605" s="113">
        <v>3001.05</v>
      </c>
      <c r="D1605" s="113">
        <v>3081.2</v>
      </c>
      <c r="E1605" s="113">
        <v>3001.05</v>
      </c>
      <c r="F1605" s="113">
        <v>3041.85</v>
      </c>
      <c r="G1605" s="113">
        <v>3036</v>
      </c>
      <c r="H1605" s="113">
        <v>3059.15</v>
      </c>
      <c r="I1605" s="113">
        <v>223</v>
      </c>
      <c r="J1605" s="113">
        <v>683356.6</v>
      </c>
      <c r="K1605" s="115">
        <v>43530</v>
      </c>
      <c r="L1605" s="113">
        <v>58</v>
      </c>
      <c r="M1605" s="113" t="s">
        <v>1795</v>
      </c>
    </row>
    <row r="1606" spans="1:13">
      <c r="A1606" s="113" t="s">
        <v>1796</v>
      </c>
      <c r="B1606" s="113" t="s">
        <v>383</v>
      </c>
      <c r="C1606" s="113">
        <v>1000</v>
      </c>
      <c r="D1606" s="113">
        <v>1067.95</v>
      </c>
      <c r="E1606" s="113">
        <v>985</v>
      </c>
      <c r="F1606" s="113">
        <v>1010.3</v>
      </c>
      <c r="G1606" s="113">
        <v>1012.55</v>
      </c>
      <c r="H1606" s="113">
        <v>931.2</v>
      </c>
      <c r="I1606" s="113">
        <v>38755</v>
      </c>
      <c r="J1606" s="113">
        <v>39820323.100000001</v>
      </c>
      <c r="K1606" s="115">
        <v>43530</v>
      </c>
      <c r="L1606" s="113">
        <v>4376</v>
      </c>
      <c r="M1606" s="113" t="s">
        <v>1797</v>
      </c>
    </row>
    <row r="1607" spans="1:13">
      <c r="A1607" s="113" t="s">
        <v>1798</v>
      </c>
      <c r="B1607" s="113" t="s">
        <v>383</v>
      </c>
      <c r="C1607" s="113">
        <v>1560</v>
      </c>
      <c r="D1607" s="113">
        <v>1597.9</v>
      </c>
      <c r="E1607" s="113">
        <v>1553</v>
      </c>
      <c r="F1607" s="113">
        <v>1561.4</v>
      </c>
      <c r="G1607" s="113">
        <v>1563</v>
      </c>
      <c r="H1607" s="113">
        <v>1547.5</v>
      </c>
      <c r="I1607" s="113">
        <v>73431</v>
      </c>
      <c r="J1607" s="113">
        <v>115141791.59999999</v>
      </c>
      <c r="K1607" s="115">
        <v>43530</v>
      </c>
      <c r="L1607" s="113">
        <v>4365</v>
      </c>
      <c r="M1607" s="113" t="s">
        <v>1799</v>
      </c>
    </row>
    <row r="1608" spans="1:13">
      <c r="A1608" s="113" t="s">
        <v>2611</v>
      </c>
      <c r="B1608" s="113" t="s">
        <v>383</v>
      </c>
      <c r="C1608" s="113">
        <v>51.6</v>
      </c>
      <c r="D1608" s="113">
        <v>59.65</v>
      </c>
      <c r="E1608" s="113">
        <v>51.55</v>
      </c>
      <c r="F1608" s="113">
        <v>55.75</v>
      </c>
      <c r="G1608" s="113">
        <v>56.95</v>
      </c>
      <c r="H1608" s="113">
        <v>51.2</v>
      </c>
      <c r="I1608" s="113">
        <v>25744</v>
      </c>
      <c r="J1608" s="113">
        <v>1459813.25</v>
      </c>
      <c r="K1608" s="115">
        <v>43530</v>
      </c>
      <c r="L1608" s="113">
        <v>360</v>
      </c>
      <c r="M1608" s="113" t="s">
        <v>2612</v>
      </c>
    </row>
    <row r="1609" spans="1:13">
      <c r="A1609" s="113" t="s">
        <v>1800</v>
      </c>
      <c r="B1609" s="113" t="s">
        <v>383</v>
      </c>
      <c r="C1609" s="113">
        <v>64.05</v>
      </c>
      <c r="D1609" s="113">
        <v>67.849999999999994</v>
      </c>
      <c r="E1609" s="113">
        <v>64.05</v>
      </c>
      <c r="F1609" s="113">
        <v>65.900000000000006</v>
      </c>
      <c r="G1609" s="113">
        <v>66.2</v>
      </c>
      <c r="H1609" s="113">
        <v>64.7</v>
      </c>
      <c r="I1609" s="113">
        <v>264080</v>
      </c>
      <c r="J1609" s="113">
        <v>17296790.399999999</v>
      </c>
      <c r="K1609" s="115">
        <v>43530</v>
      </c>
      <c r="L1609" s="113">
        <v>1665</v>
      </c>
      <c r="M1609" s="113" t="s">
        <v>1801</v>
      </c>
    </row>
    <row r="1610" spans="1:13">
      <c r="A1610" s="113" t="s">
        <v>3440</v>
      </c>
      <c r="B1610" s="113" t="s">
        <v>3180</v>
      </c>
      <c r="C1610" s="113">
        <v>1</v>
      </c>
      <c r="D1610" s="113">
        <v>1</v>
      </c>
      <c r="E1610" s="113">
        <v>0.95</v>
      </c>
      <c r="F1610" s="113">
        <v>1</v>
      </c>
      <c r="G1610" s="113">
        <v>1</v>
      </c>
      <c r="H1610" s="113">
        <v>0.95</v>
      </c>
      <c r="I1610" s="113">
        <v>2222</v>
      </c>
      <c r="J1610" s="113">
        <v>2116.5</v>
      </c>
      <c r="K1610" s="115">
        <v>43530</v>
      </c>
      <c r="L1610" s="113">
        <v>11</v>
      </c>
      <c r="M1610" s="113" t="s">
        <v>3441</v>
      </c>
    </row>
    <row r="1611" spans="1:13">
      <c r="A1611" s="113" t="s">
        <v>3442</v>
      </c>
      <c r="B1611" s="113" t="s">
        <v>3180</v>
      </c>
      <c r="C1611" s="113">
        <v>95</v>
      </c>
      <c r="D1611" s="113">
        <v>95.6</v>
      </c>
      <c r="E1611" s="113">
        <v>95</v>
      </c>
      <c r="F1611" s="113">
        <v>95.6</v>
      </c>
      <c r="G1611" s="113">
        <v>95.6</v>
      </c>
      <c r="H1611" s="113">
        <v>91.05</v>
      </c>
      <c r="I1611" s="113">
        <v>1816</v>
      </c>
      <c r="J1611" s="113">
        <v>173606</v>
      </c>
      <c r="K1611" s="115">
        <v>43530</v>
      </c>
      <c r="L1611" s="113">
        <v>5</v>
      </c>
      <c r="M1611" s="113" t="s">
        <v>3443</v>
      </c>
    </row>
    <row r="1612" spans="1:13">
      <c r="A1612" s="113" t="s">
        <v>162</v>
      </c>
      <c r="B1612" s="113" t="s">
        <v>383</v>
      </c>
      <c r="C1612" s="113">
        <v>274.39999999999998</v>
      </c>
      <c r="D1612" s="113">
        <v>285.89999999999998</v>
      </c>
      <c r="E1612" s="113">
        <v>273.10000000000002</v>
      </c>
      <c r="F1612" s="113">
        <v>277.45</v>
      </c>
      <c r="G1612" s="113">
        <v>278.14999999999998</v>
      </c>
      <c r="H1612" s="113">
        <v>363.6</v>
      </c>
      <c r="I1612" s="113">
        <v>21507060</v>
      </c>
      <c r="J1612" s="113">
        <v>6036502652.8000002</v>
      </c>
      <c r="K1612" s="115">
        <v>43530</v>
      </c>
      <c r="L1612" s="113">
        <v>151205</v>
      </c>
      <c r="M1612" s="113" t="s">
        <v>1802</v>
      </c>
    </row>
    <row r="1613" spans="1:13">
      <c r="A1613" s="113" t="s">
        <v>163</v>
      </c>
      <c r="B1613" s="113" t="s">
        <v>383</v>
      </c>
      <c r="C1613" s="113">
        <v>427.5</v>
      </c>
      <c r="D1613" s="113">
        <v>437.85</v>
      </c>
      <c r="E1613" s="113">
        <v>421.25</v>
      </c>
      <c r="F1613" s="113">
        <v>430.55</v>
      </c>
      <c r="G1613" s="113">
        <v>432</v>
      </c>
      <c r="H1613" s="113">
        <v>425.85</v>
      </c>
      <c r="I1613" s="113">
        <v>3709997</v>
      </c>
      <c r="J1613" s="113">
        <v>1592699944.95</v>
      </c>
      <c r="K1613" s="115">
        <v>43530</v>
      </c>
      <c r="L1613" s="113">
        <v>41571</v>
      </c>
      <c r="M1613" s="113" t="s">
        <v>1803</v>
      </c>
    </row>
    <row r="1614" spans="1:13">
      <c r="A1614" s="113" t="s">
        <v>1804</v>
      </c>
      <c r="B1614" s="113" t="s">
        <v>383</v>
      </c>
      <c r="C1614" s="113">
        <v>284.5</v>
      </c>
      <c r="D1614" s="113">
        <v>285.5</v>
      </c>
      <c r="E1614" s="113">
        <v>281</v>
      </c>
      <c r="F1614" s="113">
        <v>281.39999999999998</v>
      </c>
      <c r="G1614" s="113">
        <v>281.25</v>
      </c>
      <c r="H1614" s="113">
        <v>281.64999999999998</v>
      </c>
      <c r="I1614" s="113">
        <v>249921</v>
      </c>
      <c r="J1614" s="113">
        <v>70313041.75</v>
      </c>
      <c r="K1614" s="115">
        <v>43530</v>
      </c>
      <c r="L1614" s="113">
        <v>2887</v>
      </c>
      <c r="M1614" s="113" t="s">
        <v>1805</v>
      </c>
    </row>
    <row r="1615" spans="1:13">
      <c r="A1615" s="113" t="s">
        <v>3465</v>
      </c>
      <c r="B1615" s="113" t="s">
        <v>3180</v>
      </c>
      <c r="C1615" s="113">
        <v>1.9</v>
      </c>
      <c r="D1615" s="113">
        <v>1.9</v>
      </c>
      <c r="E1615" s="113">
        <v>1.9</v>
      </c>
      <c r="F1615" s="113">
        <v>1.9</v>
      </c>
      <c r="G1615" s="113">
        <v>1.9</v>
      </c>
      <c r="H1615" s="113">
        <v>1.95</v>
      </c>
      <c r="I1615" s="113">
        <v>38779</v>
      </c>
      <c r="J1615" s="113">
        <v>73680.100000000006</v>
      </c>
      <c r="K1615" s="115">
        <v>43530</v>
      </c>
      <c r="L1615" s="113">
        <v>24</v>
      </c>
      <c r="M1615" s="113" t="s">
        <v>3466</v>
      </c>
    </row>
    <row r="1616" spans="1:13">
      <c r="A1616" s="113" t="s">
        <v>1806</v>
      </c>
      <c r="B1616" s="113" t="s">
        <v>383</v>
      </c>
      <c r="C1616" s="113">
        <v>278.95</v>
      </c>
      <c r="D1616" s="113">
        <v>279.89999999999998</v>
      </c>
      <c r="E1616" s="113">
        <v>266.25</v>
      </c>
      <c r="F1616" s="113">
        <v>271.60000000000002</v>
      </c>
      <c r="G1616" s="113">
        <v>271.5</v>
      </c>
      <c r="H1616" s="113">
        <v>276.64999999999998</v>
      </c>
      <c r="I1616" s="113">
        <v>101768</v>
      </c>
      <c r="J1616" s="113">
        <v>27886287.649999999</v>
      </c>
      <c r="K1616" s="115">
        <v>43530</v>
      </c>
      <c r="L1616" s="113">
        <v>3062</v>
      </c>
      <c r="M1616" s="113" t="s">
        <v>1807</v>
      </c>
    </row>
    <row r="1617" spans="1:13">
      <c r="A1617" s="113" t="s">
        <v>1808</v>
      </c>
      <c r="B1617" s="113" t="s">
        <v>383</v>
      </c>
      <c r="C1617" s="113">
        <v>45.5</v>
      </c>
      <c r="D1617" s="113">
        <v>46.9</v>
      </c>
      <c r="E1617" s="113">
        <v>44.2</v>
      </c>
      <c r="F1617" s="113">
        <v>46</v>
      </c>
      <c r="G1617" s="113">
        <v>46</v>
      </c>
      <c r="H1617" s="113">
        <v>44.5</v>
      </c>
      <c r="I1617" s="113">
        <v>822</v>
      </c>
      <c r="J1617" s="113">
        <v>37714.800000000003</v>
      </c>
      <c r="K1617" s="115">
        <v>43530</v>
      </c>
      <c r="L1617" s="113">
        <v>33</v>
      </c>
      <c r="M1617" s="113" t="s">
        <v>1809</v>
      </c>
    </row>
    <row r="1618" spans="1:13">
      <c r="A1618" s="113" t="s">
        <v>3395</v>
      </c>
      <c r="B1618" s="113" t="s">
        <v>383</v>
      </c>
      <c r="C1618" s="113">
        <v>75.849999999999994</v>
      </c>
      <c r="D1618" s="113">
        <v>75.849999999999994</v>
      </c>
      <c r="E1618" s="113">
        <v>72</v>
      </c>
      <c r="F1618" s="113">
        <v>72.8</v>
      </c>
      <c r="G1618" s="113">
        <v>73.099999999999994</v>
      </c>
      <c r="H1618" s="113">
        <v>73.7</v>
      </c>
      <c r="I1618" s="113">
        <v>12480</v>
      </c>
      <c r="J1618" s="113">
        <v>910355.45</v>
      </c>
      <c r="K1618" s="115">
        <v>43530</v>
      </c>
      <c r="L1618" s="113">
        <v>313</v>
      </c>
      <c r="M1618" s="113" t="s">
        <v>3396</v>
      </c>
    </row>
    <row r="1619" spans="1:13">
      <c r="A1619" s="113" t="s">
        <v>3467</v>
      </c>
      <c r="B1619" s="113" t="s">
        <v>3180</v>
      </c>
      <c r="C1619" s="113">
        <v>0.75</v>
      </c>
      <c r="D1619" s="113">
        <v>0.75</v>
      </c>
      <c r="E1619" s="113">
        <v>0.75</v>
      </c>
      <c r="F1619" s="113">
        <v>0.75</v>
      </c>
      <c r="G1619" s="113">
        <v>0.75</v>
      </c>
      <c r="H1619" s="113">
        <v>0.75</v>
      </c>
      <c r="I1619" s="113">
        <v>435</v>
      </c>
      <c r="J1619" s="113">
        <v>326.25</v>
      </c>
      <c r="K1619" s="115">
        <v>43530</v>
      </c>
      <c r="L1619" s="113">
        <v>2</v>
      </c>
      <c r="M1619" s="113" t="s">
        <v>3468</v>
      </c>
    </row>
    <row r="1620" spans="1:13">
      <c r="A1620" s="113" t="s">
        <v>2511</v>
      </c>
      <c r="B1620" s="113" t="s">
        <v>383</v>
      </c>
      <c r="C1620" s="113">
        <v>45</v>
      </c>
      <c r="D1620" s="113">
        <v>46</v>
      </c>
      <c r="E1620" s="113">
        <v>39</v>
      </c>
      <c r="F1620" s="113">
        <v>39.200000000000003</v>
      </c>
      <c r="G1620" s="113">
        <v>39.049999999999997</v>
      </c>
      <c r="H1620" s="113">
        <v>42.05</v>
      </c>
      <c r="I1620" s="113">
        <v>56462</v>
      </c>
      <c r="J1620" s="113">
        <v>2331826.35</v>
      </c>
      <c r="K1620" s="115">
        <v>43530</v>
      </c>
      <c r="L1620" s="113">
        <v>792</v>
      </c>
      <c r="M1620" s="113" t="s">
        <v>2512</v>
      </c>
    </row>
    <row r="1621" spans="1:13">
      <c r="A1621" s="113" t="s">
        <v>164</v>
      </c>
      <c r="B1621" s="113" t="s">
        <v>383</v>
      </c>
      <c r="C1621" s="113">
        <v>238.1</v>
      </c>
      <c r="D1621" s="113">
        <v>240.65</v>
      </c>
      <c r="E1621" s="113">
        <v>232.95</v>
      </c>
      <c r="F1621" s="113">
        <v>235.3</v>
      </c>
      <c r="G1621" s="113">
        <v>235.05</v>
      </c>
      <c r="H1621" s="113">
        <v>237.45</v>
      </c>
      <c r="I1621" s="113">
        <v>24658589</v>
      </c>
      <c r="J1621" s="113">
        <v>5829878603.8500004</v>
      </c>
      <c r="K1621" s="115">
        <v>43530</v>
      </c>
      <c r="L1621" s="113">
        <v>139472</v>
      </c>
      <c r="M1621" s="113" t="s">
        <v>2194</v>
      </c>
    </row>
    <row r="1622" spans="1:13">
      <c r="A1622" s="113" t="s">
        <v>165</v>
      </c>
      <c r="B1622" s="113" t="s">
        <v>383</v>
      </c>
      <c r="C1622" s="113">
        <v>484</v>
      </c>
      <c r="D1622" s="113">
        <v>486.7</v>
      </c>
      <c r="E1622" s="113">
        <v>466</v>
      </c>
      <c r="F1622" s="113">
        <v>470.9</v>
      </c>
      <c r="G1622" s="113">
        <v>470.9</v>
      </c>
      <c r="H1622" s="113">
        <v>484.45</v>
      </c>
      <c r="I1622" s="113">
        <v>6600928</v>
      </c>
      <c r="J1622" s="113">
        <v>3135339094.0500002</v>
      </c>
      <c r="K1622" s="115">
        <v>43530</v>
      </c>
      <c r="L1622" s="113">
        <v>97896</v>
      </c>
      <c r="M1622" s="113" t="s">
        <v>1810</v>
      </c>
    </row>
    <row r="1623" spans="1:13">
      <c r="A1623" s="113" t="s">
        <v>1811</v>
      </c>
      <c r="B1623" s="113" t="s">
        <v>383</v>
      </c>
      <c r="C1623" s="113">
        <v>31.7</v>
      </c>
      <c r="D1623" s="113">
        <v>32.25</v>
      </c>
      <c r="E1623" s="113">
        <v>31</v>
      </c>
      <c r="F1623" s="113">
        <v>31.2</v>
      </c>
      <c r="G1623" s="113">
        <v>31</v>
      </c>
      <c r="H1623" s="113">
        <v>31.4</v>
      </c>
      <c r="I1623" s="113">
        <v>158853</v>
      </c>
      <c r="J1623" s="113">
        <v>5028724.6500000004</v>
      </c>
      <c r="K1623" s="115">
        <v>43530</v>
      </c>
      <c r="L1623" s="113">
        <v>894</v>
      </c>
      <c r="M1623" s="113" t="s">
        <v>1812</v>
      </c>
    </row>
    <row r="1624" spans="1:13">
      <c r="A1624" s="113" t="s">
        <v>1813</v>
      </c>
      <c r="B1624" s="113" t="s">
        <v>383</v>
      </c>
      <c r="C1624" s="113">
        <v>18.649999999999999</v>
      </c>
      <c r="D1624" s="113">
        <v>18.7</v>
      </c>
      <c r="E1624" s="113">
        <v>18.149999999999999</v>
      </c>
      <c r="F1624" s="113">
        <v>18.7</v>
      </c>
      <c r="G1624" s="113">
        <v>18.7</v>
      </c>
      <c r="H1624" s="113">
        <v>17.850000000000001</v>
      </c>
      <c r="I1624" s="113">
        <v>560569</v>
      </c>
      <c r="J1624" s="113">
        <v>10476075.65</v>
      </c>
      <c r="K1624" s="115">
        <v>43530</v>
      </c>
      <c r="L1624" s="113">
        <v>729</v>
      </c>
      <c r="M1624" s="113" t="s">
        <v>2242</v>
      </c>
    </row>
    <row r="1625" spans="1:13">
      <c r="A1625" s="113" t="s">
        <v>3321</v>
      </c>
      <c r="B1625" s="113" t="s">
        <v>3180</v>
      </c>
      <c r="C1625" s="113">
        <v>0.55000000000000004</v>
      </c>
      <c r="D1625" s="113">
        <v>0.65</v>
      </c>
      <c r="E1625" s="113">
        <v>0.55000000000000004</v>
      </c>
      <c r="F1625" s="113">
        <v>0.65</v>
      </c>
      <c r="G1625" s="113">
        <v>0.65</v>
      </c>
      <c r="H1625" s="113">
        <v>0.6</v>
      </c>
      <c r="I1625" s="113">
        <v>190987</v>
      </c>
      <c r="J1625" s="113">
        <v>112056.25</v>
      </c>
      <c r="K1625" s="115">
        <v>43530</v>
      </c>
      <c r="L1625" s="113">
        <v>115</v>
      </c>
      <c r="M1625" s="113" t="s">
        <v>3322</v>
      </c>
    </row>
    <row r="1626" spans="1:13">
      <c r="A1626" s="113" t="s">
        <v>3399</v>
      </c>
      <c r="B1626" s="113" t="s">
        <v>383</v>
      </c>
      <c r="C1626" s="113">
        <v>49.8</v>
      </c>
      <c r="D1626" s="113">
        <v>49.8</v>
      </c>
      <c r="E1626" s="113">
        <v>41.6</v>
      </c>
      <c r="F1626" s="113">
        <v>47.05</v>
      </c>
      <c r="G1626" s="113">
        <v>47.05</v>
      </c>
      <c r="H1626" s="113">
        <v>45.8</v>
      </c>
      <c r="I1626" s="113">
        <v>3356</v>
      </c>
      <c r="J1626" s="113">
        <v>153135.54999999999</v>
      </c>
      <c r="K1626" s="115">
        <v>43530</v>
      </c>
      <c r="L1626" s="113">
        <v>55</v>
      </c>
      <c r="M1626" s="113" t="s">
        <v>3400</v>
      </c>
    </row>
    <row r="1627" spans="1:13">
      <c r="A1627" s="113" t="s">
        <v>1814</v>
      </c>
      <c r="B1627" s="113" t="s">
        <v>383</v>
      </c>
      <c r="C1627" s="113">
        <v>206.2</v>
      </c>
      <c r="D1627" s="113">
        <v>215.7</v>
      </c>
      <c r="E1627" s="113">
        <v>206.2</v>
      </c>
      <c r="F1627" s="113">
        <v>211.55</v>
      </c>
      <c r="G1627" s="113">
        <v>211.55</v>
      </c>
      <c r="H1627" s="113">
        <v>205.25</v>
      </c>
      <c r="I1627" s="113">
        <v>120041</v>
      </c>
      <c r="J1627" s="113">
        <v>25468490.550000001</v>
      </c>
      <c r="K1627" s="115">
        <v>43530</v>
      </c>
      <c r="L1627" s="113">
        <v>4404</v>
      </c>
      <c r="M1627" s="113" t="s">
        <v>2778</v>
      </c>
    </row>
    <row r="1628" spans="1:13">
      <c r="A1628" s="113" t="s">
        <v>1815</v>
      </c>
      <c r="B1628" s="113" t="s">
        <v>383</v>
      </c>
      <c r="C1628" s="113">
        <v>74.2</v>
      </c>
      <c r="D1628" s="113">
        <v>79.2</v>
      </c>
      <c r="E1628" s="113">
        <v>73.400000000000006</v>
      </c>
      <c r="F1628" s="113">
        <v>76.3</v>
      </c>
      <c r="G1628" s="113">
        <v>76</v>
      </c>
      <c r="H1628" s="113">
        <v>73.849999999999994</v>
      </c>
      <c r="I1628" s="113">
        <v>97288</v>
      </c>
      <c r="J1628" s="113">
        <v>7420996.5499999998</v>
      </c>
      <c r="K1628" s="115">
        <v>43530</v>
      </c>
      <c r="L1628" s="113">
        <v>964</v>
      </c>
      <c r="M1628" s="113" t="s">
        <v>1816</v>
      </c>
    </row>
    <row r="1629" spans="1:13">
      <c r="A1629" s="113" t="s">
        <v>1817</v>
      </c>
      <c r="B1629" s="113" t="s">
        <v>383</v>
      </c>
      <c r="C1629" s="113">
        <v>5.45</v>
      </c>
      <c r="D1629" s="113">
        <v>6.15</v>
      </c>
      <c r="E1629" s="113">
        <v>5.25</v>
      </c>
      <c r="F1629" s="113">
        <v>6.15</v>
      </c>
      <c r="G1629" s="113">
        <v>6.15</v>
      </c>
      <c r="H1629" s="113">
        <v>5.15</v>
      </c>
      <c r="I1629" s="113">
        <v>157209</v>
      </c>
      <c r="J1629" s="113">
        <v>937108.2</v>
      </c>
      <c r="K1629" s="115">
        <v>43530</v>
      </c>
      <c r="L1629" s="113">
        <v>280</v>
      </c>
      <c r="M1629" s="113" t="s">
        <v>1818</v>
      </c>
    </row>
    <row r="1630" spans="1:13">
      <c r="A1630" s="113" t="s">
        <v>1893</v>
      </c>
      <c r="B1630" s="113" t="s">
        <v>383</v>
      </c>
      <c r="C1630" s="113">
        <v>197.4</v>
      </c>
      <c r="D1630" s="113">
        <v>197.4</v>
      </c>
      <c r="E1630" s="113">
        <v>186</v>
      </c>
      <c r="F1630" s="113">
        <v>188.3</v>
      </c>
      <c r="G1630" s="113">
        <v>186</v>
      </c>
      <c r="H1630" s="113">
        <v>197.15</v>
      </c>
      <c r="I1630" s="113">
        <v>10314</v>
      </c>
      <c r="J1630" s="113">
        <v>1984308.5</v>
      </c>
      <c r="K1630" s="115">
        <v>43530</v>
      </c>
      <c r="L1630" s="113">
        <v>534</v>
      </c>
      <c r="M1630" s="113" t="s">
        <v>1894</v>
      </c>
    </row>
    <row r="1631" spans="1:13">
      <c r="A1631" s="113" t="s">
        <v>2525</v>
      </c>
      <c r="B1631" s="113" t="s">
        <v>383</v>
      </c>
      <c r="C1631" s="113">
        <v>36.6</v>
      </c>
      <c r="D1631" s="113">
        <v>46</v>
      </c>
      <c r="E1631" s="113">
        <v>35.450000000000003</v>
      </c>
      <c r="F1631" s="113">
        <v>46</v>
      </c>
      <c r="G1631" s="113">
        <v>46</v>
      </c>
      <c r="H1631" s="113">
        <v>38.35</v>
      </c>
      <c r="I1631" s="113">
        <v>54958</v>
      </c>
      <c r="J1631" s="113">
        <v>2478222.35</v>
      </c>
      <c r="K1631" s="115">
        <v>43530</v>
      </c>
      <c r="L1631" s="113">
        <v>401</v>
      </c>
      <c r="M1631" s="113" t="s">
        <v>2526</v>
      </c>
    </row>
    <row r="1632" spans="1:13">
      <c r="A1632" s="113" t="s">
        <v>1819</v>
      </c>
      <c r="B1632" s="113" t="s">
        <v>383</v>
      </c>
      <c r="C1632" s="113">
        <v>187</v>
      </c>
      <c r="D1632" s="113">
        <v>197.45</v>
      </c>
      <c r="E1632" s="113">
        <v>187</v>
      </c>
      <c r="F1632" s="113">
        <v>194.45</v>
      </c>
      <c r="G1632" s="113">
        <v>194</v>
      </c>
      <c r="H1632" s="113">
        <v>186.35</v>
      </c>
      <c r="I1632" s="113">
        <v>193738</v>
      </c>
      <c r="J1632" s="113">
        <v>37186135.049999997</v>
      </c>
      <c r="K1632" s="115">
        <v>43530</v>
      </c>
      <c r="L1632" s="113">
        <v>2911</v>
      </c>
      <c r="M1632" s="113" t="s">
        <v>1820</v>
      </c>
    </row>
    <row r="1633" spans="1:13">
      <c r="A1633" s="113" t="s">
        <v>1821</v>
      </c>
      <c r="B1633" s="113" t="s">
        <v>383</v>
      </c>
      <c r="C1633" s="113">
        <v>110.45</v>
      </c>
      <c r="D1633" s="113">
        <v>116</v>
      </c>
      <c r="E1633" s="113">
        <v>110.45</v>
      </c>
      <c r="F1633" s="113">
        <v>113.9</v>
      </c>
      <c r="G1633" s="113">
        <v>113.8</v>
      </c>
      <c r="H1633" s="113">
        <v>109.9</v>
      </c>
      <c r="I1633" s="113">
        <v>138414</v>
      </c>
      <c r="J1633" s="113">
        <v>15691445.25</v>
      </c>
      <c r="K1633" s="115">
        <v>43530</v>
      </c>
      <c r="L1633" s="113">
        <v>888</v>
      </c>
      <c r="M1633" s="113" t="s">
        <v>1822</v>
      </c>
    </row>
    <row r="1634" spans="1:13">
      <c r="A1634" s="113" t="s">
        <v>1823</v>
      </c>
      <c r="B1634" s="113" t="s">
        <v>383</v>
      </c>
      <c r="C1634" s="113">
        <v>1270.3499999999999</v>
      </c>
      <c r="D1634" s="113">
        <v>1289.4000000000001</v>
      </c>
      <c r="E1634" s="113">
        <v>1254.95</v>
      </c>
      <c r="F1634" s="113">
        <v>1264.3499999999999</v>
      </c>
      <c r="G1634" s="113">
        <v>1260.55</v>
      </c>
      <c r="H1634" s="113">
        <v>1270.3499999999999</v>
      </c>
      <c r="I1634" s="113">
        <v>10419</v>
      </c>
      <c r="J1634" s="113">
        <v>13202575.449999999</v>
      </c>
      <c r="K1634" s="115">
        <v>43530</v>
      </c>
      <c r="L1634" s="113">
        <v>1100</v>
      </c>
      <c r="M1634" s="113" t="s">
        <v>1824</v>
      </c>
    </row>
    <row r="1635" spans="1:13">
      <c r="A1635" s="113" t="s">
        <v>2525</v>
      </c>
      <c r="B1635" s="113" t="s">
        <v>383</v>
      </c>
      <c r="C1635" s="113">
        <v>37.549999999999997</v>
      </c>
      <c r="D1635" s="113">
        <v>38.450000000000003</v>
      </c>
      <c r="E1635" s="113">
        <v>37.549999999999997</v>
      </c>
      <c r="F1635" s="113">
        <v>38.35</v>
      </c>
      <c r="G1635" s="113">
        <v>38.35</v>
      </c>
      <c r="H1635" s="113">
        <v>35.1</v>
      </c>
      <c r="I1635" s="113">
        <v>106</v>
      </c>
      <c r="J1635" s="113">
        <v>4002.3</v>
      </c>
      <c r="K1635" s="115">
        <v>43529</v>
      </c>
      <c r="L1635" s="113">
        <v>9</v>
      </c>
      <c r="M1635" s="113" t="s">
        <v>2526</v>
      </c>
    </row>
    <row r="1636" spans="1:13">
      <c r="A1636" s="113" t="s">
        <v>1819</v>
      </c>
      <c r="B1636" s="113" t="s">
        <v>383</v>
      </c>
      <c r="C1636" s="113">
        <v>180.9</v>
      </c>
      <c r="D1636" s="113">
        <v>206.9</v>
      </c>
      <c r="E1636" s="113">
        <v>179.4</v>
      </c>
      <c r="F1636" s="113">
        <v>186.35</v>
      </c>
      <c r="G1636" s="113">
        <v>184.85</v>
      </c>
      <c r="H1636" s="113">
        <v>179.1</v>
      </c>
      <c r="I1636" s="113">
        <v>541549</v>
      </c>
      <c r="J1636" s="113">
        <v>104360453.75</v>
      </c>
      <c r="K1636" s="115">
        <v>43529</v>
      </c>
      <c r="L1636" s="113">
        <v>9839</v>
      </c>
      <c r="M1636" s="113" t="s">
        <v>1820</v>
      </c>
    </row>
    <row r="1637" spans="1:13">
      <c r="A1637" s="113" t="s">
        <v>1821</v>
      </c>
      <c r="B1637" s="113" t="s">
        <v>383</v>
      </c>
      <c r="C1637" s="113">
        <v>104.75</v>
      </c>
      <c r="D1637" s="113">
        <v>115.7</v>
      </c>
      <c r="E1637" s="113">
        <v>104</v>
      </c>
      <c r="F1637" s="113">
        <v>109.9</v>
      </c>
      <c r="G1637" s="113">
        <v>110</v>
      </c>
      <c r="H1637" s="113">
        <v>103.75</v>
      </c>
      <c r="I1637" s="113">
        <v>262723</v>
      </c>
      <c r="J1637" s="113">
        <v>29200508.199999999</v>
      </c>
      <c r="K1637" s="115">
        <v>43529</v>
      </c>
      <c r="L1637" s="113">
        <v>3305</v>
      </c>
      <c r="M1637" s="113" t="s">
        <v>1822</v>
      </c>
    </row>
    <row r="1638" spans="1:13">
      <c r="A1638" s="113" t="s">
        <v>1823</v>
      </c>
      <c r="B1638" s="113" t="s">
        <v>383</v>
      </c>
      <c r="C1638" s="113">
        <v>1265</v>
      </c>
      <c r="D1638" s="113">
        <v>1274</v>
      </c>
      <c r="E1638" s="113">
        <v>1236</v>
      </c>
      <c r="F1638" s="113">
        <v>1270.3499999999999</v>
      </c>
      <c r="G1638" s="113">
        <v>1274</v>
      </c>
      <c r="H1638" s="113">
        <v>1252.25</v>
      </c>
      <c r="I1638" s="113">
        <v>35388</v>
      </c>
      <c r="J1638" s="113">
        <v>44771699.899999999</v>
      </c>
      <c r="K1638" s="115">
        <v>43529</v>
      </c>
      <c r="L1638" s="113">
        <v>820</v>
      </c>
      <c r="M1638" s="113" t="s">
        <v>1824</v>
      </c>
    </row>
    <row r="1639" spans="1:13">
      <c r="A1639" s="113" t="s">
        <v>1821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1822</v>
      </c>
    </row>
    <row r="1640" spans="1:13">
      <c r="A1640" s="113" t="s">
        <v>1823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1824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2019-03-07T02:54:00Z</dcterms:modified>
</cp:coreProperties>
</file>